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I:\UFS-SID-CSU\INFO\SU\SU-net\Kørselsplaner\"/>
    </mc:Choice>
  </mc:AlternateContent>
  <xr:revisionPtr revIDLastSave="0" documentId="13_ncr:1_{2DDFE82B-0ED7-48F7-9D31-0281240204E8}" xr6:coauthVersionLast="36" xr6:coauthVersionMax="36" xr10:uidLastSave="{00000000-0000-0000-0000-000000000000}"/>
  <bookViews>
    <workbookView xWindow="0" yWindow="0" windowWidth="25200" windowHeight="12000" tabRatio="368" xr2:uid="{00000000-000D-0000-FFFF-FFFF00000000}"/>
  </bookViews>
  <sheets>
    <sheet name="2025" sheetId="1" r:id="rId1"/>
  </sheets>
  <definedNames>
    <definedName name="_xlnm.Print_Area" localSheetId="0">'2025'!$A$1:$BB$16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  <c r="D4" i="1"/>
  <c r="D5" i="1" l="1"/>
  <c r="E1" i="1" l="1"/>
  <c r="E5" i="1" l="1"/>
  <c r="D3" i="1"/>
  <c r="F1" i="1"/>
  <c r="E2" i="1"/>
  <c r="E6" i="1" l="1"/>
  <c r="F3" i="1"/>
  <c r="E3" i="1"/>
  <c r="G1" i="1"/>
  <c r="F6" i="1"/>
  <c r="F2" i="1"/>
  <c r="F5" i="1"/>
  <c r="G2" i="1" l="1"/>
  <c r="F4" i="1"/>
  <c r="E4" i="1"/>
  <c r="H1" i="1"/>
  <c r="G3" i="1"/>
  <c r="G6" i="1"/>
  <c r="G7" i="1"/>
  <c r="G5" i="1"/>
  <c r="G4" i="1"/>
  <c r="E7" i="1"/>
  <c r="F7" i="1"/>
  <c r="H7" i="1" l="1"/>
  <c r="I1" i="1"/>
  <c r="I6" i="1" s="1"/>
  <c r="H5" i="1"/>
  <c r="H2" i="1"/>
  <c r="H4" i="1"/>
  <c r="H3" i="1"/>
  <c r="H6" i="1"/>
  <c r="I5" i="1" l="1"/>
  <c r="I2" i="1"/>
  <c r="I7" i="1"/>
  <c r="J1" i="1"/>
  <c r="I3" i="1"/>
  <c r="I4" i="1"/>
  <c r="J4" i="1" l="1"/>
  <c r="J6" i="1"/>
  <c r="K1" i="1"/>
  <c r="K4" i="1" s="1"/>
  <c r="J2" i="1"/>
  <c r="J7" i="1"/>
  <c r="J3" i="1"/>
  <c r="J5" i="1"/>
  <c r="K5" i="1" l="1"/>
  <c r="K6" i="1"/>
  <c r="K2" i="1"/>
  <c r="K7" i="1"/>
  <c r="K3" i="1"/>
  <c r="L1" i="1"/>
  <c r="L3" i="1" s="1"/>
  <c r="L6" i="1" l="1"/>
  <c r="M1" i="1"/>
  <c r="M7" i="1" s="1"/>
  <c r="L7" i="1"/>
  <c r="L5" i="1"/>
  <c r="L2" i="1"/>
  <c r="L4" i="1"/>
  <c r="N1" i="1"/>
  <c r="M6" i="1"/>
  <c r="M3" i="1" l="1"/>
  <c r="M2" i="1"/>
  <c r="M4" i="1"/>
  <c r="M5" i="1"/>
  <c r="O1" i="1"/>
  <c r="N5" i="1"/>
  <c r="N7" i="1"/>
  <c r="N6" i="1"/>
  <c r="N4" i="1"/>
  <c r="N3" i="1"/>
  <c r="N2" i="1"/>
  <c r="P1" i="1" l="1"/>
  <c r="O7" i="1"/>
  <c r="O6" i="1"/>
  <c r="O4" i="1"/>
  <c r="O3" i="1"/>
  <c r="O2" i="1"/>
  <c r="O5" i="1"/>
  <c r="Q1" i="1" l="1"/>
  <c r="Q2" i="1" s="1"/>
  <c r="P3" i="1"/>
  <c r="P2" i="1"/>
  <c r="P7" i="1"/>
  <c r="P4" i="1"/>
  <c r="P5" i="1"/>
  <c r="P6" i="1"/>
  <c r="R1" i="1" l="1"/>
  <c r="Q5" i="1"/>
  <c r="Q6" i="1"/>
  <c r="Q4" i="1"/>
  <c r="Q3" i="1"/>
  <c r="S1" i="1" l="1"/>
  <c r="S7" i="1" l="1"/>
  <c r="S2" i="1"/>
  <c r="S4" i="1"/>
  <c r="S5" i="1"/>
  <c r="S6" i="1"/>
  <c r="T1" i="1"/>
  <c r="T2" i="1" s="1"/>
  <c r="S3" i="1"/>
  <c r="U1" i="1" l="1"/>
  <c r="T4" i="1"/>
  <c r="T5" i="1"/>
  <c r="T7" i="1"/>
  <c r="T6" i="1"/>
  <c r="T3" i="1"/>
  <c r="U6" i="1" l="1"/>
  <c r="U4" i="1"/>
  <c r="U7" i="1"/>
  <c r="U5" i="1"/>
  <c r="U3" i="1"/>
  <c r="U2" i="1"/>
  <c r="V1" i="1"/>
  <c r="W1" i="1" l="1"/>
  <c r="V2" i="1"/>
  <c r="V4" i="1"/>
  <c r="V6" i="1"/>
  <c r="V7" i="1"/>
  <c r="V5" i="1"/>
  <c r="V3" i="1"/>
  <c r="X1" i="1"/>
  <c r="W2" i="1"/>
  <c r="X6" i="1" l="1"/>
  <c r="X7" i="1"/>
  <c r="X5" i="1"/>
  <c r="W4" i="1"/>
  <c r="W6" i="1"/>
  <c r="W5" i="1"/>
  <c r="W3" i="1"/>
  <c r="Y1" i="1"/>
  <c r="Y2" i="1" l="1"/>
  <c r="Y4" i="1"/>
  <c r="Y3" i="1"/>
  <c r="Z1" i="1"/>
  <c r="Z4" i="1" l="1"/>
  <c r="Z6" i="1"/>
  <c r="Z7" i="1"/>
  <c r="Z5" i="1"/>
  <c r="Z3" i="1"/>
  <c r="AA1" i="1"/>
  <c r="Z2" i="1"/>
  <c r="AB1" i="1" l="1"/>
  <c r="AA5" i="1"/>
  <c r="AA2" i="1"/>
  <c r="AA4" i="1"/>
  <c r="AA3" i="1"/>
  <c r="AA7" i="1"/>
  <c r="AA6" i="1"/>
  <c r="AC1" i="1" l="1"/>
  <c r="AB4" i="1"/>
  <c r="AB7" i="1"/>
  <c r="AB6" i="1"/>
  <c r="AB5" i="1"/>
  <c r="AB3" i="1"/>
  <c r="AB2" i="1"/>
  <c r="AD1" i="1" l="1"/>
  <c r="AC7" i="1"/>
  <c r="AC6" i="1"/>
  <c r="AC4" i="1"/>
  <c r="AC5" i="1"/>
  <c r="AC3" i="1"/>
  <c r="AC2" i="1"/>
  <c r="AE1" i="1" l="1"/>
  <c r="AD5" i="1"/>
  <c r="AD3" i="1"/>
  <c r="AD2" i="1"/>
  <c r="AD7" i="1"/>
  <c r="AD4" i="1"/>
  <c r="AD6" i="1"/>
  <c r="AF1" i="1" l="1"/>
  <c r="AE4" i="1"/>
  <c r="AE5" i="1"/>
  <c r="AE7" i="1"/>
  <c r="AE6" i="1"/>
  <c r="AE3" i="1"/>
  <c r="AE2" i="1"/>
  <c r="AG1" i="1" l="1"/>
  <c r="AF4" i="1"/>
  <c r="AF7" i="1"/>
  <c r="AF6" i="1"/>
  <c r="AF5" i="1"/>
  <c r="AF3" i="1"/>
  <c r="AF2" i="1"/>
  <c r="AG3" i="1" l="1"/>
  <c r="AG5" i="1"/>
  <c r="AG7" i="1"/>
  <c r="AG4" i="1"/>
  <c r="AG2" i="1"/>
  <c r="AG6" i="1"/>
  <c r="AH1" i="1"/>
  <c r="AH7" i="1" l="1"/>
  <c r="AH4" i="1"/>
  <c r="AH2" i="1"/>
  <c r="AH3" i="1"/>
  <c r="AH5" i="1"/>
  <c r="AH6" i="1"/>
  <c r="AI1" i="1"/>
  <c r="AI7" i="1" l="1"/>
  <c r="AI4" i="1"/>
  <c r="AI6" i="1"/>
  <c r="AI2" i="1"/>
  <c r="AI3" i="1"/>
  <c r="AI5" i="1"/>
  <c r="AJ1" i="1"/>
  <c r="AJ3" i="1" l="1"/>
  <c r="AJ5" i="1"/>
  <c r="AJ7" i="1"/>
  <c r="AJ4" i="1"/>
  <c r="AJ2" i="1"/>
  <c r="AJ6" i="1"/>
  <c r="AK1" i="1"/>
  <c r="AK5" i="1" l="1"/>
  <c r="AK7" i="1"/>
  <c r="AK4" i="1"/>
  <c r="AK2" i="1"/>
  <c r="AK3" i="1"/>
  <c r="AK6" i="1"/>
  <c r="AL1" i="1"/>
  <c r="AL7" i="1" l="1"/>
  <c r="AL6" i="1"/>
  <c r="AL4" i="1"/>
  <c r="AL5" i="1"/>
  <c r="AL3" i="1"/>
  <c r="AL2" i="1"/>
  <c r="AM1" i="1"/>
  <c r="AM7" i="1" l="1"/>
  <c r="AM4" i="1"/>
  <c r="AN1" i="1"/>
  <c r="AM5" i="1"/>
  <c r="AM2" i="1"/>
  <c r="AM6" i="1"/>
  <c r="AM3" i="1"/>
  <c r="AN6" i="1" l="1"/>
  <c r="AN5" i="1"/>
  <c r="AO1" i="1"/>
  <c r="AN3" i="1"/>
  <c r="AN4" i="1"/>
  <c r="AN7" i="1"/>
  <c r="AN2" i="1"/>
  <c r="AO6" i="1" l="1"/>
  <c r="AP1" i="1"/>
  <c r="AO3" i="1"/>
  <c r="AO5" i="1"/>
  <c r="AO7" i="1"/>
  <c r="AO2" i="1"/>
  <c r="AO4" i="1"/>
  <c r="AP4" i="1" l="1"/>
  <c r="AP5" i="1"/>
  <c r="AP2" i="1"/>
  <c r="AQ1" i="1"/>
  <c r="AP3" i="1"/>
  <c r="AP7" i="1"/>
  <c r="AP6" i="1"/>
  <c r="AQ4" i="1" l="1"/>
  <c r="AQ6" i="1"/>
  <c r="AQ7" i="1"/>
  <c r="AQ2" i="1"/>
  <c r="AR1" i="1"/>
  <c r="AQ3" i="1"/>
  <c r="AQ5" i="1"/>
  <c r="AR6" i="1" l="1"/>
  <c r="AS1" i="1"/>
  <c r="AR3" i="1"/>
  <c r="AR5" i="1"/>
  <c r="AR7" i="1"/>
  <c r="AR4" i="1"/>
  <c r="AR2" i="1"/>
  <c r="AS5" i="1" l="1"/>
  <c r="AS7" i="1"/>
  <c r="AS4" i="1"/>
  <c r="AS2" i="1"/>
  <c r="AS6" i="1"/>
  <c r="AT1" i="1"/>
  <c r="AS3" i="1"/>
  <c r="AT7" i="1" l="1"/>
  <c r="AT6" i="1"/>
  <c r="AT4" i="1"/>
  <c r="AT5" i="1"/>
  <c r="AU1" i="1"/>
  <c r="AT2" i="1"/>
  <c r="AT3" i="1"/>
  <c r="AU7" i="1" l="1"/>
  <c r="AU4" i="1"/>
  <c r="AU2" i="1"/>
  <c r="AU3" i="1"/>
  <c r="AU6" i="1"/>
  <c r="AV1" i="1"/>
  <c r="AU5" i="1"/>
  <c r="AV6" i="1" l="1"/>
  <c r="AW1" i="1"/>
  <c r="AV3" i="1"/>
  <c r="AV5" i="1"/>
  <c r="AV7" i="1"/>
  <c r="AV4" i="1"/>
  <c r="AV2" i="1"/>
  <c r="AW5" i="1" l="1"/>
  <c r="AW6" i="1"/>
  <c r="AX1" i="1"/>
  <c r="AW4" i="1"/>
  <c r="AW7" i="1"/>
  <c r="AW2" i="1"/>
  <c r="AW3" i="1"/>
  <c r="AX5" i="1" l="1"/>
  <c r="AX6" i="1"/>
  <c r="AX7" i="1"/>
  <c r="AY1" i="1"/>
  <c r="AX3" i="1"/>
  <c r="AX4" i="1"/>
  <c r="AX2" i="1"/>
  <c r="AY2" i="1" l="1"/>
  <c r="AY7" i="1"/>
  <c r="AY4" i="1"/>
  <c r="AY6" i="1"/>
  <c r="AY5" i="1"/>
  <c r="AY3" i="1"/>
  <c r="AZ1" i="1"/>
  <c r="AZ2" i="1" l="1"/>
  <c r="AZ4" i="1"/>
  <c r="AZ6" i="1"/>
  <c r="AZ7" i="1"/>
  <c r="AZ5" i="1"/>
  <c r="AZ3" i="1"/>
  <c r="BA1" i="1"/>
  <c r="BA2" i="1" l="1"/>
  <c r="BA4" i="1"/>
  <c r="BA5" i="1"/>
  <c r="BA3" i="1"/>
  <c r="BB1" i="1"/>
  <c r="BB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Edvin Jensen</author>
  </authors>
  <commentList>
    <comment ref="C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Ingen kørsler mellem jul og nytår.</t>
        </r>
      </text>
    </comment>
    <comment ref="R2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Forsøgere afvikles mandag pga. påske.</t>
        </r>
      </text>
    </comment>
    <comment ref="X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Edvin Jensen:</t>
        </r>
        <r>
          <rPr>
            <sz val="9"/>
            <color indexed="81"/>
            <rFont val="Tahoma"/>
            <family val="2"/>
          </rPr>
          <t xml:space="preserve">
Afvikles mandag pga. kr. himmelfart.</t>
        </r>
      </text>
    </comment>
    <comment ref="C3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Ingen kørsler mellem jul og nytår.</t>
        </r>
      </text>
    </comment>
    <comment ref="R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Forældreafhængige og øvrige ansøgere afvikles tirsdag pga. påske</t>
        </r>
      </text>
    </comment>
    <comment ref="X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Edvin Jensen:</t>
        </r>
        <r>
          <rPr>
            <sz val="9"/>
            <color indexed="81"/>
            <rFont val="Tahoma"/>
            <family val="2"/>
          </rPr>
          <t xml:space="preserve">
Afvikles tirsdag pga. kr. himmelfart.</t>
        </r>
      </text>
    </comment>
    <comment ref="BB3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Ingen kørsler mellem jul og nytår.</t>
        </r>
      </text>
    </comment>
    <comment ref="R4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Forældreafhængige og øvrige ansøgere afvikles tirsdag pga. påske</t>
        </r>
      </text>
    </comment>
    <comment ref="X4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Edvin Jensen:</t>
        </r>
        <r>
          <rPr>
            <sz val="9"/>
            <color indexed="81"/>
            <rFont val="Tahoma"/>
            <family val="2"/>
          </rPr>
          <t xml:space="preserve">
Afvikles tirsdag pga. kr. himmelfart.</t>
        </r>
      </text>
    </comment>
    <comment ref="BB4" authorId="0" shapeId="0" xr:uid="{00000000-0006-0000-0000-00000A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Ingen kørsler mellem jul og nytår.</t>
        </r>
      </text>
    </comment>
    <comment ref="R5" authorId="0" shapeId="0" xr:uid="{00000000-0006-0000-0000-00000B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Lukket 2. påskedag, derfor køres støtteberegning og udbetalingskørsel i stedet tirsdag. </t>
        </r>
      </text>
    </comment>
    <comment ref="Y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Edvin Jensen:</t>
        </r>
        <r>
          <rPr>
            <sz val="9"/>
            <color indexed="81"/>
            <rFont val="Tahoma"/>
            <family val="2"/>
          </rPr>
          <t xml:space="preserve">
Rykket 1 hverdag pga. pinse.</t>
        </r>
      </text>
    </comment>
    <comment ref="BB5" authorId="0" shapeId="0" xr:uid="{00000000-0006-0000-0000-00000D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Ingen kørsler mellem jul og nytår.</t>
        </r>
      </text>
    </comment>
    <comment ref="R6" authorId="0" shapeId="0" xr:uid="{00000000-0006-0000-0000-00000E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Afvikles torsdag pga. påske.</t>
        </r>
      </text>
    </comment>
    <comment ref="Y6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Edvin Jensen:</t>
        </r>
        <r>
          <rPr>
            <sz val="9"/>
            <color indexed="81"/>
            <rFont val="Tahoma"/>
            <family val="2"/>
          </rPr>
          <t xml:space="preserve">
Rykket 1 hverdag pga. pinse.</t>
        </r>
      </text>
    </comment>
    <comment ref="BA6" authorId="0" shapeId="0" xr:uid="{00000000-0006-0000-0000-000010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Afvikles tirsdag pga. jul.</t>
        </r>
      </text>
    </comment>
    <comment ref="BB6" authorId="0" shapeId="0" xr:uid="{00000000-0006-0000-0000-000011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Ingen kørsler mellem jul og nytår.</t>
        </r>
      </text>
    </comment>
    <comment ref="Q7" authorId="0" shapeId="0" xr:uid="{00000000-0006-0000-0000-000012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Dispositionsdag ændret til Tirsdag pga. påske</t>
        </r>
      </text>
    </comment>
    <comment ref="R7" authorId="0" shapeId="0" xr:uid="{00000000-0006-0000-0000-000013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Disposition Fredag pga. påske.</t>
        </r>
      </text>
    </comment>
    <comment ref="W7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Edvin Jensen:</t>
        </r>
        <r>
          <rPr>
            <sz val="9"/>
            <color indexed="81"/>
            <rFont val="Tahoma"/>
            <family val="2"/>
          </rPr>
          <t xml:space="preserve">
Dispositionsdag ændret til Mandag pga. Kristi himmelfart.</t>
        </r>
      </text>
    </comment>
    <comment ref="Y7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Edvin Jensen:</t>
        </r>
        <r>
          <rPr>
            <sz val="9"/>
            <color indexed="81"/>
            <rFont val="Tahoma"/>
            <family val="2"/>
          </rPr>
          <t xml:space="preserve">
Rykket 1 hverdag pga. pinse.</t>
        </r>
      </text>
    </comment>
    <comment ref="BA7" authorId="0" shapeId="0" xr:uid="{00000000-0006-0000-0000-000016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Ingen kørsler mellem jul og nytår.</t>
        </r>
      </text>
    </comment>
    <comment ref="BB7" authorId="0" shapeId="0" xr:uid="{00000000-0006-0000-0000-000017000000}">
      <text>
        <r>
          <rPr>
            <b/>
            <sz val="9"/>
            <color indexed="81"/>
            <rFont val="Tahoma"/>
            <charset val="1"/>
          </rPr>
          <t>Edvin Jensen:</t>
        </r>
        <r>
          <rPr>
            <sz val="9"/>
            <color indexed="81"/>
            <rFont val="Tahoma"/>
            <charset val="1"/>
          </rPr>
          <t xml:space="preserve">
Ingen kørsler mellem jul og nytår.</t>
        </r>
      </text>
    </comment>
  </commentList>
</comments>
</file>

<file path=xl/sharedStrings.xml><?xml version="1.0" encoding="utf-8"?>
<sst xmlns="http://schemas.openxmlformats.org/spreadsheetml/2006/main" count="51" uniqueCount="22">
  <si>
    <t>Daglige kørsler:</t>
  </si>
  <si>
    <t>Ugentlige kørsler:</t>
  </si>
  <si>
    <t>Mandage</t>
  </si>
  <si>
    <t>Tirsdage</t>
  </si>
  <si>
    <t>Onsdage</t>
  </si>
  <si>
    <t>Torsdage</t>
  </si>
  <si>
    <t>Forskudsberegning (afvikles efter indlæggelse af forældreindkomster).</t>
  </si>
  <si>
    <t xml:space="preserve"> </t>
  </si>
  <si>
    <r>
      <t xml:space="preserve">Ansøgning med forsørgertillæg
 - </t>
    </r>
    <r>
      <rPr>
        <sz val="11"/>
        <color theme="1"/>
        <rFont val="Calibri"/>
        <family val="2"/>
        <scheme val="minor"/>
      </rPr>
      <t>Forsørgeroplysninger hentes</t>
    </r>
    <r>
      <rPr>
        <b/>
        <sz val="11"/>
        <color theme="1"/>
        <rFont val="Calibri"/>
        <family val="2"/>
        <scheme val="minor"/>
      </rPr>
      <t xml:space="preserve">
 - </t>
    </r>
    <r>
      <rPr>
        <sz val="11"/>
        <color theme="1"/>
        <rFont val="Calibri"/>
        <family val="2"/>
        <scheme val="minor"/>
      </rPr>
      <t>Skattekort bestilles</t>
    </r>
  </si>
  <si>
    <r>
      <t xml:space="preserve">Dokumenter i e-Boks
</t>
    </r>
    <r>
      <rPr>
        <sz val="11"/>
        <color theme="1"/>
        <rFont val="Calibri"/>
        <family val="2"/>
        <scheme val="minor"/>
      </rPr>
      <t xml:space="preserve"> - Støttemeddelelser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 - Skattekortbreve</t>
    </r>
  </si>
  <si>
    <t>Beløb til disposition på de studerende NemKonto</t>
  </si>
  <si>
    <t>Seneste tidspunkt for en ansøgning, hvis den skal med i støtteberegningen</t>
  </si>
  <si>
    <r>
      <rPr>
        <b/>
        <sz val="11"/>
        <color theme="1"/>
        <rFont val="Calibri"/>
        <family val="2"/>
        <scheme val="minor"/>
      </rPr>
      <t>Ugedag</t>
    </r>
    <r>
      <rPr>
        <sz val="11"/>
        <color theme="1"/>
        <rFont val="Calibri"/>
        <family val="2"/>
        <scheme val="minor"/>
      </rPr>
      <t xml:space="preserve"> 
(undtagen ved helligdage)</t>
    </r>
  </si>
  <si>
    <t xml:space="preserve">Forældreindkomster hentes. Svar næste aften. </t>
  </si>
  <si>
    <t>Forsørgeroplysninger for enlige hentes (Familieydelsesregistret) og for samboende (CPR-registret) hver tirsdag. Svar torsdag aften.</t>
  </si>
  <si>
    <t>Månedsudbetaling til disposition</t>
  </si>
  <si>
    <r>
      <t xml:space="preserve">Ansøgninger fra forældreafhængige </t>
    </r>
    <r>
      <rPr>
        <sz val="11"/>
        <color theme="1"/>
        <rFont val="Calibri"/>
        <family val="2"/>
        <scheme val="minor"/>
      </rPr>
      <t>(førstegangsansøgere)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 - Familieoplysninger hentes i CPR
 - Forældreindkomst bestilles hos Skattestyrelsen
 - Skattekort bestilles</t>
    </r>
  </si>
  <si>
    <r>
      <t xml:space="preserve">Ansøgninger fra øvrige </t>
    </r>
    <r>
      <rPr>
        <sz val="11"/>
        <color theme="1"/>
        <rFont val="Calibri"/>
        <family val="2"/>
        <scheme val="minor"/>
      </rPr>
      <t>(førstegangsansøgere)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 - Forskudsberegning bestilles og kører
 - Skattekort bestilles 
</t>
    </r>
    <r>
      <rPr>
        <b/>
        <sz val="11"/>
        <color theme="1"/>
        <rFont val="Calibri"/>
        <family val="2"/>
        <scheme val="minor"/>
      </rPr>
      <t>Ansøgninger med forsørgertillæg</t>
    </r>
    <r>
      <rPr>
        <sz val="11"/>
        <color theme="1"/>
        <rFont val="Calibri"/>
        <family val="2"/>
        <scheme val="minor"/>
      </rPr>
      <t xml:space="preserve">  
 - Svar om forsørgerstatus modtages fra Familieydelsesregistret
</t>
    </r>
    <r>
      <rPr>
        <b/>
        <sz val="11"/>
        <color theme="1"/>
        <rFont val="Calibri"/>
        <family val="2"/>
        <scheme val="minor"/>
      </rPr>
      <t xml:space="preserve">Ansøgninger fra forældreafhængige
</t>
    </r>
    <r>
      <rPr>
        <sz val="11"/>
        <color theme="1"/>
        <rFont val="Calibri"/>
        <family val="2"/>
        <scheme val="minor"/>
      </rPr>
      <t xml:space="preserve">- Oplysninger om forældreindtægt fra Skattestyrelsen 
</t>
    </r>
    <r>
      <rPr>
        <sz val="11"/>
        <color rgb="FFFF0000"/>
        <rFont val="Calibri"/>
        <family val="2"/>
        <scheme val="minor"/>
      </rPr>
      <t/>
    </r>
  </si>
  <si>
    <r>
      <t xml:space="preserve">Ændringsansøgninger </t>
    </r>
    <r>
      <rPr>
        <sz val="11"/>
        <color theme="1"/>
        <rFont val="Calibri"/>
        <family val="2"/>
        <scheme val="minor"/>
      </rPr>
      <t xml:space="preserve">(ikke forsørgere)
</t>
    </r>
    <r>
      <rPr>
        <b/>
        <sz val="11"/>
        <color theme="1"/>
        <rFont val="Calibri"/>
        <family val="2"/>
        <scheme val="minor"/>
      </rPr>
      <t>Alle ansøgninger</t>
    </r>
    <r>
      <rPr>
        <sz val="11"/>
        <color theme="1"/>
        <rFont val="Calibri"/>
        <family val="2"/>
        <scheme val="minor"/>
      </rPr>
      <t xml:space="preserve">
 - Skattekort modtages fra Skattestyrelsen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 - Støtteberegning afvikles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 - Udbetalinger dannes og kører</t>
    </r>
  </si>
  <si>
    <t>Månedsudbetaling dannes inkl. Støtteberegning</t>
  </si>
  <si>
    <t>Lukket</t>
  </si>
  <si>
    <t xml:space="preserve"> 03. oktober 2024, version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</si>
</sst>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C00000"/>
      <name val="Calibri"/>
      <family val="2"/>
      <scheme val="minor"/>
    </font>
    <font>
      <b/>
      <sz val="10"/>
      <color rgb="FFC00000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14" fontId="3" fillId="0" borderId="0" xfId="0" applyNumberFormat="1" applyFont="1"/>
    <xf numFmtId="14" fontId="0" fillId="0" borderId="0" xfId="0" applyNumberFormat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wrapText="1"/>
    </xf>
    <xf numFmtId="14" fontId="4" fillId="0" borderId="2" xfId="0" applyNumberFormat="1" applyFont="1" applyFill="1" applyBorder="1"/>
    <xf numFmtId="0" fontId="4" fillId="0" borderId="0" xfId="0" applyFont="1"/>
    <xf numFmtId="14" fontId="4" fillId="0" borderId="1" xfId="0" applyNumberFormat="1" applyFont="1" applyFill="1" applyBorder="1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4" fillId="0" borderId="2" xfId="0" applyNumberFormat="1" applyFont="1" applyFill="1" applyBorder="1"/>
    <xf numFmtId="164" fontId="4" fillId="0" borderId="0" xfId="0" applyNumberFormat="1" applyFont="1"/>
    <xf numFmtId="164" fontId="4" fillId="0" borderId="2" xfId="0" applyNumberFormat="1" applyFont="1" applyFill="1" applyBorder="1" applyAlignment="1">
      <alignment wrapText="1"/>
    </xf>
    <xf numFmtId="164" fontId="5" fillId="0" borderId="1" xfId="0" applyNumberFormat="1" applyFont="1" applyFill="1" applyBorder="1"/>
    <xf numFmtId="164" fontId="4" fillId="0" borderId="1" xfId="0" applyNumberFormat="1" applyFont="1" applyFill="1" applyBorder="1"/>
    <xf numFmtId="164" fontId="0" fillId="0" borderId="0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E6821E"/>
      </a:dk2>
      <a:lt2>
        <a:srgbClr val="46328C"/>
      </a:lt2>
      <a:accent1>
        <a:srgbClr val="BF1C80"/>
      </a:accent1>
      <a:accent2>
        <a:srgbClr val="5AB4E6"/>
      </a:accent2>
      <a:accent3>
        <a:srgbClr val="19528F"/>
      </a:accent3>
      <a:accent4>
        <a:srgbClr val="888888"/>
      </a:accent4>
      <a:accent5>
        <a:srgbClr val="9C88BB"/>
      </a:accent5>
      <a:accent6>
        <a:srgbClr val="72BB81"/>
      </a:accent6>
      <a:hlink>
        <a:srgbClr val="003A72"/>
      </a:hlink>
      <a:folHlink>
        <a:srgbClr val="5E0F18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2"/>
  <sheetViews>
    <sheetView tabSelected="1" zoomScaleNormal="100" zoomScaleSheetLayoutView="100" workbookViewId="0">
      <pane xSplit="2" topLeftCell="M1" activePane="topRight" state="frozen"/>
      <selection pane="topRight" activeCell="R11" sqref="R11"/>
    </sheetView>
  </sheetViews>
  <sheetFormatPr defaultRowHeight="15" x14ac:dyDescent="0.25"/>
  <cols>
    <col min="1" max="1" width="63.7109375" customWidth="1"/>
    <col min="2" max="2" width="14.7109375" style="6" customWidth="1"/>
    <col min="3" max="3" width="10.42578125" style="6" bestFit="1" customWidth="1"/>
    <col min="4" max="54" width="10.42578125" bestFit="1" customWidth="1"/>
  </cols>
  <sheetData>
    <row r="1" spans="1:54" ht="45" x14ac:dyDescent="0.25">
      <c r="A1" s="3" t="s">
        <v>11</v>
      </c>
      <c r="B1" s="32" t="s">
        <v>12</v>
      </c>
      <c r="C1" s="4">
        <v>1</v>
      </c>
      <c r="D1" s="4">
        <v>2</v>
      </c>
      <c r="E1" s="4">
        <f>+D1+1</f>
        <v>3</v>
      </c>
      <c r="F1" s="4">
        <f t="shared" ref="F1:BB1" si="0">+E1+1</f>
        <v>4</v>
      </c>
      <c r="G1" s="4">
        <f t="shared" si="0"/>
        <v>5</v>
      </c>
      <c r="H1" s="4">
        <f t="shared" si="0"/>
        <v>6</v>
      </c>
      <c r="I1" s="4">
        <f t="shared" si="0"/>
        <v>7</v>
      </c>
      <c r="J1" s="4">
        <f t="shared" si="0"/>
        <v>8</v>
      </c>
      <c r="K1" s="4">
        <f t="shared" si="0"/>
        <v>9</v>
      </c>
      <c r="L1" s="4">
        <f t="shared" si="0"/>
        <v>10</v>
      </c>
      <c r="M1" s="4">
        <f t="shared" si="0"/>
        <v>11</v>
      </c>
      <c r="N1" s="4">
        <f t="shared" si="0"/>
        <v>12</v>
      </c>
      <c r="O1" s="4">
        <f t="shared" si="0"/>
        <v>13</v>
      </c>
      <c r="P1" s="4">
        <f t="shared" si="0"/>
        <v>14</v>
      </c>
      <c r="Q1" s="4">
        <f t="shared" si="0"/>
        <v>15</v>
      </c>
      <c r="R1" s="4">
        <f t="shared" si="0"/>
        <v>16</v>
      </c>
      <c r="S1" s="4">
        <f t="shared" si="0"/>
        <v>17</v>
      </c>
      <c r="T1" s="4">
        <f t="shared" si="0"/>
        <v>18</v>
      </c>
      <c r="U1" s="4">
        <f t="shared" si="0"/>
        <v>19</v>
      </c>
      <c r="V1" s="4">
        <f t="shared" si="0"/>
        <v>20</v>
      </c>
      <c r="W1" s="4">
        <f t="shared" si="0"/>
        <v>21</v>
      </c>
      <c r="X1" s="4">
        <f t="shared" si="0"/>
        <v>22</v>
      </c>
      <c r="Y1" s="4">
        <f t="shared" si="0"/>
        <v>23</v>
      </c>
      <c r="Z1" s="4">
        <f t="shared" si="0"/>
        <v>24</v>
      </c>
      <c r="AA1" s="4">
        <f t="shared" si="0"/>
        <v>25</v>
      </c>
      <c r="AB1" s="4">
        <f t="shared" si="0"/>
        <v>26</v>
      </c>
      <c r="AC1" s="4">
        <f t="shared" si="0"/>
        <v>27</v>
      </c>
      <c r="AD1" s="4">
        <f t="shared" si="0"/>
        <v>28</v>
      </c>
      <c r="AE1" s="4">
        <f t="shared" si="0"/>
        <v>29</v>
      </c>
      <c r="AF1" s="4">
        <f t="shared" si="0"/>
        <v>30</v>
      </c>
      <c r="AG1" s="4">
        <f t="shared" si="0"/>
        <v>31</v>
      </c>
      <c r="AH1" s="4">
        <f t="shared" si="0"/>
        <v>32</v>
      </c>
      <c r="AI1" s="4">
        <f t="shared" si="0"/>
        <v>33</v>
      </c>
      <c r="AJ1" s="4">
        <f t="shared" si="0"/>
        <v>34</v>
      </c>
      <c r="AK1" s="4">
        <f t="shared" si="0"/>
        <v>35</v>
      </c>
      <c r="AL1" s="4">
        <f t="shared" si="0"/>
        <v>36</v>
      </c>
      <c r="AM1" s="4">
        <f t="shared" si="0"/>
        <v>37</v>
      </c>
      <c r="AN1" s="4">
        <f t="shared" si="0"/>
        <v>38</v>
      </c>
      <c r="AO1" s="4">
        <f t="shared" si="0"/>
        <v>39</v>
      </c>
      <c r="AP1" s="4">
        <f t="shared" si="0"/>
        <v>40</v>
      </c>
      <c r="AQ1" s="4">
        <f t="shared" si="0"/>
        <v>41</v>
      </c>
      <c r="AR1" s="4">
        <f t="shared" si="0"/>
        <v>42</v>
      </c>
      <c r="AS1" s="4">
        <f t="shared" si="0"/>
        <v>43</v>
      </c>
      <c r="AT1" s="4">
        <f t="shared" si="0"/>
        <v>44</v>
      </c>
      <c r="AU1" s="4">
        <f t="shared" si="0"/>
        <v>45</v>
      </c>
      <c r="AV1" s="4">
        <f t="shared" si="0"/>
        <v>46</v>
      </c>
      <c r="AW1" s="4">
        <f t="shared" si="0"/>
        <v>47</v>
      </c>
      <c r="AX1" s="4">
        <f t="shared" si="0"/>
        <v>48</v>
      </c>
      <c r="AY1" s="4">
        <f t="shared" si="0"/>
        <v>49</v>
      </c>
      <c r="AZ1" s="4">
        <f t="shared" si="0"/>
        <v>50</v>
      </c>
      <c r="BA1" s="4">
        <f t="shared" si="0"/>
        <v>51</v>
      </c>
      <c r="BB1" s="4">
        <f t="shared" si="0"/>
        <v>52</v>
      </c>
    </row>
    <row r="2" spans="1:54" ht="45" customHeight="1" x14ac:dyDescent="0.25">
      <c r="A2" s="21" t="s">
        <v>8</v>
      </c>
      <c r="B2" s="8" t="s">
        <v>3</v>
      </c>
      <c r="C2" s="33" t="s">
        <v>20</v>
      </c>
      <c r="D2" s="23">
        <v>45664</v>
      </c>
      <c r="E2" s="23">
        <f t="shared" ref="E2:T7" si="1">+$D2+(E$1-$D$1)*7</f>
        <v>45671</v>
      </c>
      <c r="F2" s="23">
        <f t="shared" si="1"/>
        <v>45678</v>
      </c>
      <c r="G2" s="23">
        <f t="shared" si="1"/>
        <v>45685</v>
      </c>
      <c r="H2" s="23">
        <f t="shared" si="1"/>
        <v>45692</v>
      </c>
      <c r="I2" s="23">
        <f t="shared" si="1"/>
        <v>45699</v>
      </c>
      <c r="J2" s="23">
        <f t="shared" si="1"/>
        <v>45706</v>
      </c>
      <c r="K2" s="23">
        <f t="shared" si="1"/>
        <v>45713</v>
      </c>
      <c r="L2" s="23">
        <f t="shared" si="1"/>
        <v>45720</v>
      </c>
      <c r="M2" s="23">
        <f t="shared" si="1"/>
        <v>45727</v>
      </c>
      <c r="N2" s="23">
        <f t="shared" si="1"/>
        <v>45734</v>
      </c>
      <c r="O2" s="23">
        <f t="shared" si="1"/>
        <v>45741</v>
      </c>
      <c r="P2" s="23">
        <f t="shared" si="1"/>
        <v>45748</v>
      </c>
      <c r="Q2" s="23">
        <f t="shared" si="1"/>
        <v>45755</v>
      </c>
      <c r="R2" s="23">
        <v>45761</v>
      </c>
      <c r="S2" s="23">
        <f t="shared" si="1"/>
        <v>45769</v>
      </c>
      <c r="T2" s="23">
        <f t="shared" si="1"/>
        <v>45776</v>
      </c>
      <c r="U2" s="23">
        <f t="shared" ref="T2:Z7" si="2">+$D2+(U$1-$D$1)*7</f>
        <v>45783</v>
      </c>
      <c r="V2" s="23">
        <f t="shared" si="2"/>
        <v>45790</v>
      </c>
      <c r="W2" s="33">
        <f t="shared" ref="W2:AF5" si="3">+$D2+(W$1-$D$1)*7</f>
        <v>45797</v>
      </c>
      <c r="X2" s="33">
        <v>45803</v>
      </c>
      <c r="Y2" s="33">
        <f t="shared" si="3"/>
        <v>45811</v>
      </c>
      <c r="Z2" s="23">
        <f t="shared" si="3"/>
        <v>45818</v>
      </c>
      <c r="AA2" s="23">
        <f t="shared" si="3"/>
        <v>45825</v>
      </c>
      <c r="AB2" s="23">
        <f t="shared" si="3"/>
        <v>45832</v>
      </c>
      <c r="AC2" s="23">
        <f t="shared" si="3"/>
        <v>45839</v>
      </c>
      <c r="AD2" s="23">
        <f t="shared" si="3"/>
        <v>45846</v>
      </c>
      <c r="AE2" s="23">
        <f t="shared" si="3"/>
        <v>45853</v>
      </c>
      <c r="AF2" s="23">
        <f t="shared" si="3"/>
        <v>45860</v>
      </c>
      <c r="AG2" s="23">
        <f t="shared" ref="AG2:AP5" si="4">+$D2+(AG$1-$D$1)*7</f>
        <v>45867</v>
      </c>
      <c r="AH2" s="23">
        <f t="shared" si="4"/>
        <v>45874</v>
      </c>
      <c r="AI2" s="23">
        <f t="shared" si="4"/>
        <v>45881</v>
      </c>
      <c r="AJ2" s="23">
        <f t="shared" si="4"/>
        <v>45888</v>
      </c>
      <c r="AK2" s="23">
        <f t="shared" si="4"/>
        <v>45895</v>
      </c>
      <c r="AL2" s="23">
        <f t="shared" si="4"/>
        <v>45902</v>
      </c>
      <c r="AM2" s="23">
        <f t="shared" si="4"/>
        <v>45909</v>
      </c>
      <c r="AN2" s="23">
        <f t="shared" si="4"/>
        <v>45916</v>
      </c>
      <c r="AO2" s="23">
        <f t="shared" si="4"/>
        <v>45923</v>
      </c>
      <c r="AP2" s="23">
        <f t="shared" si="4"/>
        <v>45930</v>
      </c>
      <c r="AQ2" s="23">
        <f t="shared" ref="AQ2:BB5" si="5">+$D2+(AQ$1-$D$1)*7</f>
        <v>45937</v>
      </c>
      <c r="AR2" s="23">
        <f t="shared" si="5"/>
        <v>45944</v>
      </c>
      <c r="AS2" s="23">
        <f t="shared" si="5"/>
        <v>45951</v>
      </c>
      <c r="AT2" s="23">
        <f t="shared" si="5"/>
        <v>45958</v>
      </c>
      <c r="AU2" s="23">
        <f t="shared" si="5"/>
        <v>45965</v>
      </c>
      <c r="AV2" s="23">
        <f t="shared" si="5"/>
        <v>45972</v>
      </c>
      <c r="AW2" s="23">
        <f t="shared" si="5"/>
        <v>45979</v>
      </c>
      <c r="AX2" s="23">
        <f t="shared" si="5"/>
        <v>45986</v>
      </c>
      <c r="AY2" s="23">
        <f t="shared" si="5"/>
        <v>45993</v>
      </c>
      <c r="AZ2" s="23">
        <f t="shared" si="5"/>
        <v>46000</v>
      </c>
      <c r="BA2" s="23">
        <f t="shared" si="5"/>
        <v>46007</v>
      </c>
      <c r="BB2" s="23">
        <f t="shared" si="5"/>
        <v>46014</v>
      </c>
    </row>
    <row r="3" spans="1:54" ht="60" customHeight="1" x14ac:dyDescent="0.25">
      <c r="A3" s="21" t="s">
        <v>16</v>
      </c>
      <c r="B3" s="8" t="s">
        <v>4</v>
      </c>
      <c r="C3" s="23" t="s">
        <v>20</v>
      </c>
      <c r="D3" s="23">
        <f t="shared" ref="D3" si="6">+D2+1</f>
        <v>45665</v>
      </c>
      <c r="E3" s="23">
        <f t="shared" si="1"/>
        <v>45672</v>
      </c>
      <c r="F3" s="23">
        <f t="shared" si="1"/>
        <v>45679</v>
      </c>
      <c r="G3" s="23">
        <f t="shared" si="1"/>
        <v>45686</v>
      </c>
      <c r="H3" s="23">
        <f t="shared" si="1"/>
        <v>45693</v>
      </c>
      <c r="I3" s="23">
        <f t="shared" si="1"/>
        <v>45700</v>
      </c>
      <c r="J3" s="23">
        <f t="shared" si="1"/>
        <v>45707</v>
      </c>
      <c r="K3" s="23">
        <f t="shared" si="1"/>
        <v>45714</v>
      </c>
      <c r="L3" s="23">
        <f t="shared" si="1"/>
        <v>45721</v>
      </c>
      <c r="M3" s="23">
        <f t="shared" si="1"/>
        <v>45728</v>
      </c>
      <c r="N3" s="23">
        <f t="shared" si="1"/>
        <v>45735</v>
      </c>
      <c r="O3" s="23">
        <f t="shared" si="1"/>
        <v>45742</v>
      </c>
      <c r="P3" s="23">
        <f t="shared" si="1"/>
        <v>45749</v>
      </c>
      <c r="Q3" s="23">
        <f t="shared" si="1"/>
        <v>45756</v>
      </c>
      <c r="R3" s="23">
        <v>45762</v>
      </c>
      <c r="S3" s="23">
        <f t="shared" ref="S3:S7" si="7">+$D3+(S$1-$D$1)*7</f>
        <v>45770</v>
      </c>
      <c r="T3" s="23">
        <f t="shared" si="2"/>
        <v>45777</v>
      </c>
      <c r="U3" s="23">
        <f t="shared" si="2"/>
        <v>45784</v>
      </c>
      <c r="V3" s="23">
        <f t="shared" si="2"/>
        <v>45791</v>
      </c>
      <c r="W3" s="23">
        <f t="shared" si="2"/>
        <v>45798</v>
      </c>
      <c r="X3" s="23">
        <v>45804</v>
      </c>
      <c r="Y3" s="23">
        <f t="shared" si="2"/>
        <v>45812</v>
      </c>
      <c r="Z3" s="23">
        <f t="shared" si="2"/>
        <v>45819</v>
      </c>
      <c r="AA3" s="23">
        <f t="shared" si="3"/>
        <v>45826</v>
      </c>
      <c r="AB3" s="23">
        <f t="shared" si="3"/>
        <v>45833</v>
      </c>
      <c r="AC3" s="23">
        <f t="shared" si="3"/>
        <v>45840</v>
      </c>
      <c r="AD3" s="23">
        <f t="shared" si="3"/>
        <v>45847</v>
      </c>
      <c r="AE3" s="23">
        <f t="shared" si="3"/>
        <v>45854</v>
      </c>
      <c r="AF3" s="23">
        <f t="shared" si="3"/>
        <v>45861</v>
      </c>
      <c r="AG3" s="23">
        <f t="shared" si="4"/>
        <v>45868</v>
      </c>
      <c r="AH3" s="23">
        <f t="shared" si="4"/>
        <v>45875</v>
      </c>
      <c r="AI3" s="23">
        <f t="shared" si="4"/>
        <v>45882</v>
      </c>
      <c r="AJ3" s="23">
        <f t="shared" si="4"/>
        <v>45889</v>
      </c>
      <c r="AK3" s="23">
        <f t="shared" si="4"/>
        <v>45896</v>
      </c>
      <c r="AL3" s="23">
        <f t="shared" si="4"/>
        <v>45903</v>
      </c>
      <c r="AM3" s="23">
        <f t="shared" si="4"/>
        <v>45910</v>
      </c>
      <c r="AN3" s="23">
        <f t="shared" si="4"/>
        <v>45917</v>
      </c>
      <c r="AO3" s="23">
        <f t="shared" si="4"/>
        <v>45924</v>
      </c>
      <c r="AP3" s="23">
        <f t="shared" si="4"/>
        <v>45931</v>
      </c>
      <c r="AQ3" s="23">
        <f t="shared" si="5"/>
        <v>45938</v>
      </c>
      <c r="AR3" s="23">
        <f t="shared" si="5"/>
        <v>45945</v>
      </c>
      <c r="AS3" s="23">
        <f t="shared" si="5"/>
        <v>45952</v>
      </c>
      <c r="AT3" s="23">
        <f t="shared" si="5"/>
        <v>45959</v>
      </c>
      <c r="AU3" s="23">
        <f t="shared" si="5"/>
        <v>45966</v>
      </c>
      <c r="AV3" s="23">
        <f t="shared" si="5"/>
        <v>45973</v>
      </c>
      <c r="AW3" s="23">
        <f t="shared" si="5"/>
        <v>45980</v>
      </c>
      <c r="AX3" s="23">
        <f t="shared" si="5"/>
        <v>45987</v>
      </c>
      <c r="AY3" s="23">
        <f t="shared" si="5"/>
        <v>45994</v>
      </c>
      <c r="AZ3" s="23">
        <f t="shared" si="5"/>
        <v>46001</v>
      </c>
      <c r="BA3" s="23">
        <f t="shared" si="5"/>
        <v>46008</v>
      </c>
      <c r="BB3" s="23" t="s">
        <v>20</v>
      </c>
    </row>
    <row r="4" spans="1:54" ht="122.25" customHeight="1" x14ac:dyDescent="0.25">
      <c r="A4" s="21" t="s">
        <v>17</v>
      </c>
      <c r="B4" s="8" t="s">
        <v>5</v>
      </c>
      <c r="C4" s="23">
        <v>45659</v>
      </c>
      <c r="D4" s="23">
        <f>+D2+2</f>
        <v>45666</v>
      </c>
      <c r="E4" s="23">
        <f t="shared" si="1"/>
        <v>45673</v>
      </c>
      <c r="F4" s="23">
        <f t="shared" si="1"/>
        <v>45680</v>
      </c>
      <c r="G4" s="23">
        <f t="shared" si="1"/>
        <v>45687</v>
      </c>
      <c r="H4" s="23">
        <f t="shared" si="1"/>
        <v>45694</v>
      </c>
      <c r="I4" s="23">
        <f t="shared" si="1"/>
        <v>45701</v>
      </c>
      <c r="J4" s="23">
        <f t="shared" si="1"/>
        <v>45708</v>
      </c>
      <c r="K4" s="23">
        <f t="shared" si="1"/>
        <v>45715</v>
      </c>
      <c r="L4" s="23">
        <f t="shared" si="1"/>
        <v>45722</v>
      </c>
      <c r="M4" s="23">
        <f t="shared" si="1"/>
        <v>45729</v>
      </c>
      <c r="N4" s="23">
        <f t="shared" si="1"/>
        <v>45736</v>
      </c>
      <c r="O4" s="23">
        <f t="shared" si="1"/>
        <v>45743</v>
      </c>
      <c r="P4" s="23">
        <f t="shared" si="1"/>
        <v>45750</v>
      </c>
      <c r="Q4" s="23">
        <f t="shared" si="1"/>
        <v>45757</v>
      </c>
      <c r="R4" s="23">
        <v>45762</v>
      </c>
      <c r="S4" s="23">
        <f t="shared" si="7"/>
        <v>45771</v>
      </c>
      <c r="T4" s="23">
        <f t="shared" si="2"/>
        <v>45778</v>
      </c>
      <c r="U4" s="23">
        <f t="shared" si="2"/>
        <v>45785</v>
      </c>
      <c r="V4" s="23">
        <f t="shared" si="2"/>
        <v>45792</v>
      </c>
      <c r="W4" s="23">
        <f t="shared" si="2"/>
        <v>45799</v>
      </c>
      <c r="X4" s="23">
        <v>45804</v>
      </c>
      <c r="Y4" s="23">
        <f t="shared" si="2"/>
        <v>45813</v>
      </c>
      <c r="Z4" s="23">
        <f t="shared" si="2"/>
        <v>45820</v>
      </c>
      <c r="AA4" s="23">
        <f t="shared" si="3"/>
        <v>45827</v>
      </c>
      <c r="AB4" s="23">
        <f t="shared" si="3"/>
        <v>45834</v>
      </c>
      <c r="AC4" s="23">
        <f t="shared" si="3"/>
        <v>45841</v>
      </c>
      <c r="AD4" s="23">
        <f t="shared" si="3"/>
        <v>45848</v>
      </c>
      <c r="AE4" s="23">
        <f t="shared" si="3"/>
        <v>45855</v>
      </c>
      <c r="AF4" s="23">
        <f t="shared" si="3"/>
        <v>45862</v>
      </c>
      <c r="AG4" s="23">
        <f t="shared" si="4"/>
        <v>45869</v>
      </c>
      <c r="AH4" s="23">
        <f t="shared" si="4"/>
        <v>45876</v>
      </c>
      <c r="AI4" s="23">
        <f t="shared" si="4"/>
        <v>45883</v>
      </c>
      <c r="AJ4" s="23">
        <f t="shared" si="4"/>
        <v>45890</v>
      </c>
      <c r="AK4" s="23">
        <f t="shared" si="4"/>
        <v>45897</v>
      </c>
      <c r="AL4" s="23">
        <f t="shared" si="4"/>
        <v>45904</v>
      </c>
      <c r="AM4" s="23">
        <f t="shared" si="4"/>
        <v>45911</v>
      </c>
      <c r="AN4" s="23">
        <f t="shared" si="4"/>
        <v>45918</v>
      </c>
      <c r="AO4" s="23">
        <f t="shared" si="4"/>
        <v>45925</v>
      </c>
      <c r="AP4" s="23">
        <f t="shared" si="4"/>
        <v>45932</v>
      </c>
      <c r="AQ4" s="23">
        <f t="shared" si="5"/>
        <v>45939</v>
      </c>
      <c r="AR4" s="23">
        <f t="shared" si="5"/>
        <v>45946</v>
      </c>
      <c r="AS4" s="23">
        <f t="shared" si="5"/>
        <v>45953</v>
      </c>
      <c r="AT4" s="23">
        <f t="shared" si="5"/>
        <v>45960</v>
      </c>
      <c r="AU4" s="23">
        <f t="shared" si="5"/>
        <v>45967</v>
      </c>
      <c r="AV4" s="23">
        <f t="shared" si="5"/>
        <v>45974</v>
      </c>
      <c r="AW4" s="23">
        <f t="shared" si="5"/>
        <v>45981</v>
      </c>
      <c r="AX4" s="23">
        <f t="shared" si="5"/>
        <v>45988</v>
      </c>
      <c r="AY4" s="23">
        <f t="shared" si="5"/>
        <v>45995</v>
      </c>
      <c r="AZ4" s="23">
        <f t="shared" si="5"/>
        <v>46002</v>
      </c>
      <c r="BA4" s="23">
        <f t="shared" si="5"/>
        <v>46009</v>
      </c>
      <c r="BB4" s="23" t="s">
        <v>20</v>
      </c>
    </row>
    <row r="5" spans="1:54" s="9" customFormat="1" ht="76.5" customHeight="1" x14ac:dyDescent="0.25">
      <c r="A5" s="7" t="s">
        <v>18</v>
      </c>
      <c r="B5" s="8" t="s">
        <v>2</v>
      </c>
      <c r="C5" s="23">
        <v>45663</v>
      </c>
      <c r="D5" s="30">
        <f>+D2+6</f>
        <v>45670</v>
      </c>
      <c r="E5" s="23">
        <f t="shared" si="1"/>
        <v>45677</v>
      </c>
      <c r="F5" s="23">
        <f t="shared" si="1"/>
        <v>45684</v>
      </c>
      <c r="G5" s="23">
        <f t="shared" si="1"/>
        <v>45691</v>
      </c>
      <c r="H5" s="23">
        <f t="shared" si="1"/>
        <v>45698</v>
      </c>
      <c r="I5" s="23">
        <f t="shared" si="1"/>
        <v>45705</v>
      </c>
      <c r="J5" s="23">
        <f t="shared" si="1"/>
        <v>45712</v>
      </c>
      <c r="K5" s="23">
        <f t="shared" si="1"/>
        <v>45719</v>
      </c>
      <c r="L5" s="23">
        <f t="shared" si="1"/>
        <v>45726</v>
      </c>
      <c r="M5" s="23">
        <f t="shared" si="1"/>
        <v>45733</v>
      </c>
      <c r="N5" s="23">
        <f t="shared" si="1"/>
        <v>45740</v>
      </c>
      <c r="O5" s="23">
        <f t="shared" si="1"/>
        <v>45747</v>
      </c>
      <c r="P5" s="23">
        <f t="shared" si="1"/>
        <v>45754</v>
      </c>
      <c r="Q5" s="23">
        <f t="shared" si="1"/>
        <v>45761</v>
      </c>
      <c r="R5" s="23">
        <v>45769</v>
      </c>
      <c r="S5" s="23">
        <f t="shared" si="7"/>
        <v>45775</v>
      </c>
      <c r="T5" s="23">
        <f t="shared" si="2"/>
        <v>45782</v>
      </c>
      <c r="U5" s="23">
        <f t="shared" si="2"/>
        <v>45789</v>
      </c>
      <c r="V5" s="23">
        <f t="shared" si="2"/>
        <v>45796</v>
      </c>
      <c r="W5" s="23">
        <f t="shared" si="2"/>
        <v>45803</v>
      </c>
      <c r="X5" s="23">
        <f t="shared" si="2"/>
        <v>45810</v>
      </c>
      <c r="Y5" s="23">
        <v>45818</v>
      </c>
      <c r="Z5" s="23">
        <f t="shared" si="2"/>
        <v>45824</v>
      </c>
      <c r="AA5" s="23">
        <f t="shared" si="3"/>
        <v>45831</v>
      </c>
      <c r="AB5" s="23">
        <f t="shared" si="3"/>
        <v>45838</v>
      </c>
      <c r="AC5" s="23">
        <f t="shared" si="3"/>
        <v>45845</v>
      </c>
      <c r="AD5" s="23">
        <f t="shared" si="3"/>
        <v>45852</v>
      </c>
      <c r="AE5" s="23">
        <f t="shared" si="3"/>
        <v>45859</v>
      </c>
      <c r="AF5" s="23">
        <f t="shared" si="3"/>
        <v>45866</v>
      </c>
      <c r="AG5" s="23">
        <f t="shared" si="4"/>
        <v>45873</v>
      </c>
      <c r="AH5" s="23">
        <f t="shared" si="4"/>
        <v>45880</v>
      </c>
      <c r="AI5" s="23">
        <f t="shared" si="4"/>
        <v>45887</v>
      </c>
      <c r="AJ5" s="23">
        <f t="shared" si="4"/>
        <v>45894</v>
      </c>
      <c r="AK5" s="23">
        <f t="shared" si="4"/>
        <v>45901</v>
      </c>
      <c r="AL5" s="23">
        <f t="shared" si="4"/>
        <v>45908</v>
      </c>
      <c r="AM5" s="23">
        <f t="shared" si="4"/>
        <v>45915</v>
      </c>
      <c r="AN5" s="23">
        <f t="shared" si="4"/>
        <v>45922</v>
      </c>
      <c r="AO5" s="23">
        <f t="shared" si="4"/>
        <v>45929</v>
      </c>
      <c r="AP5" s="23">
        <f t="shared" si="4"/>
        <v>45936</v>
      </c>
      <c r="AQ5" s="23">
        <f t="shared" si="5"/>
        <v>45943</v>
      </c>
      <c r="AR5" s="23">
        <f t="shared" si="5"/>
        <v>45950</v>
      </c>
      <c r="AS5" s="23">
        <f t="shared" si="5"/>
        <v>45957</v>
      </c>
      <c r="AT5" s="23">
        <f t="shared" si="5"/>
        <v>45964</v>
      </c>
      <c r="AU5" s="23">
        <f t="shared" si="5"/>
        <v>45971</v>
      </c>
      <c r="AV5" s="23">
        <f t="shared" si="5"/>
        <v>45978</v>
      </c>
      <c r="AW5" s="23">
        <f t="shared" si="5"/>
        <v>45985</v>
      </c>
      <c r="AX5" s="23">
        <f t="shared" si="5"/>
        <v>45992</v>
      </c>
      <c r="AY5" s="23">
        <f t="shared" si="5"/>
        <v>45999</v>
      </c>
      <c r="AZ5" s="23">
        <f t="shared" si="5"/>
        <v>46006</v>
      </c>
      <c r="BA5" s="23">
        <f t="shared" si="5"/>
        <v>46013</v>
      </c>
      <c r="BB5" s="23" t="s">
        <v>20</v>
      </c>
    </row>
    <row r="6" spans="1:54" ht="44.25" customHeight="1" x14ac:dyDescent="0.25">
      <c r="A6" s="21" t="s">
        <v>9</v>
      </c>
      <c r="B6" s="8" t="s">
        <v>4</v>
      </c>
      <c r="C6" s="23">
        <v>45665</v>
      </c>
      <c r="D6" s="30">
        <f>+D2+8</f>
        <v>45672</v>
      </c>
      <c r="E6" s="23">
        <f t="shared" si="1"/>
        <v>45679</v>
      </c>
      <c r="F6" s="23">
        <f t="shared" si="1"/>
        <v>45686</v>
      </c>
      <c r="G6" s="23">
        <f t="shared" si="1"/>
        <v>45693</v>
      </c>
      <c r="H6" s="23">
        <f t="shared" si="1"/>
        <v>45700</v>
      </c>
      <c r="I6" s="23">
        <f t="shared" si="1"/>
        <v>45707</v>
      </c>
      <c r="J6" s="23">
        <f t="shared" si="1"/>
        <v>45714</v>
      </c>
      <c r="K6" s="23">
        <f t="shared" si="1"/>
        <v>45721</v>
      </c>
      <c r="L6" s="23">
        <f t="shared" si="1"/>
        <v>45728</v>
      </c>
      <c r="M6" s="23">
        <f t="shared" si="1"/>
        <v>45735</v>
      </c>
      <c r="N6" s="23">
        <f t="shared" si="1"/>
        <v>45742</v>
      </c>
      <c r="O6" s="23">
        <f t="shared" si="1"/>
        <v>45749</v>
      </c>
      <c r="P6" s="23">
        <f t="shared" si="1"/>
        <v>45756</v>
      </c>
      <c r="Q6" s="23">
        <f t="shared" si="1"/>
        <v>45763</v>
      </c>
      <c r="R6" s="23">
        <v>45771</v>
      </c>
      <c r="S6" s="23">
        <f t="shared" si="7"/>
        <v>45777</v>
      </c>
      <c r="T6" s="23">
        <f t="shared" si="2"/>
        <v>45784</v>
      </c>
      <c r="U6" s="23">
        <f t="shared" si="2"/>
        <v>45791</v>
      </c>
      <c r="V6" s="23">
        <f t="shared" si="2"/>
        <v>45798</v>
      </c>
      <c r="W6" s="23">
        <f t="shared" si="2"/>
        <v>45805</v>
      </c>
      <c r="X6" s="23">
        <f t="shared" si="2"/>
        <v>45812</v>
      </c>
      <c r="Y6" s="23">
        <v>45820</v>
      </c>
      <c r="Z6" s="23">
        <f t="shared" si="2"/>
        <v>45826</v>
      </c>
      <c r="AA6" s="23">
        <f t="shared" ref="AA6:AH7" si="8">+$D6+(AA$1-$D$1)*7</f>
        <v>45833</v>
      </c>
      <c r="AB6" s="23">
        <f t="shared" si="8"/>
        <v>45840</v>
      </c>
      <c r="AC6" s="23">
        <f t="shared" si="8"/>
        <v>45847</v>
      </c>
      <c r="AD6" s="23">
        <f t="shared" si="8"/>
        <v>45854</v>
      </c>
      <c r="AE6" s="23">
        <f t="shared" si="8"/>
        <v>45861</v>
      </c>
      <c r="AF6" s="23">
        <f t="shared" si="8"/>
        <v>45868</v>
      </c>
      <c r="AG6" s="23">
        <f t="shared" si="8"/>
        <v>45875</v>
      </c>
      <c r="AH6" s="23">
        <f t="shared" si="8"/>
        <v>45882</v>
      </c>
      <c r="AI6" s="23">
        <f t="shared" ref="AI6:AR7" si="9">+$D6+(AI$1-$D$1)*7</f>
        <v>45889</v>
      </c>
      <c r="AJ6" s="23">
        <f t="shared" si="9"/>
        <v>45896</v>
      </c>
      <c r="AK6" s="23">
        <f t="shared" si="9"/>
        <v>45903</v>
      </c>
      <c r="AL6" s="23">
        <f t="shared" si="9"/>
        <v>45910</v>
      </c>
      <c r="AM6" s="23">
        <f t="shared" si="9"/>
        <v>45917</v>
      </c>
      <c r="AN6" s="23">
        <f t="shared" si="9"/>
        <v>45924</v>
      </c>
      <c r="AO6" s="23">
        <f t="shared" si="9"/>
        <v>45931</v>
      </c>
      <c r="AP6" s="23">
        <f t="shared" si="9"/>
        <v>45938</v>
      </c>
      <c r="AQ6" s="23">
        <f t="shared" si="9"/>
        <v>45945</v>
      </c>
      <c r="AR6" s="23">
        <f t="shared" si="9"/>
        <v>45952</v>
      </c>
      <c r="AS6" s="23">
        <f t="shared" ref="AS6:AZ7" si="10">+$D6+(AS$1-$D$1)*7</f>
        <v>45959</v>
      </c>
      <c r="AT6" s="23">
        <f t="shared" si="10"/>
        <v>45966</v>
      </c>
      <c r="AU6" s="23">
        <f t="shared" si="10"/>
        <v>45973</v>
      </c>
      <c r="AV6" s="23">
        <f t="shared" si="10"/>
        <v>45980</v>
      </c>
      <c r="AW6" s="23">
        <f t="shared" si="10"/>
        <v>45987</v>
      </c>
      <c r="AX6" s="23">
        <f t="shared" si="10"/>
        <v>45994</v>
      </c>
      <c r="AY6" s="23">
        <f t="shared" si="10"/>
        <v>46001</v>
      </c>
      <c r="AZ6" s="23">
        <f t="shared" si="10"/>
        <v>46008</v>
      </c>
      <c r="BA6" s="23">
        <v>46014</v>
      </c>
      <c r="BB6" s="23" t="s">
        <v>20</v>
      </c>
    </row>
    <row r="7" spans="1:54" ht="21.75" customHeight="1" x14ac:dyDescent="0.25">
      <c r="A7" s="2" t="s">
        <v>10</v>
      </c>
      <c r="B7" s="22" t="s">
        <v>5</v>
      </c>
      <c r="C7" s="23">
        <v>45666</v>
      </c>
      <c r="D7" s="31">
        <f>+D2+9</f>
        <v>45673</v>
      </c>
      <c r="E7" s="24">
        <f t="shared" si="1"/>
        <v>45680</v>
      </c>
      <c r="F7" s="24">
        <f t="shared" si="1"/>
        <v>45687</v>
      </c>
      <c r="G7" s="24">
        <f t="shared" si="1"/>
        <v>45694</v>
      </c>
      <c r="H7" s="24">
        <f t="shared" si="1"/>
        <v>45701</v>
      </c>
      <c r="I7" s="24">
        <f t="shared" si="1"/>
        <v>45708</v>
      </c>
      <c r="J7" s="24">
        <f t="shared" si="1"/>
        <v>45715</v>
      </c>
      <c r="K7" s="24">
        <f t="shared" si="1"/>
        <v>45722</v>
      </c>
      <c r="L7" s="24">
        <f t="shared" si="1"/>
        <v>45729</v>
      </c>
      <c r="M7" s="24">
        <f t="shared" si="1"/>
        <v>45736</v>
      </c>
      <c r="N7" s="24">
        <f t="shared" si="1"/>
        <v>45743</v>
      </c>
      <c r="O7" s="24">
        <f t="shared" si="1"/>
        <v>45750</v>
      </c>
      <c r="P7" s="24">
        <f t="shared" si="1"/>
        <v>45757</v>
      </c>
      <c r="Q7" s="24">
        <v>45769</v>
      </c>
      <c r="R7" s="34">
        <v>45772</v>
      </c>
      <c r="S7" s="24">
        <f t="shared" si="7"/>
        <v>45778</v>
      </c>
      <c r="T7" s="24">
        <f t="shared" si="2"/>
        <v>45785</v>
      </c>
      <c r="U7" s="24">
        <f t="shared" si="2"/>
        <v>45792</v>
      </c>
      <c r="V7" s="24">
        <f t="shared" si="2"/>
        <v>45799</v>
      </c>
      <c r="W7" s="24">
        <v>45810</v>
      </c>
      <c r="X7" s="24">
        <f t="shared" si="2"/>
        <v>45813</v>
      </c>
      <c r="Y7" s="24">
        <v>45821</v>
      </c>
      <c r="Z7" s="24">
        <f t="shared" si="2"/>
        <v>45827</v>
      </c>
      <c r="AA7" s="24">
        <f t="shared" si="8"/>
        <v>45834</v>
      </c>
      <c r="AB7" s="24">
        <f t="shared" si="8"/>
        <v>45841</v>
      </c>
      <c r="AC7" s="24">
        <f t="shared" si="8"/>
        <v>45848</v>
      </c>
      <c r="AD7" s="24">
        <f t="shared" si="8"/>
        <v>45855</v>
      </c>
      <c r="AE7" s="24">
        <f t="shared" si="8"/>
        <v>45862</v>
      </c>
      <c r="AF7" s="24">
        <f t="shared" si="8"/>
        <v>45869</v>
      </c>
      <c r="AG7" s="24">
        <f t="shared" si="8"/>
        <v>45876</v>
      </c>
      <c r="AH7" s="24">
        <f t="shared" si="8"/>
        <v>45883</v>
      </c>
      <c r="AI7" s="24">
        <f t="shared" si="9"/>
        <v>45890</v>
      </c>
      <c r="AJ7" s="24">
        <f t="shared" si="9"/>
        <v>45897</v>
      </c>
      <c r="AK7" s="24">
        <f t="shared" si="9"/>
        <v>45904</v>
      </c>
      <c r="AL7" s="24">
        <f t="shared" si="9"/>
        <v>45911</v>
      </c>
      <c r="AM7" s="24">
        <f t="shared" si="9"/>
        <v>45918</v>
      </c>
      <c r="AN7" s="24">
        <f t="shared" si="9"/>
        <v>45925</v>
      </c>
      <c r="AO7" s="24">
        <f t="shared" si="9"/>
        <v>45932</v>
      </c>
      <c r="AP7" s="24">
        <f t="shared" si="9"/>
        <v>45939</v>
      </c>
      <c r="AQ7" s="24">
        <f t="shared" si="9"/>
        <v>45946</v>
      </c>
      <c r="AR7" s="24">
        <f t="shared" si="9"/>
        <v>45953</v>
      </c>
      <c r="AS7" s="24">
        <f t="shared" si="10"/>
        <v>45960</v>
      </c>
      <c r="AT7" s="24">
        <f t="shared" si="10"/>
        <v>45967</v>
      </c>
      <c r="AU7" s="24">
        <f t="shared" si="10"/>
        <v>45974</v>
      </c>
      <c r="AV7" s="24">
        <f t="shared" si="10"/>
        <v>45981</v>
      </c>
      <c r="AW7" s="24">
        <f t="shared" si="10"/>
        <v>45988</v>
      </c>
      <c r="AX7" s="24">
        <f t="shared" si="10"/>
        <v>45995</v>
      </c>
      <c r="AY7" s="24">
        <f t="shared" si="10"/>
        <v>46002</v>
      </c>
      <c r="AZ7" s="24">
        <f t="shared" si="10"/>
        <v>46009</v>
      </c>
      <c r="BA7" s="24" t="s">
        <v>20</v>
      </c>
      <c r="BB7" s="24" t="s">
        <v>20</v>
      </c>
    </row>
    <row r="8" spans="1:54" s="19" customFormat="1" ht="21.75" customHeight="1" x14ac:dyDescent="0.25">
      <c r="A8" s="14" t="s">
        <v>19</v>
      </c>
      <c r="B8" s="15"/>
      <c r="C8" s="16"/>
      <c r="D8" s="17"/>
      <c r="E8" s="18"/>
      <c r="F8" s="25">
        <v>45680</v>
      </c>
      <c r="G8" s="26"/>
      <c r="H8" s="25"/>
      <c r="I8" s="25"/>
      <c r="J8" s="25">
        <v>45708</v>
      </c>
      <c r="K8" s="25" t="s">
        <v>7</v>
      </c>
      <c r="L8" s="25"/>
      <c r="M8" s="25"/>
      <c r="N8" s="25">
        <v>45737</v>
      </c>
      <c r="O8" s="25" t="s">
        <v>7</v>
      </c>
      <c r="P8" s="25"/>
      <c r="Q8" s="25"/>
      <c r="R8" s="25" t="s">
        <v>7</v>
      </c>
      <c r="S8" s="25">
        <v>45769</v>
      </c>
      <c r="T8" s="25" t="s">
        <v>7</v>
      </c>
      <c r="U8" s="25"/>
      <c r="V8" s="25"/>
      <c r="W8" s="25">
        <v>45797</v>
      </c>
      <c r="X8" s="27" t="s">
        <v>7</v>
      </c>
      <c r="Y8" s="25"/>
      <c r="Z8" s="25"/>
      <c r="AA8" s="25">
        <v>45828</v>
      </c>
      <c r="AB8" s="25" t="s">
        <v>7</v>
      </c>
      <c r="AC8" s="25"/>
      <c r="AD8" s="25"/>
      <c r="AE8" s="25"/>
      <c r="AF8" s="25">
        <v>45861</v>
      </c>
      <c r="AG8" s="25" t="s">
        <v>7</v>
      </c>
      <c r="AH8" s="25"/>
      <c r="AI8" s="25"/>
      <c r="AJ8" s="25">
        <v>45890</v>
      </c>
      <c r="AK8" s="25" t="s">
        <v>7</v>
      </c>
      <c r="AL8" s="25"/>
      <c r="AM8" s="25"/>
      <c r="AN8" s="25" t="s">
        <v>7</v>
      </c>
      <c r="AO8" s="25">
        <v>45922</v>
      </c>
      <c r="AP8" s="25"/>
      <c r="AQ8" s="25"/>
      <c r="AR8" s="25"/>
      <c r="AS8" s="25">
        <v>45953</v>
      </c>
      <c r="AT8" s="25"/>
      <c r="AU8" s="25"/>
      <c r="AV8" s="25"/>
      <c r="AW8" s="25">
        <v>45981</v>
      </c>
      <c r="AX8" s="25" t="s">
        <v>7</v>
      </c>
      <c r="AY8" s="25"/>
      <c r="AZ8" s="25"/>
      <c r="BA8" s="25">
        <v>46008</v>
      </c>
      <c r="BB8" s="25"/>
    </row>
    <row r="9" spans="1:54" s="19" customFormat="1" ht="21" customHeight="1" x14ac:dyDescent="0.25">
      <c r="A9" s="12" t="s">
        <v>15</v>
      </c>
      <c r="B9" s="20"/>
      <c r="C9" s="13"/>
      <c r="D9" s="12"/>
      <c r="E9" s="12"/>
      <c r="F9" s="29">
        <v>45688</v>
      </c>
      <c r="G9" s="29"/>
      <c r="H9" s="29"/>
      <c r="I9" s="29"/>
      <c r="J9" s="29">
        <v>45716</v>
      </c>
      <c r="K9" s="28" t="s">
        <v>7</v>
      </c>
      <c r="L9" s="29"/>
      <c r="M9" s="29"/>
      <c r="N9" s="29">
        <v>45747</v>
      </c>
      <c r="O9" s="28" t="s">
        <v>7</v>
      </c>
      <c r="P9" s="29"/>
      <c r="Q9" s="29"/>
      <c r="R9" s="29" t="s">
        <v>7</v>
      </c>
      <c r="S9" s="29">
        <v>45777</v>
      </c>
      <c r="T9" s="29" t="s">
        <v>7</v>
      </c>
      <c r="U9" s="29"/>
      <c r="V9" s="29"/>
      <c r="W9" s="29">
        <v>45805</v>
      </c>
      <c r="X9" s="29" t="s">
        <v>7</v>
      </c>
      <c r="Y9" s="29"/>
      <c r="Z9" s="29"/>
      <c r="AA9" s="29">
        <v>45838</v>
      </c>
      <c r="AB9" s="29" t="s">
        <v>7</v>
      </c>
      <c r="AC9" s="29"/>
      <c r="AD9" s="29"/>
      <c r="AE9" s="29"/>
      <c r="AF9" s="29">
        <v>45869</v>
      </c>
      <c r="AG9" s="29" t="s">
        <v>7</v>
      </c>
      <c r="AH9" s="29"/>
      <c r="AI9" s="29"/>
      <c r="AJ9" s="29">
        <v>45898</v>
      </c>
      <c r="AK9" s="29" t="s">
        <v>7</v>
      </c>
      <c r="AL9" s="29"/>
      <c r="AM9" s="29"/>
      <c r="AN9" s="29" t="s">
        <v>7</v>
      </c>
      <c r="AO9" s="29">
        <v>45930</v>
      </c>
      <c r="AP9" s="29"/>
      <c r="AQ9" s="29"/>
      <c r="AR9" s="29"/>
      <c r="AS9" s="29">
        <v>45961</v>
      </c>
      <c r="AT9" s="29"/>
      <c r="AU9" s="29"/>
      <c r="AV9" s="29"/>
      <c r="AW9" s="29">
        <v>45989</v>
      </c>
      <c r="AX9" s="29" t="s">
        <v>7</v>
      </c>
      <c r="AY9" s="29"/>
      <c r="AZ9" s="29"/>
      <c r="BA9" s="29">
        <v>46021</v>
      </c>
      <c r="BB9" s="29"/>
    </row>
    <row r="10" spans="1:54" ht="24" customHeight="1" x14ac:dyDescent="0.25">
      <c r="A10" s="1" t="s">
        <v>0</v>
      </c>
    </row>
    <row r="11" spans="1:54" x14ac:dyDescent="0.25">
      <c r="A11" t="s">
        <v>13</v>
      </c>
    </row>
    <row r="12" spans="1:54" x14ac:dyDescent="0.25">
      <c r="A12" t="s">
        <v>6</v>
      </c>
    </row>
    <row r="13" spans="1:54" ht="24" customHeight="1" x14ac:dyDescent="0.25">
      <c r="A13" s="1" t="s">
        <v>1</v>
      </c>
      <c r="S13" t="s">
        <v>7</v>
      </c>
    </row>
    <row r="14" spans="1:54" ht="30" customHeight="1" x14ac:dyDescent="0.25">
      <c r="A14" s="37" t="s">
        <v>14</v>
      </c>
      <c r="B14" s="37"/>
    </row>
    <row r="15" spans="1:54" s="35" customFormat="1" x14ac:dyDescent="0.25">
      <c r="B15" s="5"/>
      <c r="C15" s="5"/>
    </row>
    <row r="16" spans="1:54" s="35" customFormat="1" x14ac:dyDescent="0.25">
      <c r="A16" s="36" t="s">
        <v>21</v>
      </c>
      <c r="B16" s="5"/>
      <c r="C16" s="5"/>
    </row>
    <row r="22" spans="2:15" x14ac:dyDescent="0.25">
      <c r="B22" s="11"/>
      <c r="G22" s="10"/>
      <c r="K22" s="10"/>
      <c r="O22" s="10"/>
    </row>
  </sheetData>
  <mergeCells count="1">
    <mergeCell ref="A14:B14"/>
  </mergeCells>
  <pageMargins left="0.23622047244094491" right="0.23622047244094491" top="0.74803149606299213" bottom="0.74803149606299213" header="0.31496062992125984" footer="0.31496062992125984"/>
  <pageSetup paperSize="9" fitToWidth="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2025</vt:lpstr>
      <vt:lpstr>'2025'!Udskriftsområde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Cay Berg Nielsen</dc:creator>
  <cp:lastModifiedBy>Pernille Helleskov</cp:lastModifiedBy>
  <cp:lastPrinted>2019-01-25T10:48:14Z</cp:lastPrinted>
  <dcterms:created xsi:type="dcterms:W3CDTF">2019-01-17T12:04:47Z</dcterms:created>
  <dcterms:modified xsi:type="dcterms:W3CDTF">2025-03-11T13:35:00Z</dcterms:modified>
</cp:coreProperties>
</file>