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I:\UFS-SID-CSU\INFO\SU\SU-net\Kørselsplaner\"/>
    </mc:Choice>
  </mc:AlternateContent>
  <xr:revisionPtr revIDLastSave="0" documentId="13_ncr:1_{5D009F60-2340-401D-8041-2870B4B6E8C6}" xr6:coauthVersionLast="36" xr6:coauthVersionMax="36" xr10:uidLastSave="{00000000-0000-0000-0000-000000000000}"/>
  <bookViews>
    <workbookView xWindow="0" yWindow="0" windowWidth="25200" windowHeight="12000" tabRatio="508" xr2:uid="{00000000-000D-0000-FFFF-FFFF00000000}"/>
  </bookViews>
  <sheets>
    <sheet name="2024" sheetId="1" r:id="rId1"/>
    <sheet name="Vejledning" sheetId="2" r:id="rId2"/>
  </sheets>
  <definedNames>
    <definedName name="_xlnm.Print_Area" localSheetId="0">'2024'!$A$1:$BB$16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4" i="1"/>
  <c r="D5" i="1" l="1"/>
  <c r="E1" i="1" l="1"/>
  <c r="E5" i="1" l="1"/>
  <c r="D3" i="1"/>
  <c r="F1" i="1"/>
  <c r="E2" i="1"/>
  <c r="E6" i="1" l="1"/>
  <c r="F3" i="1"/>
  <c r="E3" i="1"/>
  <c r="G1" i="1"/>
  <c r="F6" i="1"/>
  <c r="F2" i="1"/>
  <c r="F5" i="1"/>
  <c r="G2" i="1" l="1"/>
  <c r="F4" i="1"/>
  <c r="E4" i="1"/>
  <c r="H1" i="1"/>
  <c r="G3" i="1"/>
  <c r="G6" i="1"/>
  <c r="G7" i="1"/>
  <c r="G5" i="1"/>
  <c r="G4" i="1"/>
  <c r="E7" i="1"/>
  <c r="F7" i="1"/>
  <c r="H7" i="1" l="1"/>
  <c r="I1" i="1"/>
  <c r="I6" i="1" s="1"/>
  <c r="H5" i="1"/>
  <c r="H2" i="1"/>
  <c r="H4" i="1"/>
  <c r="H3" i="1"/>
  <c r="H6" i="1"/>
  <c r="I5" i="1" l="1"/>
  <c r="I2" i="1"/>
  <c r="I7" i="1"/>
  <c r="J1" i="1"/>
  <c r="I3" i="1"/>
  <c r="I4" i="1"/>
  <c r="J4" i="1" l="1"/>
  <c r="J6" i="1"/>
  <c r="K1" i="1"/>
  <c r="K4" i="1" s="1"/>
  <c r="J2" i="1"/>
  <c r="J7" i="1"/>
  <c r="J3" i="1"/>
  <c r="J5" i="1"/>
  <c r="K5" i="1" l="1"/>
  <c r="K6" i="1"/>
  <c r="K2" i="1"/>
  <c r="K7" i="1"/>
  <c r="K3" i="1"/>
  <c r="L1" i="1"/>
  <c r="L3" i="1" s="1"/>
  <c r="L6" i="1" l="1"/>
  <c r="M1" i="1"/>
  <c r="M7" i="1" s="1"/>
  <c r="L7" i="1"/>
  <c r="L5" i="1"/>
  <c r="L2" i="1"/>
  <c r="L4" i="1"/>
  <c r="N1" i="1"/>
  <c r="M6" i="1"/>
  <c r="M3" i="1" l="1"/>
  <c r="M2" i="1"/>
  <c r="M4" i="1"/>
  <c r="M5" i="1"/>
  <c r="O1" i="1"/>
  <c r="N5" i="1"/>
  <c r="N6" i="1"/>
  <c r="N4" i="1"/>
  <c r="N3" i="1"/>
  <c r="N2" i="1"/>
  <c r="P1" i="1" l="1"/>
  <c r="Q1" i="1" l="1"/>
  <c r="P3" i="1"/>
  <c r="P2" i="1"/>
  <c r="P7" i="1"/>
  <c r="P4" i="1"/>
  <c r="P5" i="1"/>
  <c r="P6" i="1"/>
  <c r="Q2" i="1" l="1"/>
  <c r="Q7" i="1"/>
  <c r="R1" i="1"/>
  <c r="R7" i="1" s="1"/>
  <c r="Q5" i="1"/>
  <c r="Q6" i="1"/>
  <c r="Q4" i="1"/>
  <c r="Q3" i="1"/>
  <c r="R2" i="1" l="1"/>
  <c r="R4" i="1"/>
  <c r="R6" i="1"/>
  <c r="R5" i="1"/>
  <c r="R3" i="1"/>
  <c r="S1" i="1"/>
  <c r="S7" i="1" l="1"/>
  <c r="S2" i="1"/>
  <c r="S4" i="1"/>
  <c r="S5" i="1"/>
  <c r="S6" i="1"/>
  <c r="T1" i="1"/>
  <c r="T2" i="1" s="1"/>
  <c r="S3" i="1"/>
  <c r="U1" i="1" l="1"/>
  <c r="T4" i="1"/>
  <c r="T5" i="1"/>
  <c r="T6" i="1"/>
  <c r="T3" i="1"/>
  <c r="U6" i="1" l="1"/>
  <c r="U7" i="1"/>
  <c r="U5" i="1"/>
  <c r="V1" i="1"/>
  <c r="W1" i="1" l="1"/>
  <c r="V2" i="1"/>
  <c r="V4" i="1"/>
  <c r="V3" i="1"/>
  <c r="X1" i="1"/>
  <c r="W2" i="1"/>
  <c r="X2" i="1" l="1"/>
  <c r="X6" i="1"/>
  <c r="X7" i="1"/>
  <c r="X4" i="1"/>
  <c r="X5" i="1"/>
  <c r="X3" i="1"/>
  <c r="W4" i="1"/>
  <c r="W6" i="1"/>
  <c r="W7" i="1"/>
  <c r="W5" i="1"/>
  <c r="W3" i="1"/>
  <c r="Y1" i="1"/>
  <c r="Y2" i="1" l="1"/>
  <c r="Y7" i="1"/>
  <c r="Y6" i="1"/>
  <c r="Y4" i="1"/>
  <c r="Y5" i="1"/>
  <c r="Y3" i="1"/>
  <c r="Z1" i="1"/>
  <c r="Z4" i="1" l="1"/>
  <c r="Z6" i="1"/>
  <c r="Z7" i="1"/>
  <c r="Z5" i="1"/>
  <c r="Z3" i="1"/>
  <c r="AA1" i="1"/>
  <c r="Z2" i="1"/>
  <c r="AB1" i="1" l="1"/>
  <c r="AA5" i="1"/>
  <c r="AA2" i="1"/>
  <c r="AA4" i="1"/>
  <c r="AA3" i="1"/>
  <c r="AA7" i="1"/>
  <c r="AA6" i="1"/>
  <c r="AC1" i="1" l="1"/>
  <c r="AB4" i="1"/>
  <c r="AB7" i="1"/>
  <c r="AB6" i="1"/>
  <c r="AB5" i="1"/>
  <c r="AB3" i="1"/>
  <c r="AB2" i="1"/>
  <c r="AD1" i="1" l="1"/>
  <c r="AC7" i="1"/>
  <c r="AC6" i="1"/>
  <c r="AC4" i="1"/>
  <c r="AC5" i="1"/>
  <c r="AC3" i="1"/>
  <c r="AC2" i="1"/>
  <c r="AE1" i="1" l="1"/>
  <c r="AD5" i="1"/>
  <c r="AD3" i="1"/>
  <c r="AD2" i="1"/>
  <c r="AD7" i="1"/>
  <c r="AD4" i="1"/>
  <c r="AD6" i="1"/>
  <c r="AF1" i="1" l="1"/>
  <c r="AE4" i="1"/>
  <c r="AE5" i="1"/>
  <c r="AE7" i="1"/>
  <c r="AE6" i="1"/>
  <c r="AE3" i="1"/>
  <c r="AE2" i="1"/>
  <c r="AG1" i="1" l="1"/>
  <c r="AF4" i="1"/>
  <c r="AF7" i="1"/>
  <c r="AF6" i="1"/>
  <c r="AF5" i="1"/>
  <c r="AF3" i="1"/>
  <c r="AF2" i="1"/>
  <c r="AG3" i="1" l="1"/>
  <c r="AG5" i="1"/>
  <c r="AG7" i="1"/>
  <c r="AG4" i="1"/>
  <c r="AG2" i="1"/>
  <c r="AG6" i="1"/>
  <c r="AH1" i="1"/>
  <c r="AH7" i="1" l="1"/>
  <c r="AH4" i="1"/>
  <c r="AH2" i="1"/>
  <c r="AH3" i="1"/>
  <c r="AH5" i="1"/>
  <c r="AH6" i="1"/>
  <c r="AI1" i="1"/>
  <c r="AI7" i="1" l="1"/>
  <c r="AI4" i="1"/>
  <c r="AI6" i="1"/>
  <c r="AI2" i="1"/>
  <c r="AI3" i="1"/>
  <c r="AI5" i="1"/>
  <c r="AJ1" i="1"/>
  <c r="AJ3" i="1" l="1"/>
  <c r="AJ5" i="1"/>
  <c r="AJ7" i="1"/>
  <c r="AJ4" i="1"/>
  <c r="AJ2" i="1"/>
  <c r="AJ6" i="1"/>
  <c r="AK1" i="1"/>
  <c r="AK5" i="1" l="1"/>
  <c r="AK7" i="1"/>
  <c r="AK4" i="1"/>
  <c r="AK2" i="1"/>
  <c r="AK3" i="1"/>
  <c r="AK6" i="1"/>
  <c r="AL1" i="1"/>
  <c r="AL7" i="1" l="1"/>
  <c r="AL6" i="1"/>
  <c r="AL4" i="1"/>
  <c r="AL5" i="1"/>
  <c r="AL3" i="1"/>
  <c r="AL2" i="1"/>
  <c r="AM1" i="1"/>
  <c r="AM7" i="1" l="1"/>
  <c r="AM4" i="1"/>
  <c r="AN1" i="1"/>
  <c r="AM5" i="1"/>
  <c r="AM2" i="1"/>
  <c r="AM6" i="1"/>
  <c r="AM3" i="1"/>
  <c r="AN6" i="1" l="1"/>
  <c r="AN5" i="1"/>
  <c r="AO1" i="1"/>
  <c r="AN3" i="1"/>
  <c r="AN4" i="1"/>
  <c r="AN7" i="1"/>
  <c r="AN2" i="1"/>
  <c r="AO6" i="1" l="1"/>
  <c r="AP1" i="1"/>
  <c r="AO3" i="1"/>
  <c r="AO5" i="1"/>
  <c r="AO7" i="1"/>
  <c r="AO2" i="1"/>
  <c r="AO4" i="1"/>
  <c r="AP4" i="1" l="1"/>
  <c r="AP5" i="1"/>
  <c r="AP2" i="1"/>
  <c r="AQ1" i="1"/>
  <c r="AP3" i="1"/>
  <c r="AP7" i="1"/>
  <c r="AP6" i="1"/>
  <c r="AQ4" i="1" l="1"/>
  <c r="AQ6" i="1"/>
  <c r="AQ7" i="1"/>
  <c r="AQ2" i="1"/>
  <c r="AR1" i="1"/>
  <c r="AQ3" i="1"/>
  <c r="AQ5" i="1"/>
  <c r="AR6" i="1" l="1"/>
  <c r="AS1" i="1"/>
  <c r="AR3" i="1"/>
  <c r="AR5" i="1"/>
  <c r="AR7" i="1"/>
  <c r="AR4" i="1"/>
  <c r="AR2" i="1"/>
  <c r="AS5" i="1" l="1"/>
  <c r="AS7" i="1"/>
  <c r="AS4" i="1"/>
  <c r="AS2" i="1"/>
  <c r="AS6" i="1"/>
  <c r="AT1" i="1"/>
  <c r="AS3" i="1"/>
  <c r="AT7" i="1" l="1"/>
  <c r="AT6" i="1"/>
  <c r="AT4" i="1"/>
  <c r="AT5" i="1"/>
  <c r="AU1" i="1"/>
  <c r="AT2" i="1"/>
  <c r="AT3" i="1"/>
  <c r="AU7" i="1" l="1"/>
  <c r="AU4" i="1"/>
  <c r="AU2" i="1"/>
  <c r="AU3" i="1"/>
  <c r="AU6" i="1"/>
  <c r="AV1" i="1"/>
  <c r="AU5" i="1"/>
  <c r="AV6" i="1" l="1"/>
  <c r="AW1" i="1"/>
  <c r="AV3" i="1"/>
  <c r="AV5" i="1"/>
  <c r="AV7" i="1"/>
  <c r="AV4" i="1"/>
  <c r="AV2" i="1"/>
  <c r="AW5" i="1" l="1"/>
  <c r="AW6" i="1"/>
  <c r="AX1" i="1"/>
  <c r="AW4" i="1"/>
  <c r="AW7" i="1"/>
  <c r="AW2" i="1"/>
  <c r="AW3" i="1"/>
  <c r="AX5" i="1" l="1"/>
  <c r="AX6" i="1"/>
  <c r="AX7" i="1"/>
  <c r="AY1" i="1"/>
  <c r="AX3" i="1"/>
  <c r="AX4" i="1"/>
  <c r="AX2" i="1"/>
  <c r="AY2" i="1" l="1"/>
  <c r="AY7" i="1"/>
  <c r="AY4" i="1"/>
  <c r="AY6" i="1"/>
  <c r="AY5" i="1"/>
  <c r="AY3" i="1"/>
  <c r="AZ1" i="1"/>
  <c r="AZ6" i="1" s="1"/>
  <c r="AZ2" i="1" l="1"/>
  <c r="AZ4" i="1"/>
  <c r="AZ7" i="1"/>
  <c r="AZ5" i="1"/>
  <c r="AZ3" i="1"/>
  <c r="BA1" i="1"/>
  <c r="BA2" i="1" l="1"/>
  <c r="BA4" i="1"/>
  <c r="BA3" i="1"/>
  <c r="B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Edvin Jensen</author>
  </authors>
  <commentList>
    <comment ref="O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Forsøgere afvikles mandag pga. påske.</t>
        </r>
      </text>
    </comment>
    <comment ref="U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mandag pga. kr. himmelfart.</t>
        </r>
      </text>
    </comment>
    <comment ref="BB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Forældreafhængige og øvrige ansøgere afvikles tirsdag pga. påske</t>
        </r>
      </text>
    </comment>
    <comment ref="U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tirsdag pga. kr. himmelfart.</t>
        </r>
      </text>
    </comment>
    <comment ref="BB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O4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Forældreafhængige og øvrige ansøgere afvikles tirsdag pga. påske</t>
        </r>
      </text>
    </comment>
    <comment ref="U4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tirsdag pga. kr. himmelfart.</t>
        </r>
      </text>
    </comment>
    <comment ref="BB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O5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Lukket 2. påskedag, derfor køres støtteberegning og udbetalingskørsel i stedet tirsdag. </t>
        </r>
      </text>
    </comment>
    <comment ref="V5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Rykket 1 hverdag pga. pinse.</t>
        </r>
      </text>
    </comment>
    <comment ref="BA5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fredag pga. jul.</t>
        </r>
      </text>
    </comment>
    <comment ref="BB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O6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torsdag pga. påske.</t>
        </r>
      </text>
    </comment>
    <comment ref="V6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Rykket 1 hverdag pga. pinse.</t>
        </r>
      </text>
    </comment>
    <comment ref="BA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Afvikles mandag pga. jul.</t>
        </r>
      </text>
    </comment>
    <comment ref="BB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N7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Dispositionsdag ændret til Tirsdag pga. påske</t>
        </r>
      </text>
    </comment>
    <comment ref="O7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Disposition Fredag pga. påske.</t>
        </r>
      </text>
    </comment>
    <comment ref="T7" authorId="0" shapeId="0" xr:uid="{00000000-0006-0000-0000-000014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Dispositionsdag ændret til Mandag pga. Kristi himmelfart.</t>
        </r>
      </text>
    </comment>
    <comment ref="V7" authorId="0" shapeId="0" xr:uid="{00000000-0006-0000-0000-000015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Rykket 1 hverdag pga. pinse.</t>
        </r>
      </text>
    </comment>
    <comment ref="BA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  <comment ref="BB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Ingen kørsler mellem jul og nytår.</t>
        </r>
      </text>
    </comment>
  </commentList>
</comments>
</file>

<file path=xl/sharedStrings.xml><?xml version="1.0" encoding="utf-8"?>
<sst xmlns="http://schemas.openxmlformats.org/spreadsheetml/2006/main" count="59" uniqueCount="34">
  <si>
    <t>Daglige kørsler:</t>
  </si>
  <si>
    <t>Ugentlige kørsler:</t>
  </si>
  <si>
    <t>Mandage</t>
  </si>
  <si>
    <t>Tirsdage</t>
  </si>
  <si>
    <t>Onsdage</t>
  </si>
  <si>
    <t>Torsdage</t>
  </si>
  <si>
    <t>Forskudsberegning (afvikles efter indlæggelse af forældreindkomster).</t>
  </si>
  <si>
    <t xml:space="preserve"> </t>
  </si>
  <si>
    <r>
      <t xml:space="preserve">Ansøgning med forsørgertillæg
 - </t>
    </r>
    <r>
      <rPr>
        <sz val="11"/>
        <color theme="1"/>
        <rFont val="Calibri"/>
        <family val="2"/>
        <scheme val="minor"/>
      </rPr>
      <t>Forsørgeroplysninger hentes</t>
    </r>
    <r>
      <rPr>
        <b/>
        <sz val="11"/>
        <color theme="1"/>
        <rFont val="Calibri"/>
        <family val="2"/>
        <scheme val="minor"/>
      </rPr>
      <t xml:space="preserve">
 - </t>
    </r>
    <r>
      <rPr>
        <sz val="11"/>
        <color theme="1"/>
        <rFont val="Calibri"/>
        <family val="2"/>
        <scheme val="minor"/>
      </rPr>
      <t>Skattekort bestilles</t>
    </r>
  </si>
  <si>
    <r>
      <t xml:space="preserve">Dokumenter i e-Boks
</t>
    </r>
    <r>
      <rPr>
        <sz val="11"/>
        <color theme="1"/>
        <rFont val="Calibri"/>
        <family val="2"/>
        <scheme val="minor"/>
      </rPr>
      <t xml:space="preserve"> - Støttemeddelelser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Skattekortbreve</t>
    </r>
  </si>
  <si>
    <t>Beløb til disposition på de studerende NemKonto</t>
  </si>
  <si>
    <t>Seneste tidspunkt for en ansøgning, hvis den skal med i støtteberegningen</t>
  </si>
  <si>
    <r>
      <rPr>
        <b/>
        <sz val="11"/>
        <color theme="1"/>
        <rFont val="Calibri"/>
        <family val="2"/>
        <scheme val="minor"/>
      </rPr>
      <t>Ugedag</t>
    </r>
    <r>
      <rPr>
        <sz val="11"/>
        <color theme="1"/>
        <rFont val="Calibri"/>
        <family val="2"/>
        <scheme val="minor"/>
      </rPr>
      <t xml:space="preserve"> 
(undtagen ved helligdage)</t>
    </r>
  </si>
  <si>
    <t xml:space="preserve">Forældreindkomster hentes. Svar næste aften. </t>
  </si>
  <si>
    <t>Forsørgeroplysninger for enlige hentes (Familieydelsesregistret) og for samboende (CPR-registret) hver tirsdag. Svar torsdag aften.</t>
  </si>
  <si>
    <t>Månedsudbetaling til disposition</t>
  </si>
  <si>
    <r>
      <t xml:space="preserve">Ansøgninger fra forældreafhængige </t>
    </r>
    <r>
      <rPr>
        <sz val="11"/>
        <color theme="1"/>
        <rFont val="Calibri"/>
        <family val="2"/>
        <scheme val="minor"/>
      </rPr>
      <t>(førstegangsansøgere)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Familieoplysninger hentes i CPR
 - Forældreindkomst bestilles hos Skattestyrelsen
 - Skattekort bestilles</t>
    </r>
  </si>
  <si>
    <r>
      <t xml:space="preserve">Ansøgninger fra øvrige </t>
    </r>
    <r>
      <rPr>
        <sz val="11"/>
        <color theme="1"/>
        <rFont val="Calibri"/>
        <family val="2"/>
        <scheme val="minor"/>
      </rPr>
      <t>(førstegangsansøgere)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Forskudsberegning bestilles og kører
 - Skattekort bestilles 
</t>
    </r>
    <r>
      <rPr>
        <b/>
        <sz val="11"/>
        <color theme="1"/>
        <rFont val="Calibri"/>
        <family val="2"/>
        <scheme val="minor"/>
      </rPr>
      <t>Ansøgninger med forsørgertillæg</t>
    </r>
    <r>
      <rPr>
        <sz val="11"/>
        <color theme="1"/>
        <rFont val="Calibri"/>
        <family val="2"/>
        <scheme val="minor"/>
      </rPr>
      <t xml:space="preserve">  
 - Svar om forsørgerstatus modtages fra Familieydelsesregistret
</t>
    </r>
    <r>
      <rPr>
        <b/>
        <sz val="11"/>
        <color theme="1"/>
        <rFont val="Calibri"/>
        <family val="2"/>
        <scheme val="minor"/>
      </rPr>
      <t xml:space="preserve">Ansøgninger fra forældreafhængige
</t>
    </r>
    <r>
      <rPr>
        <sz val="11"/>
        <color theme="1"/>
        <rFont val="Calibri"/>
        <family val="2"/>
        <scheme val="minor"/>
      </rPr>
      <t xml:space="preserve">- Oplysninger om forældreindtægt fra Skattestyrelsen 
</t>
    </r>
    <r>
      <rPr>
        <sz val="11"/>
        <color rgb="FFFF0000"/>
        <rFont val="Calibri"/>
        <family val="2"/>
        <scheme val="minor"/>
      </rPr>
      <t/>
    </r>
  </si>
  <si>
    <r>
      <t xml:space="preserve">Ændringsansøgninger </t>
    </r>
    <r>
      <rPr>
        <sz val="11"/>
        <color theme="1"/>
        <rFont val="Calibri"/>
        <family val="2"/>
        <scheme val="minor"/>
      </rPr>
      <t xml:space="preserve">(ikke forsørgere)
</t>
    </r>
    <r>
      <rPr>
        <b/>
        <sz val="11"/>
        <color theme="1"/>
        <rFont val="Calibri"/>
        <family val="2"/>
        <scheme val="minor"/>
      </rPr>
      <t>Alle ansøgninger</t>
    </r>
    <r>
      <rPr>
        <sz val="11"/>
        <color theme="1"/>
        <rFont val="Calibri"/>
        <family val="2"/>
        <scheme val="minor"/>
      </rPr>
      <t xml:space="preserve">
 - Skattekort modtages fra Skattestyrelsen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Støtteberegning afvikles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Udbetalinger dannes og kører</t>
    </r>
  </si>
  <si>
    <t>Vejledning:</t>
  </si>
  <si>
    <t>Tag en kopi af af dette regneark og rename til 'Udbetalingskalender_20xx.xlsx' for det nye støtteår</t>
  </si>
  <si>
    <t>Slet fanen 'Vejledning'</t>
  </si>
  <si>
    <t>Opdater fanen '20xx' til eksempelvis '2020' for støtteår 2020</t>
  </si>
  <si>
    <t>Opdater cellen D2 med datoen for tirsdag i uge 2 i det nye støtteår, herved udfyldes alle efterfølgende celler</t>
  </si>
  <si>
    <t xml:space="preserve">Datoer der afviger fra standard indtastes manuelt. Eksempelvis for påske, kr. himmelfart, st. bededag, pinse og jul  </t>
  </si>
  <si>
    <t>Gem regne ark</t>
  </si>
  <si>
    <t>Få en kollega til at foretage review af datoer</t>
  </si>
  <si>
    <t>Opdater dato og versions nr.</t>
  </si>
  <si>
    <t>Send regnearket til Margit og Pernille inden juleferien</t>
  </si>
  <si>
    <t>Datoer for den 1st uge i det nye støtteår indtatses manuelt i kollonne C</t>
  </si>
  <si>
    <t>Indtast datoer for månedsudbetalinskørsel samt dispositionsdato i respektiver uge nr. i række 8 og 9</t>
  </si>
  <si>
    <t>Månedsudbetaling dannes inkl. Støtteberegning</t>
  </si>
  <si>
    <t>Lukket</t>
  </si>
  <si>
    <t xml:space="preserve"> 20. november 2023,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</si>
</sst>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wrapText="1"/>
    </xf>
    <xf numFmtId="14" fontId="4" fillId="0" borderId="2" xfId="0" applyNumberFormat="1" applyFont="1" applyFill="1" applyBorder="1"/>
    <xf numFmtId="0" fontId="4" fillId="0" borderId="0" xfId="0" applyFont="1"/>
    <xf numFmtId="14" fontId="4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4" fillId="0" borderId="2" xfId="0" applyNumberFormat="1" applyFont="1" applyFill="1" applyBorder="1"/>
    <xf numFmtId="164" fontId="4" fillId="0" borderId="0" xfId="0" applyNumberFormat="1" applyFont="1"/>
    <xf numFmtId="164" fontId="4" fillId="0" borderId="2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4" fillId="0" borderId="1" xfId="0" applyNumberFormat="1" applyFont="1" applyFill="1" applyBorder="1"/>
    <xf numFmtId="164" fontId="0" fillId="0" borderId="0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7" fillId="0" borderId="0" xfId="0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zoomScaleNormal="100" zoomScaleSheetLayoutView="100" workbookViewId="0">
      <pane xSplit="2" topLeftCell="AK1" activePane="topRight" state="frozen"/>
      <selection pane="topRight" activeCell="F8" sqref="F8"/>
    </sheetView>
  </sheetViews>
  <sheetFormatPr defaultRowHeight="15" x14ac:dyDescent="0.25"/>
  <cols>
    <col min="1" max="1" width="63.7109375" customWidth="1"/>
    <col min="2" max="2" width="14.7109375" style="6" customWidth="1"/>
    <col min="3" max="3" width="10.42578125" style="6" bestFit="1" customWidth="1"/>
    <col min="4" max="54" width="10.42578125" bestFit="1" customWidth="1"/>
  </cols>
  <sheetData>
    <row r="1" spans="1:54" ht="45" x14ac:dyDescent="0.25">
      <c r="A1" s="3" t="s">
        <v>11</v>
      </c>
      <c r="B1" s="32" t="s">
        <v>12</v>
      </c>
      <c r="C1" s="4">
        <v>1</v>
      </c>
      <c r="D1" s="4">
        <v>2</v>
      </c>
      <c r="E1" s="4">
        <f>+D1+1</f>
        <v>3</v>
      </c>
      <c r="F1" s="4">
        <f t="shared" ref="F1:BB1" si="0">+E1+1</f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 t="shared" si="0"/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4">
        <f t="shared" si="0"/>
        <v>31</v>
      </c>
      <c r="AH1" s="4">
        <f t="shared" si="0"/>
        <v>32</v>
      </c>
      <c r="AI1" s="4">
        <f t="shared" si="0"/>
        <v>33</v>
      </c>
      <c r="AJ1" s="4">
        <f t="shared" si="0"/>
        <v>34</v>
      </c>
      <c r="AK1" s="4">
        <f t="shared" si="0"/>
        <v>35</v>
      </c>
      <c r="AL1" s="4">
        <f t="shared" si="0"/>
        <v>36</v>
      </c>
      <c r="AM1" s="4">
        <f t="shared" si="0"/>
        <v>37</v>
      </c>
      <c r="AN1" s="4">
        <f t="shared" si="0"/>
        <v>38</v>
      </c>
      <c r="AO1" s="4">
        <f t="shared" si="0"/>
        <v>39</v>
      </c>
      <c r="AP1" s="4">
        <f t="shared" si="0"/>
        <v>40</v>
      </c>
      <c r="AQ1" s="4">
        <f t="shared" si="0"/>
        <v>41</v>
      </c>
      <c r="AR1" s="4">
        <f t="shared" si="0"/>
        <v>42</v>
      </c>
      <c r="AS1" s="4">
        <f t="shared" si="0"/>
        <v>43</v>
      </c>
      <c r="AT1" s="4">
        <f t="shared" si="0"/>
        <v>44</v>
      </c>
      <c r="AU1" s="4">
        <f t="shared" si="0"/>
        <v>45</v>
      </c>
      <c r="AV1" s="4">
        <f t="shared" si="0"/>
        <v>46</v>
      </c>
      <c r="AW1" s="4">
        <f t="shared" si="0"/>
        <v>47</v>
      </c>
      <c r="AX1" s="4">
        <f t="shared" si="0"/>
        <v>48</v>
      </c>
      <c r="AY1" s="4">
        <f t="shared" si="0"/>
        <v>49</v>
      </c>
      <c r="AZ1" s="4">
        <f t="shared" si="0"/>
        <v>50</v>
      </c>
      <c r="BA1" s="4">
        <f t="shared" si="0"/>
        <v>51</v>
      </c>
      <c r="BB1" s="4">
        <f t="shared" si="0"/>
        <v>52</v>
      </c>
    </row>
    <row r="2" spans="1:54" ht="45" customHeight="1" x14ac:dyDescent="0.25">
      <c r="A2" s="21" t="s">
        <v>8</v>
      </c>
      <c r="B2" s="8" t="s">
        <v>3</v>
      </c>
      <c r="C2" s="33">
        <v>45293</v>
      </c>
      <c r="D2" s="23">
        <v>45300</v>
      </c>
      <c r="E2" s="23">
        <f t="shared" ref="E2:T7" si="1">+$D2+(E$1-$D$1)*7</f>
        <v>45307</v>
      </c>
      <c r="F2" s="23">
        <f t="shared" si="1"/>
        <v>45314</v>
      </c>
      <c r="G2" s="23">
        <f t="shared" si="1"/>
        <v>45321</v>
      </c>
      <c r="H2" s="23">
        <f t="shared" si="1"/>
        <v>45328</v>
      </c>
      <c r="I2" s="23">
        <f t="shared" si="1"/>
        <v>45335</v>
      </c>
      <c r="J2" s="23">
        <f t="shared" si="1"/>
        <v>45342</v>
      </c>
      <c r="K2" s="23">
        <f t="shared" si="1"/>
        <v>45349</v>
      </c>
      <c r="L2" s="23">
        <f t="shared" si="1"/>
        <v>45356</v>
      </c>
      <c r="M2" s="23">
        <f t="shared" si="1"/>
        <v>45363</v>
      </c>
      <c r="N2" s="23">
        <f t="shared" si="1"/>
        <v>45370</v>
      </c>
      <c r="O2" s="23">
        <v>45376</v>
      </c>
      <c r="P2" s="23">
        <f t="shared" si="1"/>
        <v>45384</v>
      </c>
      <c r="Q2" s="23">
        <f t="shared" si="1"/>
        <v>45391</v>
      </c>
      <c r="R2" s="23">
        <f t="shared" si="1"/>
        <v>45398</v>
      </c>
      <c r="S2" s="23">
        <f t="shared" si="1"/>
        <v>45405</v>
      </c>
      <c r="T2" s="23">
        <f t="shared" si="1"/>
        <v>45412</v>
      </c>
      <c r="U2" s="23">
        <v>45418</v>
      </c>
      <c r="V2" s="23">
        <f t="shared" ref="T2:Z7" si="2">+$D2+(V$1-$D$1)*7</f>
        <v>45426</v>
      </c>
      <c r="W2" s="33">
        <f t="shared" ref="W2:AF5" si="3">+$D2+(W$1-$D$1)*7</f>
        <v>45433</v>
      </c>
      <c r="X2" s="33">
        <f t="shared" si="3"/>
        <v>45440</v>
      </c>
      <c r="Y2" s="33">
        <f t="shared" si="3"/>
        <v>45447</v>
      </c>
      <c r="Z2" s="23">
        <f t="shared" si="3"/>
        <v>45454</v>
      </c>
      <c r="AA2" s="23">
        <f t="shared" si="3"/>
        <v>45461</v>
      </c>
      <c r="AB2" s="23">
        <f t="shared" si="3"/>
        <v>45468</v>
      </c>
      <c r="AC2" s="23">
        <f t="shared" si="3"/>
        <v>45475</v>
      </c>
      <c r="AD2" s="23">
        <f t="shared" si="3"/>
        <v>45482</v>
      </c>
      <c r="AE2" s="23">
        <f t="shared" si="3"/>
        <v>45489</v>
      </c>
      <c r="AF2" s="23">
        <f t="shared" si="3"/>
        <v>45496</v>
      </c>
      <c r="AG2" s="23">
        <f t="shared" ref="AG2:AP5" si="4">+$D2+(AG$1-$D$1)*7</f>
        <v>45503</v>
      </c>
      <c r="AH2" s="23">
        <f t="shared" si="4"/>
        <v>45510</v>
      </c>
      <c r="AI2" s="23">
        <f t="shared" si="4"/>
        <v>45517</v>
      </c>
      <c r="AJ2" s="23">
        <f t="shared" si="4"/>
        <v>45524</v>
      </c>
      <c r="AK2" s="23">
        <f t="shared" si="4"/>
        <v>45531</v>
      </c>
      <c r="AL2" s="23">
        <f t="shared" si="4"/>
        <v>45538</v>
      </c>
      <c r="AM2" s="23">
        <f t="shared" si="4"/>
        <v>45545</v>
      </c>
      <c r="AN2" s="23">
        <f t="shared" si="4"/>
        <v>45552</v>
      </c>
      <c r="AO2" s="23">
        <f t="shared" si="4"/>
        <v>45559</v>
      </c>
      <c r="AP2" s="23">
        <f t="shared" si="4"/>
        <v>45566</v>
      </c>
      <c r="AQ2" s="23">
        <f t="shared" ref="AQ2:BA5" si="5">+$D2+(AQ$1-$D$1)*7</f>
        <v>45573</v>
      </c>
      <c r="AR2" s="23">
        <f t="shared" si="5"/>
        <v>45580</v>
      </c>
      <c r="AS2" s="23">
        <f t="shared" si="5"/>
        <v>45587</v>
      </c>
      <c r="AT2" s="23">
        <f t="shared" si="5"/>
        <v>45594</v>
      </c>
      <c r="AU2" s="23">
        <f t="shared" si="5"/>
        <v>45601</v>
      </c>
      <c r="AV2" s="23">
        <f t="shared" si="5"/>
        <v>45608</v>
      </c>
      <c r="AW2" s="23">
        <f t="shared" si="5"/>
        <v>45615</v>
      </c>
      <c r="AX2" s="23">
        <f t="shared" si="5"/>
        <v>45622</v>
      </c>
      <c r="AY2" s="23">
        <f t="shared" si="5"/>
        <v>45629</v>
      </c>
      <c r="AZ2" s="23">
        <f t="shared" si="5"/>
        <v>45636</v>
      </c>
      <c r="BA2" s="23">
        <f t="shared" si="5"/>
        <v>45643</v>
      </c>
      <c r="BB2" s="23" t="s">
        <v>32</v>
      </c>
    </row>
    <row r="3" spans="1:54" ht="60" customHeight="1" x14ac:dyDescent="0.25">
      <c r="A3" s="21" t="s">
        <v>16</v>
      </c>
      <c r="B3" s="8" t="s">
        <v>4</v>
      </c>
      <c r="C3" s="23">
        <v>45294</v>
      </c>
      <c r="D3" s="23">
        <f t="shared" ref="D3" si="6">+D2+1</f>
        <v>45301</v>
      </c>
      <c r="E3" s="23">
        <f t="shared" si="1"/>
        <v>45308</v>
      </c>
      <c r="F3" s="23">
        <f t="shared" si="1"/>
        <v>45315</v>
      </c>
      <c r="G3" s="23">
        <f t="shared" si="1"/>
        <v>45322</v>
      </c>
      <c r="H3" s="23">
        <f t="shared" si="1"/>
        <v>45329</v>
      </c>
      <c r="I3" s="23">
        <f t="shared" si="1"/>
        <v>45336</v>
      </c>
      <c r="J3" s="23">
        <f t="shared" si="1"/>
        <v>45343</v>
      </c>
      <c r="K3" s="23">
        <f t="shared" si="1"/>
        <v>45350</v>
      </c>
      <c r="L3" s="23">
        <f t="shared" si="1"/>
        <v>45357</v>
      </c>
      <c r="M3" s="23">
        <f t="shared" si="1"/>
        <v>45364</v>
      </c>
      <c r="N3" s="23">
        <f t="shared" si="1"/>
        <v>45371</v>
      </c>
      <c r="O3" s="23">
        <v>45377</v>
      </c>
      <c r="P3" s="23">
        <f t="shared" si="1"/>
        <v>45385</v>
      </c>
      <c r="Q3" s="23">
        <f t="shared" si="1"/>
        <v>45392</v>
      </c>
      <c r="R3" s="23">
        <f t="shared" si="1"/>
        <v>45399</v>
      </c>
      <c r="S3" s="23">
        <f t="shared" ref="S3:S7" si="7">+$D3+(S$1-$D$1)*7</f>
        <v>45406</v>
      </c>
      <c r="T3" s="23">
        <f t="shared" si="2"/>
        <v>45413</v>
      </c>
      <c r="U3" s="23">
        <v>45419</v>
      </c>
      <c r="V3" s="23">
        <f t="shared" si="2"/>
        <v>45427</v>
      </c>
      <c r="W3" s="23">
        <f t="shared" si="2"/>
        <v>45434</v>
      </c>
      <c r="X3" s="23">
        <f t="shared" si="2"/>
        <v>45441</v>
      </c>
      <c r="Y3" s="23">
        <f t="shared" si="2"/>
        <v>45448</v>
      </c>
      <c r="Z3" s="23">
        <f t="shared" si="2"/>
        <v>45455</v>
      </c>
      <c r="AA3" s="23">
        <f t="shared" si="3"/>
        <v>45462</v>
      </c>
      <c r="AB3" s="23">
        <f t="shared" si="3"/>
        <v>45469</v>
      </c>
      <c r="AC3" s="23">
        <f t="shared" si="3"/>
        <v>45476</v>
      </c>
      <c r="AD3" s="23">
        <f t="shared" si="3"/>
        <v>45483</v>
      </c>
      <c r="AE3" s="23">
        <f t="shared" si="3"/>
        <v>45490</v>
      </c>
      <c r="AF3" s="23">
        <f t="shared" si="3"/>
        <v>45497</v>
      </c>
      <c r="AG3" s="23">
        <f t="shared" si="4"/>
        <v>45504</v>
      </c>
      <c r="AH3" s="23">
        <f t="shared" si="4"/>
        <v>45511</v>
      </c>
      <c r="AI3" s="23">
        <f t="shared" si="4"/>
        <v>45518</v>
      </c>
      <c r="AJ3" s="23">
        <f t="shared" si="4"/>
        <v>45525</v>
      </c>
      <c r="AK3" s="23">
        <f t="shared" si="4"/>
        <v>45532</v>
      </c>
      <c r="AL3" s="23">
        <f t="shared" si="4"/>
        <v>45539</v>
      </c>
      <c r="AM3" s="23">
        <f t="shared" si="4"/>
        <v>45546</v>
      </c>
      <c r="AN3" s="23">
        <f t="shared" si="4"/>
        <v>45553</v>
      </c>
      <c r="AO3" s="23">
        <f t="shared" si="4"/>
        <v>45560</v>
      </c>
      <c r="AP3" s="23">
        <f t="shared" si="4"/>
        <v>45567</v>
      </c>
      <c r="AQ3" s="23">
        <f t="shared" si="5"/>
        <v>45574</v>
      </c>
      <c r="AR3" s="23">
        <f t="shared" si="5"/>
        <v>45581</v>
      </c>
      <c r="AS3" s="23">
        <f t="shared" si="5"/>
        <v>45588</v>
      </c>
      <c r="AT3" s="23">
        <f t="shared" si="5"/>
        <v>45595</v>
      </c>
      <c r="AU3" s="23">
        <f t="shared" si="5"/>
        <v>45602</v>
      </c>
      <c r="AV3" s="23">
        <f t="shared" si="5"/>
        <v>45609</v>
      </c>
      <c r="AW3" s="23">
        <f t="shared" si="5"/>
        <v>45616</v>
      </c>
      <c r="AX3" s="23">
        <f t="shared" si="5"/>
        <v>45623</v>
      </c>
      <c r="AY3" s="23">
        <f t="shared" si="5"/>
        <v>45630</v>
      </c>
      <c r="AZ3" s="23">
        <f t="shared" si="5"/>
        <v>45637</v>
      </c>
      <c r="BA3" s="23">
        <f t="shared" si="5"/>
        <v>45644</v>
      </c>
      <c r="BB3" s="23" t="s">
        <v>32</v>
      </c>
    </row>
    <row r="4" spans="1:54" ht="122.25" customHeight="1" x14ac:dyDescent="0.25">
      <c r="A4" s="21" t="s">
        <v>17</v>
      </c>
      <c r="B4" s="8" t="s">
        <v>5</v>
      </c>
      <c r="C4" s="23">
        <v>45295</v>
      </c>
      <c r="D4" s="23">
        <f>+D2+2</f>
        <v>45302</v>
      </c>
      <c r="E4" s="23">
        <f t="shared" si="1"/>
        <v>45309</v>
      </c>
      <c r="F4" s="23">
        <f t="shared" si="1"/>
        <v>45316</v>
      </c>
      <c r="G4" s="23">
        <f t="shared" si="1"/>
        <v>45323</v>
      </c>
      <c r="H4" s="23">
        <f t="shared" si="1"/>
        <v>45330</v>
      </c>
      <c r="I4" s="23">
        <f t="shared" si="1"/>
        <v>45337</v>
      </c>
      <c r="J4" s="23">
        <f t="shared" si="1"/>
        <v>45344</v>
      </c>
      <c r="K4" s="23">
        <f t="shared" si="1"/>
        <v>45351</v>
      </c>
      <c r="L4" s="23">
        <f t="shared" si="1"/>
        <v>45358</v>
      </c>
      <c r="M4" s="23">
        <f t="shared" si="1"/>
        <v>45365</v>
      </c>
      <c r="N4" s="23">
        <f t="shared" si="1"/>
        <v>45372</v>
      </c>
      <c r="O4" s="23">
        <v>45377</v>
      </c>
      <c r="P4" s="23">
        <f t="shared" si="1"/>
        <v>45386</v>
      </c>
      <c r="Q4" s="23">
        <f t="shared" si="1"/>
        <v>45393</v>
      </c>
      <c r="R4" s="23">
        <f t="shared" si="1"/>
        <v>45400</v>
      </c>
      <c r="S4" s="23">
        <f t="shared" si="7"/>
        <v>45407</v>
      </c>
      <c r="T4" s="23">
        <f t="shared" si="2"/>
        <v>45414</v>
      </c>
      <c r="U4" s="23">
        <v>45419</v>
      </c>
      <c r="V4" s="23">
        <f t="shared" si="2"/>
        <v>45428</v>
      </c>
      <c r="W4" s="23">
        <f t="shared" si="2"/>
        <v>45435</v>
      </c>
      <c r="X4" s="23">
        <f t="shared" si="2"/>
        <v>45442</v>
      </c>
      <c r="Y4" s="23">
        <f t="shared" si="2"/>
        <v>45449</v>
      </c>
      <c r="Z4" s="23">
        <f t="shared" si="2"/>
        <v>45456</v>
      </c>
      <c r="AA4" s="23">
        <f t="shared" si="3"/>
        <v>45463</v>
      </c>
      <c r="AB4" s="23">
        <f t="shared" si="3"/>
        <v>45470</v>
      </c>
      <c r="AC4" s="23">
        <f t="shared" si="3"/>
        <v>45477</v>
      </c>
      <c r="AD4" s="23">
        <f t="shared" si="3"/>
        <v>45484</v>
      </c>
      <c r="AE4" s="23">
        <f t="shared" si="3"/>
        <v>45491</v>
      </c>
      <c r="AF4" s="23">
        <f t="shared" si="3"/>
        <v>45498</v>
      </c>
      <c r="AG4" s="23">
        <f t="shared" si="4"/>
        <v>45505</v>
      </c>
      <c r="AH4" s="23">
        <f t="shared" si="4"/>
        <v>45512</v>
      </c>
      <c r="AI4" s="23">
        <f t="shared" si="4"/>
        <v>45519</v>
      </c>
      <c r="AJ4" s="23">
        <f t="shared" si="4"/>
        <v>45526</v>
      </c>
      <c r="AK4" s="23">
        <f t="shared" si="4"/>
        <v>45533</v>
      </c>
      <c r="AL4" s="23">
        <f t="shared" si="4"/>
        <v>45540</v>
      </c>
      <c r="AM4" s="23">
        <f t="shared" si="4"/>
        <v>45547</v>
      </c>
      <c r="AN4" s="23">
        <f t="shared" si="4"/>
        <v>45554</v>
      </c>
      <c r="AO4" s="23">
        <f t="shared" si="4"/>
        <v>45561</v>
      </c>
      <c r="AP4" s="23">
        <f t="shared" si="4"/>
        <v>45568</v>
      </c>
      <c r="AQ4" s="23">
        <f t="shared" si="5"/>
        <v>45575</v>
      </c>
      <c r="AR4" s="23">
        <f t="shared" si="5"/>
        <v>45582</v>
      </c>
      <c r="AS4" s="23">
        <f t="shared" si="5"/>
        <v>45589</v>
      </c>
      <c r="AT4" s="23">
        <f t="shared" si="5"/>
        <v>45596</v>
      </c>
      <c r="AU4" s="23">
        <f t="shared" si="5"/>
        <v>45603</v>
      </c>
      <c r="AV4" s="23">
        <f t="shared" si="5"/>
        <v>45610</v>
      </c>
      <c r="AW4" s="23">
        <f t="shared" si="5"/>
        <v>45617</v>
      </c>
      <c r="AX4" s="23">
        <f t="shared" si="5"/>
        <v>45624</v>
      </c>
      <c r="AY4" s="23">
        <f t="shared" si="5"/>
        <v>45631</v>
      </c>
      <c r="AZ4" s="23">
        <f t="shared" si="5"/>
        <v>45638</v>
      </c>
      <c r="BA4" s="23">
        <f t="shared" si="5"/>
        <v>45645</v>
      </c>
      <c r="BB4" s="23" t="s">
        <v>32</v>
      </c>
    </row>
    <row r="5" spans="1:54" s="9" customFormat="1" ht="76.5" customHeight="1" x14ac:dyDescent="0.25">
      <c r="A5" s="7" t="s">
        <v>18</v>
      </c>
      <c r="B5" s="8" t="s">
        <v>2</v>
      </c>
      <c r="C5" s="23">
        <v>45299</v>
      </c>
      <c r="D5" s="30">
        <f>+D2+6</f>
        <v>45306</v>
      </c>
      <c r="E5" s="23">
        <f t="shared" si="1"/>
        <v>45313</v>
      </c>
      <c r="F5" s="23">
        <f t="shared" si="1"/>
        <v>45320</v>
      </c>
      <c r="G5" s="23">
        <f t="shared" si="1"/>
        <v>45327</v>
      </c>
      <c r="H5" s="23">
        <f t="shared" si="1"/>
        <v>45334</v>
      </c>
      <c r="I5" s="23">
        <f t="shared" si="1"/>
        <v>45341</v>
      </c>
      <c r="J5" s="23">
        <f t="shared" si="1"/>
        <v>45348</v>
      </c>
      <c r="K5" s="23">
        <f t="shared" si="1"/>
        <v>45355</v>
      </c>
      <c r="L5" s="23">
        <f t="shared" si="1"/>
        <v>45362</v>
      </c>
      <c r="M5" s="23">
        <f t="shared" si="1"/>
        <v>45369</v>
      </c>
      <c r="N5" s="23">
        <f t="shared" si="1"/>
        <v>45376</v>
      </c>
      <c r="O5" s="23">
        <v>45384</v>
      </c>
      <c r="P5" s="23">
        <f t="shared" si="1"/>
        <v>45390</v>
      </c>
      <c r="Q5" s="23">
        <f t="shared" si="1"/>
        <v>45397</v>
      </c>
      <c r="R5" s="23">
        <f t="shared" si="1"/>
        <v>45404</v>
      </c>
      <c r="S5" s="23">
        <f t="shared" si="7"/>
        <v>45411</v>
      </c>
      <c r="T5" s="23">
        <f t="shared" si="2"/>
        <v>45418</v>
      </c>
      <c r="U5" s="23">
        <f t="shared" si="2"/>
        <v>45425</v>
      </c>
      <c r="V5" s="23">
        <v>45433</v>
      </c>
      <c r="W5" s="23">
        <f t="shared" si="2"/>
        <v>45439</v>
      </c>
      <c r="X5" s="23">
        <f t="shared" si="2"/>
        <v>45446</v>
      </c>
      <c r="Y5" s="23">
        <f t="shared" si="2"/>
        <v>45453</v>
      </c>
      <c r="Z5" s="23">
        <f t="shared" si="2"/>
        <v>45460</v>
      </c>
      <c r="AA5" s="23">
        <f t="shared" si="3"/>
        <v>45467</v>
      </c>
      <c r="AB5" s="23">
        <f t="shared" si="3"/>
        <v>45474</v>
      </c>
      <c r="AC5" s="23">
        <f t="shared" si="3"/>
        <v>45481</v>
      </c>
      <c r="AD5" s="23">
        <f t="shared" si="3"/>
        <v>45488</v>
      </c>
      <c r="AE5" s="23">
        <f t="shared" si="3"/>
        <v>45495</v>
      </c>
      <c r="AF5" s="23">
        <f t="shared" si="3"/>
        <v>45502</v>
      </c>
      <c r="AG5" s="23">
        <f t="shared" si="4"/>
        <v>45509</v>
      </c>
      <c r="AH5" s="23">
        <f t="shared" si="4"/>
        <v>45516</v>
      </c>
      <c r="AI5" s="23">
        <f t="shared" si="4"/>
        <v>45523</v>
      </c>
      <c r="AJ5" s="23">
        <f t="shared" si="4"/>
        <v>45530</v>
      </c>
      <c r="AK5" s="23">
        <f t="shared" si="4"/>
        <v>45537</v>
      </c>
      <c r="AL5" s="23">
        <f t="shared" si="4"/>
        <v>45544</v>
      </c>
      <c r="AM5" s="23">
        <f t="shared" si="4"/>
        <v>45551</v>
      </c>
      <c r="AN5" s="23">
        <f t="shared" si="4"/>
        <v>45558</v>
      </c>
      <c r="AO5" s="23">
        <f t="shared" si="4"/>
        <v>45565</v>
      </c>
      <c r="AP5" s="23">
        <f t="shared" si="4"/>
        <v>45572</v>
      </c>
      <c r="AQ5" s="23">
        <f t="shared" si="5"/>
        <v>45579</v>
      </c>
      <c r="AR5" s="23">
        <f t="shared" si="5"/>
        <v>45586</v>
      </c>
      <c r="AS5" s="23">
        <f t="shared" si="5"/>
        <v>45593</v>
      </c>
      <c r="AT5" s="23">
        <f t="shared" si="5"/>
        <v>45600</v>
      </c>
      <c r="AU5" s="23">
        <f t="shared" si="5"/>
        <v>45607</v>
      </c>
      <c r="AV5" s="23">
        <f t="shared" si="5"/>
        <v>45614</v>
      </c>
      <c r="AW5" s="23">
        <f t="shared" si="5"/>
        <v>45621</v>
      </c>
      <c r="AX5" s="23">
        <f t="shared" si="5"/>
        <v>45628</v>
      </c>
      <c r="AY5" s="23">
        <f t="shared" si="5"/>
        <v>45635</v>
      </c>
      <c r="AZ5" s="23">
        <f t="shared" si="5"/>
        <v>45642</v>
      </c>
      <c r="BA5" s="23">
        <v>45646</v>
      </c>
      <c r="BB5" s="23" t="s">
        <v>32</v>
      </c>
    </row>
    <row r="6" spans="1:54" ht="44.25" customHeight="1" x14ac:dyDescent="0.25">
      <c r="A6" s="21" t="s">
        <v>9</v>
      </c>
      <c r="B6" s="8" t="s">
        <v>4</v>
      </c>
      <c r="C6" s="23">
        <v>45301</v>
      </c>
      <c r="D6" s="30">
        <f>+D2+8</f>
        <v>45308</v>
      </c>
      <c r="E6" s="23">
        <f t="shared" si="1"/>
        <v>45315</v>
      </c>
      <c r="F6" s="23">
        <f t="shared" si="1"/>
        <v>45322</v>
      </c>
      <c r="G6" s="23">
        <f t="shared" si="1"/>
        <v>45329</v>
      </c>
      <c r="H6" s="23">
        <f t="shared" si="1"/>
        <v>45336</v>
      </c>
      <c r="I6" s="23">
        <f t="shared" si="1"/>
        <v>45343</v>
      </c>
      <c r="J6" s="23">
        <f t="shared" si="1"/>
        <v>45350</v>
      </c>
      <c r="K6" s="23">
        <f t="shared" si="1"/>
        <v>45357</v>
      </c>
      <c r="L6" s="23">
        <f t="shared" si="1"/>
        <v>45364</v>
      </c>
      <c r="M6" s="23">
        <f t="shared" si="1"/>
        <v>45371</v>
      </c>
      <c r="N6" s="23">
        <f t="shared" si="1"/>
        <v>45378</v>
      </c>
      <c r="O6" s="23">
        <v>45386</v>
      </c>
      <c r="P6" s="23">
        <f t="shared" si="1"/>
        <v>45392</v>
      </c>
      <c r="Q6" s="23">
        <f t="shared" si="1"/>
        <v>45399</v>
      </c>
      <c r="R6" s="23">
        <f t="shared" si="1"/>
        <v>45406</v>
      </c>
      <c r="S6" s="23">
        <f t="shared" si="7"/>
        <v>45413</v>
      </c>
      <c r="T6" s="23">
        <f t="shared" si="2"/>
        <v>45420</v>
      </c>
      <c r="U6" s="23">
        <f t="shared" si="2"/>
        <v>45427</v>
      </c>
      <c r="V6" s="23">
        <v>45435</v>
      </c>
      <c r="W6" s="23">
        <f t="shared" si="2"/>
        <v>45441</v>
      </c>
      <c r="X6" s="23">
        <f t="shared" si="2"/>
        <v>45448</v>
      </c>
      <c r="Y6" s="23">
        <f t="shared" si="2"/>
        <v>45455</v>
      </c>
      <c r="Z6" s="23">
        <f t="shared" si="2"/>
        <v>45462</v>
      </c>
      <c r="AA6" s="23">
        <f t="shared" ref="AA6:AH7" si="8">+$D6+(AA$1-$D$1)*7</f>
        <v>45469</v>
      </c>
      <c r="AB6" s="23">
        <f t="shared" si="8"/>
        <v>45476</v>
      </c>
      <c r="AC6" s="23">
        <f t="shared" si="8"/>
        <v>45483</v>
      </c>
      <c r="AD6" s="23">
        <f t="shared" si="8"/>
        <v>45490</v>
      </c>
      <c r="AE6" s="23">
        <f t="shared" si="8"/>
        <v>45497</v>
      </c>
      <c r="AF6" s="23">
        <f t="shared" si="8"/>
        <v>45504</v>
      </c>
      <c r="AG6" s="23">
        <f t="shared" si="8"/>
        <v>45511</v>
      </c>
      <c r="AH6" s="23">
        <f t="shared" si="8"/>
        <v>45518</v>
      </c>
      <c r="AI6" s="23">
        <f t="shared" ref="AI6:AR7" si="9">+$D6+(AI$1-$D$1)*7</f>
        <v>45525</v>
      </c>
      <c r="AJ6" s="23">
        <f t="shared" si="9"/>
        <v>45532</v>
      </c>
      <c r="AK6" s="23">
        <f t="shared" si="9"/>
        <v>45539</v>
      </c>
      <c r="AL6" s="23">
        <f t="shared" si="9"/>
        <v>45546</v>
      </c>
      <c r="AM6" s="23">
        <f t="shared" si="9"/>
        <v>45553</v>
      </c>
      <c r="AN6" s="23">
        <f t="shared" si="9"/>
        <v>45560</v>
      </c>
      <c r="AO6" s="23">
        <f t="shared" si="9"/>
        <v>45567</v>
      </c>
      <c r="AP6" s="23">
        <f t="shared" si="9"/>
        <v>45574</v>
      </c>
      <c r="AQ6" s="23">
        <f t="shared" si="9"/>
        <v>45581</v>
      </c>
      <c r="AR6" s="23">
        <f t="shared" si="9"/>
        <v>45588</v>
      </c>
      <c r="AS6" s="23">
        <f t="shared" ref="AS6:AZ7" si="10">+$D6+(AS$1-$D$1)*7</f>
        <v>45595</v>
      </c>
      <c r="AT6" s="23">
        <f t="shared" si="10"/>
        <v>45602</v>
      </c>
      <c r="AU6" s="23">
        <f t="shared" si="10"/>
        <v>45609</v>
      </c>
      <c r="AV6" s="23">
        <f t="shared" si="10"/>
        <v>45616</v>
      </c>
      <c r="AW6" s="23">
        <f t="shared" si="10"/>
        <v>45623</v>
      </c>
      <c r="AX6" s="23">
        <f t="shared" si="10"/>
        <v>45630</v>
      </c>
      <c r="AY6" s="23">
        <f t="shared" si="10"/>
        <v>45637</v>
      </c>
      <c r="AZ6" s="23">
        <f t="shared" si="10"/>
        <v>45644</v>
      </c>
      <c r="BA6" s="23">
        <v>45649</v>
      </c>
      <c r="BB6" s="23" t="s">
        <v>32</v>
      </c>
    </row>
    <row r="7" spans="1:54" ht="21.75" customHeight="1" x14ac:dyDescent="0.25">
      <c r="A7" s="2" t="s">
        <v>10</v>
      </c>
      <c r="B7" s="22" t="s">
        <v>5</v>
      </c>
      <c r="C7" s="23">
        <v>45302</v>
      </c>
      <c r="D7" s="31">
        <f>+D2+9</f>
        <v>45309</v>
      </c>
      <c r="E7" s="24">
        <f t="shared" si="1"/>
        <v>45316</v>
      </c>
      <c r="F7" s="24">
        <f t="shared" si="1"/>
        <v>45323</v>
      </c>
      <c r="G7" s="24">
        <f t="shared" si="1"/>
        <v>45330</v>
      </c>
      <c r="H7" s="24">
        <f t="shared" si="1"/>
        <v>45337</v>
      </c>
      <c r="I7" s="24">
        <f t="shared" si="1"/>
        <v>45344</v>
      </c>
      <c r="J7" s="24">
        <f t="shared" si="1"/>
        <v>45351</v>
      </c>
      <c r="K7" s="24">
        <f t="shared" si="1"/>
        <v>45358</v>
      </c>
      <c r="L7" s="24">
        <f t="shared" si="1"/>
        <v>45365</v>
      </c>
      <c r="M7" s="24">
        <f t="shared" si="1"/>
        <v>45372</v>
      </c>
      <c r="N7" s="24">
        <v>45384</v>
      </c>
      <c r="O7" s="24">
        <v>45387</v>
      </c>
      <c r="P7" s="24">
        <f t="shared" si="1"/>
        <v>45393</v>
      </c>
      <c r="Q7" s="24">
        <f t="shared" si="1"/>
        <v>45400</v>
      </c>
      <c r="R7" s="24">
        <f t="shared" si="1"/>
        <v>45407</v>
      </c>
      <c r="S7" s="24">
        <f t="shared" si="7"/>
        <v>45414</v>
      </c>
      <c r="T7" s="24">
        <v>45425</v>
      </c>
      <c r="U7" s="24">
        <f t="shared" si="2"/>
        <v>45428</v>
      </c>
      <c r="V7" s="24">
        <v>45436</v>
      </c>
      <c r="W7" s="24">
        <f t="shared" si="2"/>
        <v>45442</v>
      </c>
      <c r="X7" s="24">
        <f t="shared" si="2"/>
        <v>45449</v>
      </c>
      <c r="Y7" s="24">
        <f t="shared" si="2"/>
        <v>45456</v>
      </c>
      <c r="Z7" s="24">
        <f t="shared" si="2"/>
        <v>45463</v>
      </c>
      <c r="AA7" s="24">
        <f t="shared" si="8"/>
        <v>45470</v>
      </c>
      <c r="AB7" s="24">
        <f t="shared" si="8"/>
        <v>45477</v>
      </c>
      <c r="AC7" s="24">
        <f t="shared" si="8"/>
        <v>45484</v>
      </c>
      <c r="AD7" s="24">
        <f t="shared" si="8"/>
        <v>45491</v>
      </c>
      <c r="AE7" s="24">
        <f t="shared" si="8"/>
        <v>45498</v>
      </c>
      <c r="AF7" s="24">
        <f t="shared" si="8"/>
        <v>45505</v>
      </c>
      <c r="AG7" s="24">
        <f t="shared" si="8"/>
        <v>45512</v>
      </c>
      <c r="AH7" s="24">
        <f t="shared" si="8"/>
        <v>45519</v>
      </c>
      <c r="AI7" s="24">
        <f t="shared" si="9"/>
        <v>45526</v>
      </c>
      <c r="AJ7" s="24">
        <f t="shared" si="9"/>
        <v>45533</v>
      </c>
      <c r="AK7" s="24">
        <f t="shared" si="9"/>
        <v>45540</v>
      </c>
      <c r="AL7" s="24">
        <f t="shared" si="9"/>
        <v>45547</v>
      </c>
      <c r="AM7" s="24">
        <f t="shared" si="9"/>
        <v>45554</v>
      </c>
      <c r="AN7" s="24">
        <f t="shared" si="9"/>
        <v>45561</v>
      </c>
      <c r="AO7" s="24">
        <f t="shared" si="9"/>
        <v>45568</v>
      </c>
      <c r="AP7" s="24">
        <f t="shared" si="9"/>
        <v>45575</v>
      </c>
      <c r="AQ7" s="24">
        <f t="shared" si="9"/>
        <v>45582</v>
      </c>
      <c r="AR7" s="24">
        <f t="shared" si="9"/>
        <v>45589</v>
      </c>
      <c r="AS7" s="24">
        <f t="shared" si="10"/>
        <v>45596</v>
      </c>
      <c r="AT7" s="24">
        <f t="shared" si="10"/>
        <v>45603</v>
      </c>
      <c r="AU7" s="24">
        <f t="shared" si="10"/>
        <v>45610</v>
      </c>
      <c r="AV7" s="24">
        <f t="shared" si="10"/>
        <v>45617</v>
      </c>
      <c r="AW7" s="24">
        <f t="shared" si="10"/>
        <v>45624</v>
      </c>
      <c r="AX7" s="24">
        <f t="shared" si="10"/>
        <v>45631</v>
      </c>
      <c r="AY7" s="24">
        <f t="shared" si="10"/>
        <v>45638</v>
      </c>
      <c r="AZ7" s="24">
        <f t="shared" si="10"/>
        <v>45645</v>
      </c>
      <c r="BA7" s="24" t="s">
        <v>32</v>
      </c>
      <c r="BB7" s="23" t="s">
        <v>32</v>
      </c>
    </row>
    <row r="8" spans="1:54" s="19" customFormat="1" ht="21.75" customHeight="1" x14ac:dyDescent="0.25">
      <c r="A8" s="14" t="s">
        <v>31</v>
      </c>
      <c r="B8" s="15"/>
      <c r="C8" s="16"/>
      <c r="D8" s="17"/>
      <c r="E8" s="18"/>
      <c r="F8" s="25">
        <v>45314</v>
      </c>
      <c r="G8" s="26"/>
      <c r="H8" s="25"/>
      <c r="I8" s="25"/>
      <c r="J8" s="25">
        <v>45343</v>
      </c>
      <c r="K8" s="25" t="s">
        <v>7</v>
      </c>
      <c r="L8" s="25"/>
      <c r="M8" s="25"/>
      <c r="N8" s="25">
        <v>45370</v>
      </c>
      <c r="O8" s="25" t="s">
        <v>7</v>
      </c>
      <c r="P8" s="25"/>
      <c r="Q8" s="25"/>
      <c r="R8" s="25">
        <v>45404</v>
      </c>
      <c r="S8" s="25"/>
      <c r="T8" s="25" t="s">
        <v>7</v>
      </c>
      <c r="U8" s="25"/>
      <c r="V8" s="25"/>
      <c r="W8" s="25">
        <v>45435</v>
      </c>
      <c r="X8" s="27" t="s">
        <v>7</v>
      </c>
      <c r="Y8" s="25"/>
      <c r="Z8" s="25"/>
      <c r="AA8" s="25">
        <v>45463</v>
      </c>
      <c r="AB8" s="25" t="s">
        <v>7</v>
      </c>
      <c r="AC8" s="25"/>
      <c r="AD8" s="25"/>
      <c r="AE8" s="25"/>
      <c r="AF8" s="25">
        <v>45496</v>
      </c>
      <c r="AG8" s="25" t="s">
        <v>7</v>
      </c>
      <c r="AH8" s="25"/>
      <c r="AI8" s="25"/>
      <c r="AJ8" s="25">
        <v>45526</v>
      </c>
      <c r="AK8" s="25" t="s">
        <v>7</v>
      </c>
      <c r="AL8" s="25"/>
      <c r="AM8" s="25"/>
      <c r="AN8" s="25">
        <v>45555</v>
      </c>
      <c r="AO8" s="25" t="s">
        <v>7</v>
      </c>
      <c r="AP8" s="25"/>
      <c r="AQ8" s="25"/>
      <c r="AR8" s="25"/>
      <c r="AS8" s="25">
        <v>45588</v>
      </c>
      <c r="AT8" s="25"/>
      <c r="AU8" s="25"/>
      <c r="AV8" s="25"/>
      <c r="AW8" s="25">
        <v>45617</v>
      </c>
      <c r="AX8" s="25" t="s">
        <v>7</v>
      </c>
      <c r="AY8" s="25"/>
      <c r="AZ8" s="25"/>
      <c r="BA8" s="25">
        <v>45643</v>
      </c>
      <c r="BB8" s="25"/>
    </row>
    <row r="9" spans="1:54" s="19" customFormat="1" ht="21" customHeight="1" x14ac:dyDescent="0.25">
      <c r="A9" s="12" t="s">
        <v>15</v>
      </c>
      <c r="B9" s="20"/>
      <c r="C9" s="13"/>
      <c r="D9" s="12"/>
      <c r="E9" s="12"/>
      <c r="F9" s="29">
        <v>45322</v>
      </c>
      <c r="G9" s="29"/>
      <c r="H9" s="29"/>
      <c r="I9" s="29"/>
      <c r="J9" s="29">
        <v>45351</v>
      </c>
      <c r="K9" s="28" t="s">
        <v>7</v>
      </c>
      <c r="L9" s="29"/>
      <c r="M9" s="29"/>
      <c r="N9" s="29">
        <v>45378</v>
      </c>
      <c r="O9" s="28" t="s">
        <v>7</v>
      </c>
      <c r="P9" s="29"/>
      <c r="Q9" s="29"/>
      <c r="R9" s="29">
        <v>45412</v>
      </c>
      <c r="S9" s="29"/>
      <c r="T9" s="29" t="s">
        <v>7</v>
      </c>
      <c r="U9" s="29"/>
      <c r="V9" s="29"/>
      <c r="W9" s="29">
        <v>45443</v>
      </c>
      <c r="X9" s="29" t="s">
        <v>7</v>
      </c>
      <c r="Y9" s="29"/>
      <c r="Z9" s="29"/>
      <c r="AA9" s="29">
        <v>45471</v>
      </c>
      <c r="AB9" s="29" t="s">
        <v>7</v>
      </c>
      <c r="AC9" s="29"/>
      <c r="AD9" s="29"/>
      <c r="AE9" s="29"/>
      <c r="AF9" s="29">
        <v>45504</v>
      </c>
      <c r="AG9" s="29" t="s">
        <v>7</v>
      </c>
      <c r="AH9" s="29"/>
      <c r="AI9" s="29"/>
      <c r="AJ9" s="29">
        <v>45534</v>
      </c>
      <c r="AK9" s="29" t="s">
        <v>7</v>
      </c>
      <c r="AL9" s="29"/>
      <c r="AM9" s="29"/>
      <c r="AN9" s="29">
        <v>45565</v>
      </c>
      <c r="AO9" s="29" t="s">
        <v>7</v>
      </c>
      <c r="AP9" s="29"/>
      <c r="AQ9" s="29"/>
      <c r="AR9" s="29"/>
      <c r="AS9" s="29">
        <v>45596</v>
      </c>
      <c r="AT9" s="29"/>
      <c r="AU9" s="29"/>
      <c r="AV9" s="29"/>
      <c r="AW9" s="29">
        <v>45625</v>
      </c>
      <c r="AX9" s="29" t="s">
        <v>7</v>
      </c>
      <c r="AY9" s="29"/>
      <c r="AZ9" s="29"/>
      <c r="BA9" s="29">
        <v>45656</v>
      </c>
      <c r="BB9" s="29"/>
    </row>
    <row r="10" spans="1:54" ht="24" customHeight="1" x14ac:dyDescent="0.25">
      <c r="A10" s="1" t="s">
        <v>0</v>
      </c>
    </row>
    <row r="11" spans="1:54" x14ac:dyDescent="0.25">
      <c r="A11" t="s">
        <v>13</v>
      </c>
    </row>
    <row r="12" spans="1:54" x14ac:dyDescent="0.25">
      <c r="A12" t="s">
        <v>6</v>
      </c>
    </row>
    <row r="13" spans="1:54" ht="24" customHeight="1" x14ac:dyDescent="0.25">
      <c r="A13" s="1" t="s">
        <v>1</v>
      </c>
    </row>
    <row r="14" spans="1:54" ht="30" customHeight="1" x14ac:dyDescent="0.25">
      <c r="A14" s="37" t="s">
        <v>14</v>
      </c>
      <c r="B14" s="37"/>
    </row>
    <row r="15" spans="1:54" s="34" customFormat="1" x14ac:dyDescent="0.25">
      <c r="B15" s="5"/>
      <c r="C15" s="5"/>
    </row>
    <row r="16" spans="1:54" s="34" customFormat="1" x14ac:dyDescent="0.25">
      <c r="A16" s="35" t="s">
        <v>33</v>
      </c>
      <c r="B16" s="5"/>
      <c r="C16" s="5"/>
    </row>
    <row r="22" spans="2:15" x14ac:dyDescent="0.25">
      <c r="B22" s="11"/>
      <c r="G22" s="10"/>
      <c r="K22" s="10"/>
      <c r="O22" s="10"/>
    </row>
  </sheetData>
  <mergeCells count="1">
    <mergeCell ref="A14:B14"/>
  </mergeCells>
  <pageMargins left="0.23622047244094491" right="0.23622047244094491" top="0.74803149606299213" bottom="0.74803149606299213" header="0.31496062992125984" footer="0.31496062992125984"/>
  <pageSetup paperSize="9" fitToWidth="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9" sqref="A9"/>
    </sheetView>
  </sheetViews>
  <sheetFormatPr defaultRowHeight="15" x14ac:dyDescent="0.25"/>
  <cols>
    <col min="1" max="1" width="105.28515625" bestFit="1" customWidth="1"/>
  </cols>
  <sheetData>
    <row r="1" spans="1:1" x14ac:dyDescent="0.25">
      <c r="A1" s="36" t="s">
        <v>19</v>
      </c>
    </row>
    <row r="2" spans="1:1" x14ac:dyDescent="0.25">
      <c r="A2" t="s">
        <v>20</v>
      </c>
    </row>
    <row r="3" spans="1:1" x14ac:dyDescent="0.25">
      <c r="A3" t="s">
        <v>22</v>
      </c>
    </row>
    <row r="4" spans="1:1" x14ac:dyDescent="0.25">
      <c r="A4" t="s">
        <v>21</v>
      </c>
    </row>
    <row r="5" spans="1:1" x14ac:dyDescent="0.25">
      <c r="A5" t="s">
        <v>23</v>
      </c>
    </row>
    <row r="6" spans="1:1" x14ac:dyDescent="0.25">
      <c r="A6" t="s">
        <v>29</v>
      </c>
    </row>
    <row r="7" spans="1:1" x14ac:dyDescent="0.25">
      <c r="A7" t="s">
        <v>24</v>
      </c>
    </row>
    <row r="8" spans="1:1" x14ac:dyDescent="0.25">
      <c r="A8" s="19" t="s">
        <v>30</v>
      </c>
    </row>
    <row r="9" spans="1:1" x14ac:dyDescent="0.25">
      <c r="A9" t="s">
        <v>27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2024</vt:lpstr>
      <vt:lpstr>Vejledning</vt:lpstr>
      <vt:lpstr>'2024'!Udskriftsområde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 Berg Nielsen</dc:creator>
  <cp:lastModifiedBy>Pernille Helleskov</cp:lastModifiedBy>
  <cp:lastPrinted>2019-01-25T10:48:14Z</cp:lastPrinted>
  <dcterms:created xsi:type="dcterms:W3CDTF">2019-01-17T12:04:47Z</dcterms:created>
  <dcterms:modified xsi:type="dcterms:W3CDTF">2025-03-11T13:35:20Z</dcterms:modified>
</cp:coreProperties>
</file>