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7\Til hjemmesiden\"/>
    </mc:Choice>
  </mc:AlternateContent>
  <xr:revisionPtr revIDLastSave="0" documentId="8_{F95EB979-63F4-478B-B96F-331E1281BD73}" xr6:coauthVersionLast="36" xr6:coauthVersionMax="36" xr10:uidLastSave="{00000000-0000-0000-0000-000000000000}"/>
  <bookViews>
    <workbookView xWindow="0" yWindow="60" windowWidth="21165" windowHeight="11775" tabRatio="73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3'!$A$5:$A$53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6'!$A$5:$A$453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3'!$A$1:$I$35</definedName>
    <definedName name="_xlnm.Print_Area" localSheetId="3">'Skema 4'!$1:$35</definedName>
    <definedName name="_xlnm.Print_Area" localSheetId="4">'Skema 5'!$A$1:$I$35</definedName>
    <definedName name="_xlnm.Print_Area" localSheetId="5">'Skema 6'!$A$1:$I$341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453" i="14" l="1"/>
  <c r="C397" i="14"/>
  <c r="C341" i="14"/>
  <c r="C285" i="14"/>
  <c r="C229" i="14"/>
  <c r="C173" i="14"/>
  <c r="C117" i="14"/>
  <c r="C61" i="14"/>
  <c r="H452" i="14" l="1"/>
  <c r="G452" i="14"/>
  <c r="F453" i="14"/>
  <c r="H340" i="14"/>
  <c r="G340" i="14"/>
  <c r="F341" i="14"/>
  <c r="H284" i="14"/>
  <c r="G284" i="14"/>
  <c r="F285" i="14"/>
  <c r="H228" i="14"/>
  <c r="G228" i="14"/>
  <c r="F229" i="14"/>
  <c r="H172" i="14"/>
  <c r="G172" i="14"/>
  <c r="H116" i="14"/>
  <c r="G116" i="14"/>
  <c r="F117" i="14"/>
  <c r="H60" i="14"/>
  <c r="G60" i="14"/>
  <c r="F61" i="14"/>
  <c r="E453" i="14" l="1"/>
  <c r="E341" i="14"/>
  <c r="E285" i="14"/>
  <c r="E229" i="14"/>
  <c r="E117" i="14"/>
  <c r="E61" i="14"/>
  <c r="D453" i="14" l="1"/>
  <c r="D397" i="14"/>
  <c r="D341" i="14"/>
  <c r="D285" i="14"/>
  <c r="D229" i="14"/>
  <c r="D173" i="14"/>
  <c r="D117" i="14"/>
  <c r="D61" i="14"/>
  <c r="D14" i="15" l="1"/>
  <c r="D13" i="15"/>
  <c r="D12" i="15"/>
  <c r="D11" i="15"/>
  <c r="D10" i="15"/>
  <c r="D9" i="15"/>
  <c r="D8" i="15"/>
  <c r="D7" i="15"/>
  <c r="G451" i="14" l="1"/>
  <c r="H451" i="14"/>
  <c r="G450" i="14"/>
  <c r="H450" i="14"/>
  <c r="G449" i="14"/>
  <c r="H449" i="14"/>
  <c r="G448" i="14"/>
  <c r="H448" i="14"/>
  <c r="G447" i="14"/>
  <c r="H447" i="14"/>
  <c r="G446" i="14"/>
  <c r="H446" i="14"/>
  <c r="G445" i="14"/>
  <c r="H445" i="14"/>
  <c r="G444" i="14"/>
  <c r="H444" i="14"/>
  <c r="G443" i="14"/>
  <c r="H443" i="14"/>
  <c r="G442" i="14"/>
  <c r="H442" i="14"/>
  <c r="G441" i="14"/>
  <c r="H441" i="14"/>
  <c r="G440" i="14"/>
  <c r="H440" i="14"/>
  <c r="G439" i="14"/>
  <c r="H439" i="14"/>
  <c r="G438" i="14"/>
  <c r="H438" i="14"/>
  <c r="G437" i="14"/>
  <c r="H437" i="14"/>
  <c r="G435" i="14"/>
  <c r="H435" i="14"/>
  <c r="G434" i="14"/>
  <c r="H434" i="14"/>
  <c r="G433" i="14"/>
  <c r="H433" i="14"/>
  <c r="G432" i="14"/>
  <c r="H432" i="14"/>
  <c r="G431" i="14"/>
  <c r="H431" i="14"/>
  <c r="G430" i="14"/>
  <c r="H430" i="14"/>
  <c r="G429" i="14"/>
  <c r="H429" i="14"/>
  <c r="G428" i="14"/>
  <c r="H428" i="14"/>
  <c r="G427" i="14"/>
  <c r="H427" i="14"/>
  <c r="G426" i="14"/>
  <c r="H426" i="14"/>
  <c r="G425" i="14"/>
  <c r="H425" i="14"/>
  <c r="G424" i="14"/>
  <c r="H424" i="14"/>
  <c r="G423" i="14"/>
  <c r="H423" i="14"/>
  <c r="G422" i="14"/>
  <c r="H422" i="14"/>
  <c r="G421" i="14"/>
  <c r="H421" i="14"/>
  <c r="G420" i="14"/>
  <c r="H420" i="14"/>
  <c r="G419" i="14"/>
  <c r="H419" i="14"/>
  <c r="G418" i="14"/>
  <c r="H418" i="14"/>
  <c r="G417" i="14"/>
  <c r="H417" i="14"/>
  <c r="G416" i="14"/>
  <c r="H416" i="14"/>
  <c r="G415" i="14"/>
  <c r="H415" i="14"/>
  <c r="G414" i="14"/>
  <c r="H414" i="14"/>
  <c r="G413" i="14"/>
  <c r="H413" i="14"/>
  <c r="G412" i="14"/>
  <c r="H412" i="14"/>
  <c r="G411" i="14"/>
  <c r="H411" i="14"/>
  <c r="G410" i="14"/>
  <c r="H410" i="14"/>
  <c r="G409" i="14"/>
  <c r="H409" i="14"/>
  <c r="G408" i="14"/>
  <c r="H408" i="14"/>
  <c r="G407" i="14"/>
  <c r="H407" i="14"/>
  <c r="G406" i="14"/>
  <c r="H406" i="14"/>
  <c r="G405" i="14"/>
  <c r="H405" i="14"/>
  <c r="G404" i="14"/>
  <c r="H404" i="14"/>
  <c r="G403" i="14"/>
  <c r="H403" i="14"/>
  <c r="G402" i="14"/>
  <c r="H402" i="14"/>
  <c r="G401" i="14"/>
  <c r="H401" i="14"/>
  <c r="G400" i="14"/>
  <c r="H400" i="14"/>
  <c r="G399" i="14"/>
  <c r="H399" i="14"/>
  <c r="G398" i="14"/>
  <c r="H398" i="14"/>
  <c r="G395" i="14"/>
  <c r="H395" i="14"/>
  <c r="G394" i="14"/>
  <c r="H394" i="14"/>
  <c r="G393" i="14"/>
  <c r="H393" i="14"/>
  <c r="G392" i="14"/>
  <c r="H392" i="14"/>
  <c r="G391" i="14"/>
  <c r="H391" i="14"/>
  <c r="G390" i="14"/>
  <c r="H390" i="14"/>
  <c r="G389" i="14"/>
  <c r="H389" i="14"/>
  <c r="G388" i="14"/>
  <c r="H388" i="14"/>
  <c r="G387" i="14"/>
  <c r="H387" i="14"/>
  <c r="G386" i="14"/>
  <c r="H386" i="14"/>
  <c r="G385" i="14"/>
  <c r="H385" i="14"/>
  <c r="G384" i="14"/>
  <c r="H384" i="14"/>
  <c r="G383" i="14"/>
  <c r="H383" i="14"/>
  <c r="G382" i="14"/>
  <c r="H382" i="14"/>
  <c r="G381" i="14"/>
  <c r="H381" i="14"/>
  <c r="G379" i="14"/>
  <c r="H379" i="14"/>
  <c r="G378" i="14"/>
  <c r="H378" i="14"/>
  <c r="G377" i="14"/>
  <c r="H377" i="14"/>
  <c r="G376" i="14"/>
  <c r="H376" i="14"/>
  <c r="G375" i="14"/>
  <c r="H375" i="14"/>
  <c r="G374" i="14"/>
  <c r="H374" i="14"/>
  <c r="G373" i="14"/>
  <c r="H373" i="14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5" i="14"/>
  <c r="H355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7" i="14"/>
  <c r="H227" i="14"/>
  <c r="G226" i="14"/>
  <c r="H226" i="14"/>
  <c r="G225" i="14"/>
  <c r="H225" i="14"/>
  <c r="H224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1" i="14"/>
  <c r="H171" i="14"/>
  <c r="G170" i="14"/>
  <c r="H170" i="14"/>
  <c r="G169" i="14"/>
  <c r="H169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5" i="14"/>
  <c r="H115" i="14"/>
  <c r="G114" i="14"/>
  <c r="H114" i="14"/>
  <c r="G113" i="14"/>
  <c r="H113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59" i="14"/>
  <c r="H59" i="14"/>
  <c r="G58" i="14"/>
  <c r="H58" i="14"/>
  <c r="G57" i="14"/>
  <c r="H57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0" i="11"/>
  <c r="H40" i="11"/>
  <c r="G39" i="11"/>
  <c r="H39" i="11"/>
  <c r="G38" i="11"/>
  <c r="H38" i="11"/>
  <c r="G37" i="11"/>
  <c r="H37" i="11"/>
  <c r="G36" i="11"/>
  <c r="H36" i="11"/>
  <c r="G34" i="11"/>
  <c r="H34" i="11"/>
  <c r="G33" i="11"/>
  <c r="H33" i="11"/>
  <c r="G32" i="11"/>
  <c r="H32" i="11"/>
  <c r="G31" i="11"/>
  <c r="H31" i="11"/>
  <c r="G30" i="11"/>
  <c r="H30" i="11"/>
  <c r="G28" i="11"/>
  <c r="H28" i="11"/>
  <c r="G27" i="11"/>
  <c r="H27" i="11"/>
  <c r="G26" i="11"/>
  <c r="H26" i="11"/>
  <c r="G25" i="11"/>
  <c r="H25" i="11"/>
  <c r="G24" i="11"/>
  <c r="H24" i="11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D15" i="15"/>
  <c r="C15" i="15"/>
  <c r="B15" i="15"/>
  <c r="C45" i="13"/>
  <c r="C40" i="13"/>
  <c r="C35" i="13"/>
  <c r="C30" i="13"/>
  <c r="C25" i="13"/>
  <c r="C20" i="13"/>
  <c r="C15" i="13"/>
  <c r="C10" i="13"/>
  <c r="C45" i="12"/>
  <c r="C40" i="12"/>
  <c r="C35" i="12"/>
  <c r="C30" i="12"/>
  <c r="C25" i="12"/>
  <c r="C20" i="12"/>
  <c r="C15" i="12"/>
  <c r="C10" i="12"/>
  <c r="C53" i="11"/>
  <c r="C47" i="11"/>
  <c r="C41" i="11"/>
  <c r="C35" i="11"/>
  <c r="C29" i="11"/>
  <c r="C23" i="11"/>
  <c r="C17" i="11"/>
  <c r="C11" i="11"/>
  <c r="C85" i="9"/>
  <c r="C75" i="9"/>
  <c r="C65" i="9"/>
  <c r="C55" i="9"/>
  <c r="C45" i="9"/>
  <c r="C35" i="9"/>
  <c r="C25" i="9"/>
  <c r="C15" i="9"/>
  <c r="C85" i="1"/>
  <c r="C75" i="1"/>
  <c r="C65" i="1"/>
  <c r="C55" i="1"/>
  <c r="C45" i="1"/>
  <c r="C35" i="1"/>
  <c r="C25" i="1"/>
  <c r="C15" i="1"/>
  <c r="F397" i="14"/>
  <c r="E397" i="14"/>
  <c r="G397" i="14" l="1"/>
  <c r="G453" i="14"/>
  <c r="G61" i="14"/>
  <c r="G117" i="14"/>
  <c r="G173" i="14"/>
  <c r="G229" i="14"/>
  <c r="G285" i="14"/>
  <c r="G341" i="14"/>
  <c r="H61" i="14"/>
  <c r="H117" i="14"/>
  <c r="H173" i="14"/>
  <c r="H229" i="14"/>
  <c r="H285" i="14"/>
  <c r="H341" i="14"/>
  <c r="H397" i="14"/>
  <c r="H453" i="14"/>
  <c r="B9" i="20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D45" i="12"/>
  <c r="D40" i="12"/>
  <c r="D35" i="12"/>
  <c r="D30" i="12"/>
  <c r="D25" i="12"/>
  <c r="D20" i="12"/>
  <c r="D15" i="12"/>
  <c r="D10" i="12"/>
  <c r="D53" i="11"/>
  <c r="D47" i="11"/>
  <c r="D41" i="11"/>
  <c r="D35" i="11"/>
  <c r="D29" i="11"/>
  <c r="D23" i="11"/>
  <c r="D17" i="11"/>
  <c r="D11" i="11"/>
  <c r="D85" i="9"/>
  <c r="D75" i="9"/>
  <c r="D65" i="9"/>
  <c r="D55" i="9"/>
  <c r="D45" i="9"/>
  <c r="D35" i="9"/>
  <c r="D25" i="9"/>
  <c r="D15" i="9"/>
  <c r="D85" i="1"/>
  <c r="D75" i="1"/>
  <c r="D65" i="1"/>
  <c r="D55" i="1"/>
  <c r="D45" i="1"/>
  <c r="D35" i="1"/>
  <c r="D25" i="1"/>
  <c r="D15" i="1"/>
  <c r="F75" i="1"/>
  <c r="E75" i="1"/>
  <c r="G13" i="15"/>
  <c r="G14" i="15"/>
  <c r="G12" i="15"/>
  <c r="G11" i="15"/>
  <c r="G10" i="15"/>
  <c r="G9" i="15"/>
  <c r="G8" i="15"/>
  <c r="G7" i="15"/>
  <c r="D45" i="13"/>
  <c r="D40" i="13"/>
  <c r="D35" i="13"/>
  <c r="D30" i="13"/>
  <c r="D25" i="13"/>
  <c r="D20" i="13"/>
  <c r="D15" i="13"/>
  <c r="D10" i="13"/>
  <c r="F40" i="13"/>
  <c r="E40" i="13"/>
  <c r="F40" i="12"/>
  <c r="E40" i="12"/>
  <c r="F47" i="11"/>
  <c r="E47" i="11"/>
  <c r="F75" i="9"/>
  <c r="E75" i="9"/>
  <c r="H10" i="13" l="1"/>
  <c r="G10" i="13"/>
  <c r="G30" i="13"/>
  <c r="H30" i="13"/>
  <c r="H35" i="1"/>
  <c r="G35" i="1"/>
  <c r="H75" i="1"/>
  <c r="G75" i="1"/>
  <c r="G75" i="9"/>
  <c r="H75" i="9"/>
  <c r="G23" i="11"/>
  <c r="H23" i="11"/>
  <c r="H47" i="11"/>
  <c r="G47" i="11"/>
  <c r="G20" i="12"/>
  <c r="H20" i="12"/>
  <c r="G40" i="12"/>
  <c r="H40" i="12"/>
  <c r="H15" i="13"/>
  <c r="G15" i="13"/>
  <c r="G35" i="13"/>
  <c r="H35" i="13"/>
  <c r="G45" i="1"/>
  <c r="H45" i="1"/>
  <c r="G85" i="1"/>
  <c r="H85" i="1"/>
  <c r="G45" i="9"/>
  <c r="H45" i="9"/>
  <c r="G85" i="9"/>
  <c r="H85" i="9"/>
  <c r="G29" i="11"/>
  <c r="H29" i="11"/>
  <c r="G53" i="11"/>
  <c r="H53" i="11"/>
  <c r="G25" i="12"/>
  <c r="H25" i="12"/>
  <c r="G45" i="12"/>
  <c r="H45" i="12"/>
  <c r="H20" i="13"/>
  <c r="G20" i="13"/>
  <c r="G40" i="13"/>
  <c r="H40" i="13"/>
  <c r="H15" i="1"/>
  <c r="G15" i="1"/>
  <c r="G55" i="1"/>
  <c r="H55" i="1"/>
  <c r="H15" i="9"/>
  <c r="G15" i="9"/>
  <c r="H55" i="9"/>
  <c r="G55" i="9"/>
  <c r="H11" i="11"/>
  <c r="G11" i="11"/>
  <c r="G35" i="11"/>
  <c r="H35" i="11"/>
  <c r="G10" i="12"/>
  <c r="H10" i="12"/>
  <c r="H30" i="12"/>
  <c r="G30" i="12"/>
  <c r="G25" i="13"/>
  <c r="H25" i="13"/>
  <c r="G45" i="13"/>
  <c r="H45" i="13"/>
  <c r="G25" i="1"/>
  <c r="H25" i="1"/>
  <c r="H65" i="1"/>
  <c r="G65" i="1"/>
  <c r="H25" i="9"/>
  <c r="G25" i="9"/>
  <c r="G65" i="9"/>
  <c r="H65" i="9"/>
  <c r="G17" i="11"/>
  <c r="H17" i="11"/>
  <c r="H41" i="11"/>
  <c r="G41" i="11"/>
  <c r="H15" i="12"/>
  <c r="G15" i="12"/>
  <c r="G35" i="12"/>
  <c r="H35" i="12"/>
  <c r="G35" i="9"/>
  <c r="H35" i="9"/>
  <c r="G15" i="15"/>
  <c r="F15" i="15"/>
  <c r="E15" i="15"/>
  <c r="I2" i="19" l="1"/>
  <c r="E161" i="14" l="1"/>
  <c r="E173" i="14" s="1"/>
  <c r="F161" i="14" l="1"/>
  <c r="F173" i="14" s="1"/>
  <c r="F11" i="11"/>
  <c r="E11" i="11"/>
  <c r="H15" i="15" l="1"/>
  <c r="I15" i="15"/>
  <c r="E45" i="13"/>
  <c r="E35" i="13"/>
  <c r="E30" i="13"/>
  <c r="E25" i="13"/>
  <c r="E20" i="13"/>
  <c r="E15" i="13"/>
  <c r="E10" i="13"/>
  <c r="E45" i="12"/>
  <c r="E35" i="12"/>
  <c r="E30" i="12"/>
  <c r="E25" i="12"/>
  <c r="E20" i="12"/>
  <c r="E15" i="12"/>
  <c r="E10" i="12"/>
  <c r="E17" i="11"/>
  <c r="E23" i="11"/>
  <c r="E29" i="11"/>
  <c r="E35" i="11"/>
  <c r="E41" i="11"/>
  <c r="E53" i="11"/>
  <c r="E85" i="9"/>
  <c r="E65" i="9"/>
  <c r="E55" i="9"/>
  <c r="E45" i="9"/>
  <c r="E35" i="9"/>
  <c r="E25" i="9"/>
  <c r="E15" i="9"/>
  <c r="E85" i="1"/>
  <c r="E65" i="1"/>
  <c r="E55" i="1"/>
  <c r="E45" i="1"/>
  <c r="E35" i="1"/>
  <c r="E25" i="1"/>
  <c r="E15" i="1"/>
  <c r="F25" i="1"/>
  <c r="J8" i="15"/>
  <c r="J9" i="15"/>
  <c r="J10" i="15"/>
  <c r="J11" i="15"/>
  <c r="J12" i="15"/>
  <c r="J14" i="15"/>
  <c r="J7" i="15"/>
  <c r="B9" i="18"/>
  <c r="K15" i="15"/>
  <c r="L15" i="15"/>
  <c r="F45" i="13"/>
  <c r="F35" i="13"/>
  <c r="F30" i="13"/>
  <c r="F25" i="13"/>
  <c r="F20" i="13"/>
  <c r="F15" i="13"/>
  <c r="F10" i="13"/>
  <c r="F45" i="12"/>
  <c r="F35" i="12"/>
  <c r="F30" i="12"/>
  <c r="F25" i="12"/>
  <c r="F20" i="12"/>
  <c r="F15" i="12"/>
  <c r="F10" i="12"/>
  <c r="F53" i="11"/>
  <c r="F41" i="11"/>
  <c r="F35" i="11"/>
  <c r="F29" i="11"/>
  <c r="F23" i="11"/>
  <c r="F17" i="11"/>
  <c r="F85" i="9"/>
  <c r="F65" i="9"/>
  <c r="F55" i="9"/>
  <c r="F45" i="9"/>
  <c r="F35" i="9"/>
  <c r="F25" i="9"/>
  <c r="F15" i="9"/>
  <c r="F85" i="1"/>
  <c r="F65" i="1"/>
  <c r="F55" i="1"/>
  <c r="F45" i="1"/>
  <c r="F35" i="1"/>
  <c r="F15" i="1"/>
  <c r="M8" i="15"/>
  <c r="M9" i="15"/>
  <c r="M10" i="15"/>
  <c r="M11" i="15"/>
  <c r="M12" i="15"/>
  <c r="M14" i="15"/>
  <c r="M7" i="15"/>
  <c r="M15" i="15" l="1"/>
  <c r="J15" i="15"/>
</calcChain>
</file>

<file path=xl/sharedStrings.xml><?xml version="1.0" encoding="utf-8"?>
<sst xmlns="http://schemas.openxmlformats.org/spreadsheetml/2006/main" count="1622" uniqueCount="119">
  <si>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</si>
  <si>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</si>
  <si>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</si>
  <si>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</si>
  <si>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</si>
  <si>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</si>
  <si>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</si>
  <si>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</si>
  <si>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</si>
  <si>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</si>
  <si>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</si>
  <si>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</si>
  <si>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</si>
  <si>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</si>
  <si>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</si>
  <si>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</si>
  <si>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</si>
  <si>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</si>
  <si>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</si>
  <si>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</si>
  <si>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</si>
  <si>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</si>
  <si>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</si>
  <si>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</si>
  <si>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</si>
  <si>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</si>
  <si>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</si>
  <si>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</si>
  <si>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</si>
  <si>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</si>
  <si>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</si>
  <si>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</si>
  <si>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</si>
  <si>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</si>
  <si>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</si>
  <si>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</si>
  <si>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</si>
  <si>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</si>
  <si>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</si>
  <si>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</si>
  <si>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</si>
  <si>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</si>
  <si>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</si>
  <si>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</si>
  <si>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</si>
  <si>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</si>
  <si>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</si>
  <si>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</si>
  <si>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Midtjylland, somatiske sygehuse.</t>
  </si>
  <si>
    <t>Regionshospitalet Horsens/Brædstrup/Odder</t>
  </si>
  <si>
    <t>Regionshospitalerne i Hospitalsenhed Vest</t>
  </si>
  <si>
    <t>Hospitalsenhed Midt</t>
  </si>
  <si>
    <t xml:space="preserve">Århus Universitetshospital </t>
  </si>
  <si>
    <t>Regionshospitalet Randers/Grenaa</t>
  </si>
  <si>
    <t>Regionshospitalet Hammel Neurocenter</t>
  </si>
  <si>
    <t>Århus Universitetshospital</t>
  </si>
  <si>
    <t>HospitalsEnhed Midt</t>
  </si>
  <si>
    <t>Ikke fordelte udgifter Region Midt, somatik</t>
  </si>
  <si>
    <t xml:space="preserve">Posten er flyttet hertil fra Pol. Org af Jare efter aftale med RM 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</si>
  <si>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</si>
  <si>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</si>
  <si>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</si>
  <si>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</si>
  <si>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</si>
  <si>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</si>
  <si>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</si>
  <si>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</si>
  <si>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</si>
  <si>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</si>
  <si>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</si>
  <si>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</si>
  <si>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</si>
  <si>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</si>
  <si>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</si>
  <si>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>Øvrige i Region Midtjylland</t>
  </si>
  <si>
    <t>Afstemning af Øvrige i Region Midtjylland</t>
  </si>
  <si>
    <t>Skema 6.15: LabKlinF: Laboratorium for Kliniske Færdigheder</t>
  </si>
  <si>
    <t>Skema 6.16: Institut for sygdomsforebyggelse (Bispebjerg og Frederiksberg Hospital)</t>
  </si>
  <si>
    <t>Skema 6.17: Østerbroundersøgelsen (Bispebjerg og Frederiksberg Hospital)</t>
  </si>
  <si>
    <t>Skema 6.18: Montebello (Nordsjællands Hospitaler)</t>
  </si>
  <si>
    <t>Skema 6.19: Satspulje korrektioner mellem år</t>
  </si>
  <si>
    <t>Skema 6.20: Dansk Instutut for Ekstern Kvalitetssikring (Rigshospitalet)</t>
  </si>
  <si>
    <t>Skema 6.21: Klinisk farmakologisk center</t>
  </si>
  <si>
    <t>Skema 6.22: Forskningsklinik for funktionelle Lidelser</t>
  </si>
  <si>
    <t>Skema 6.23: Tandregulering ifm. operation</t>
  </si>
  <si>
    <t>Skema 6.24: Giftlinjen</t>
  </si>
  <si>
    <t>Skema 6.25: GCP (Bispebjerg og Frederiksberg Hospital)</t>
  </si>
  <si>
    <t>Skema 6.26: Intergen-Genbrug af hospitalsudstyr</t>
  </si>
  <si>
    <t>Skema 6.27: Tjenestemandspensioner</t>
  </si>
  <si>
    <t>Skema 6.28: Art 4.6 Betalinger til staten</t>
  </si>
  <si>
    <t>Skema 6.29: Art 4.7 Betalinger til kommuner</t>
  </si>
  <si>
    <t>Skema 6.30: Art 4.8 Betalinger til andre regioner</t>
  </si>
  <si>
    <t>Skema 6.31: Art 7.6 Betalinger fra staten</t>
  </si>
  <si>
    <t>Skema 6.32: Art 7.7 Betalinger fra kommuner</t>
  </si>
  <si>
    <t>Skema 6.33: Art 7.8 Betalinger fra andre regioner</t>
  </si>
  <si>
    <t>Skema 6.34: Betalinger til selvejende, private og udenlandske sygehuse</t>
  </si>
  <si>
    <t>Skema 6.35: Dækningsafgift/ejendomsskat</t>
  </si>
  <si>
    <t>Skema 6.36: Forsikringer/erstatninger</t>
  </si>
  <si>
    <t>Skema 6.37: Vederlagsfri Lab. –ydelser og andre ydelser til praksissektoren</t>
  </si>
  <si>
    <t>Δ2016-2017</t>
  </si>
  <si>
    <t>Skema 6.8: Brugerstyret psykiatri</t>
  </si>
  <si>
    <t>2017</t>
  </si>
  <si>
    <t>Lukkede poster (må kun bruges af Sundhedsdatastyrelsen)</t>
  </si>
  <si>
    <t>Skema 6.38: Delvis afregning af ydelser til praksissektor</t>
  </si>
  <si>
    <t>Skema 6.39: Patienttransport</t>
  </si>
  <si>
    <t>Skema 6.40: Serviceydelser til/fra andre institutioner eller sygehuse udenfor regionen</t>
  </si>
  <si>
    <t>Skema 6.41: Udgifter til eksternt finansierede forskning</t>
  </si>
  <si>
    <t>Skema 6.42: Forebyggelse rettet mod praksissektoren og kommuner</t>
  </si>
  <si>
    <t>Skema 6.43: Praksisreservelæger</t>
  </si>
  <si>
    <t>Skema 6.44: Præhospital</t>
  </si>
  <si>
    <t>Skema 6.45: Udgifter til Danske Regioner (Kontigent, MedCom, Fællesproj.)</t>
  </si>
  <si>
    <t>Skema 6.46: Hospice</t>
  </si>
  <si>
    <t>Skema 6.47: Konsulenter(praksis)</t>
  </si>
  <si>
    <t>Skema 6.48: Videnskabsetisk Komité</t>
  </si>
  <si>
    <t>Skema 6.49: Tolkebistand</t>
  </si>
  <si>
    <t>Skema 6.50: Dansk Center for Partikelterapi</t>
  </si>
  <si>
    <t>Skema 6.51: Politisk organisation – overførte udgifter fra funktion 4.10.01, 4.10.02 og 4.10.04</t>
  </si>
  <si>
    <t>Skema 6.52: Intern afregning af takstindtægter</t>
  </si>
  <si>
    <t>Skema 6.53: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</si>
</sst>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/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3" fontId="8" fillId="0" borderId="0" xfId="0" applyNumberFormat="1" applyFont="1"/>
    <xf numFmtId="0" fontId="0" fillId="0" borderId="0" xfId="0" applyProtection="1"/>
    <xf numFmtId="0" fontId="8" fillId="0" borderId="0" xfId="0" applyFont="1" applyProtection="1"/>
    <xf numFmtId="0" fontId="6" fillId="0" borderId="0" xfId="0" applyFont="1" applyProtection="1"/>
    <xf numFmtId="3" fontId="0" fillId="0" borderId="0" xfId="0" applyNumberFormat="1" applyAlignment="1" applyProtection="1">
      <alignment horizontal="right"/>
    </xf>
    <xf numFmtId="0" fontId="0" fillId="0" borderId="0" xfId="0" applyProtection="1">
      <protection locked="0"/>
    </xf>
    <xf numFmtId="0" fontId="7" fillId="0" borderId="0" xfId="0" applyFont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0" fillId="0" borderId="0" xfId="0" applyFill="1" applyProtection="1"/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14" fillId="0" borderId="0" xfId="0" applyFont="1" applyProtection="1"/>
    <xf numFmtId="0" fontId="2" fillId="0" borderId="0" xfId="0" applyFont="1" applyProtection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5" fontId="13" fillId="0" borderId="0" xfId="1" applyNumberFormat="1" applyFont="1" applyAlignment="1" applyProtection="1">
      <alignment horizontal="right"/>
    </xf>
    <xf numFmtId="0" fontId="0" fillId="0" borderId="0" xfId="0" applyFont="1"/>
    <xf numFmtId="3" fontId="0" fillId="0" borderId="0" xfId="0" applyNumberFormat="1" applyFont="1"/>
    <xf numFmtId="165" fontId="12" fillId="0" borderId="0" xfId="1" applyNumberFormat="1" applyFont="1" applyAlignment="1" applyProtection="1">
      <alignment wrapText="1"/>
    </xf>
    <xf numFmtId="3" fontId="14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right"/>
    </xf>
    <xf numFmtId="0" fontId="0" fillId="2" borderId="0" xfId="0" applyFill="1" applyProtection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Fill="1" applyProtection="1"/>
    <xf numFmtId="0" fontId="8" fillId="0" borderId="0" xfId="0" applyFont="1" applyFill="1" applyProtection="1"/>
    <xf numFmtId="0" fontId="8" fillId="0" borderId="0" xfId="0" applyFont="1" applyFill="1"/>
    <xf numFmtId="0" fontId="15" fillId="0" borderId="0" xfId="0" applyFont="1"/>
    <xf numFmtId="3" fontId="15" fillId="0" borderId="0" xfId="0" applyNumberFormat="1" applyFont="1"/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2" fillId="2" borderId="0" xfId="0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2" fillId="3" borderId="0" xfId="0" applyFont="1" applyFill="1" applyProtection="1"/>
    <xf numFmtId="0" fontId="2" fillId="3" borderId="0" xfId="0" applyFont="1" applyFill="1" applyProtection="1">
      <protection locked="0"/>
    </xf>
    <xf numFmtId="0" fontId="2" fillId="0" borderId="0" xfId="0" applyFont="1" applyFill="1" applyProtection="1"/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Protection="1">
      <protection locked="0"/>
    </xf>
    <xf numFmtId="0" fontId="0" fillId="0" borderId="0" xfId="0" applyFont="1" applyFill="1" applyBorder="1" applyProtection="1"/>
    <xf numFmtId="49" fontId="1" fillId="0" borderId="0" xfId="0" applyNumberFormat="1" applyFont="1" applyAlignment="1">
      <alignment wrapText="1"/>
    </xf>
    <xf numFmtId="49" fontId="6" fillId="0" borderId="0" xfId="0" applyNumberFormat="1" applyFont="1" applyAlignment="1" applyProtection="1">
      <alignment wrapText="1"/>
    </xf>
    <xf numFmtId="0" fontId="16" fillId="0" borderId="0" xfId="0" applyFont="1" applyAlignment="1">
      <alignment horizontal="center"/>
    </xf>
    <xf numFmtId="0" fontId="15" fillId="0" borderId="0" xfId="0" applyFont="1" applyProtection="1"/>
    <xf numFmtId="0" fontId="0" fillId="0" borderId="0" xfId="0" applyFont="1" applyFill="1" applyBorder="1" applyProtection="1">
      <protection locked="0"/>
    </xf>
    <xf numFmtId="0" fontId="2" fillId="0" borderId="0" xfId="0" applyFont="1" applyFill="1" applyAlignment="1"/>
    <xf numFmtId="0" fontId="2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Protection="1"/>
    <xf numFmtId="0" fontId="1" fillId="0" borderId="0" xfId="0" applyFont="1" applyFill="1" applyProtection="1">
      <protection locked="0"/>
    </xf>
    <xf numFmtId="0" fontId="2" fillId="2" borderId="0" xfId="0" applyFont="1" applyFill="1" applyAlignme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Protection="1"/>
    <xf numFmtId="166" fontId="2" fillId="2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166" fontId="2" fillId="0" borderId="0" xfId="0" applyNumberFormat="1" applyFont="1" applyFill="1" applyProtection="1"/>
    <xf numFmtId="166" fontId="1" fillId="0" borderId="0" xfId="0" applyNumberFormat="1" applyFont="1" applyFill="1" applyProtection="1"/>
    <xf numFmtId="166" fontId="1" fillId="3" borderId="0" xfId="0" applyNumberFormat="1" applyFont="1" applyFill="1" applyProtection="1">
      <protection locked="0"/>
    </xf>
    <xf numFmtId="166" fontId="1" fillId="3" borderId="0" xfId="0" applyNumberFormat="1" applyFont="1" applyFill="1" applyProtection="1"/>
    <xf numFmtId="166" fontId="1" fillId="0" borderId="0" xfId="0" applyNumberFormat="1" applyFont="1" applyFill="1" applyProtection="1">
      <protection locked="0"/>
    </xf>
    <xf numFmtId="166" fontId="2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Alignment="1" applyProtection="1"/>
    <xf numFmtId="166" fontId="1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166" fontId="2" fillId="0" borderId="0" xfId="0" applyNumberFormat="1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wrapText="1"/>
      <protection locked="0"/>
    </xf>
    <xf numFmtId="166" fontId="10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10" fillId="0" borderId="0" xfId="0" applyNumberFormat="1" applyFont="1" applyFill="1" applyAlignment="1" applyProtection="1">
      <alignment wrapText="1"/>
      <protection locked="0"/>
    </xf>
    <xf numFmtId="166" fontId="10" fillId="0" borderId="0" xfId="0" applyNumberFormat="1" applyFont="1" applyFill="1" applyAlignment="1" applyProtection="1">
      <alignment wrapText="1"/>
    </xf>
    <xf numFmtId="166" fontId="0" fillId="0" borderId="0" xfId="0" applyNumberFormat="1" applyFill="1" applyAlignment="1" applyProtection="1">
      <alignment horizontal="center"/>
    </xf>
    <xf numFmtId="0" fontId="0" fillId="2" borderId="0" xfId="0" applyFont="1" applyFill="1" applyAlignment="1" applyProtection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3" fontId="0" fillId="0" borderId="0" xfId="0" applyNumberFormat="1" applyFont="1" applyProtection="1"/>
    <xf numFmtId="3" fontId="1" fillId="0" borderId="0" xfId="0" applyNumberFormat="1" applyFont="1" applyProtection="1"/>
    <xf numFmtId="0" fontId="0" fillId="0" borderId="0" xfId="0"/>
    <xf numFmtId="166" fontId="0" fillId="0" borderId="0" xfId="0" applyNumberFormat="1" applyProtection="1"/>
    <xf numFmtId="0" fontId="0" fillId="0" borderId="0" xfId="0"/>
    <xf numFmtId="0" fontId="2" fillId="0" borderId="0" xfId="0" applyFont="1" applyFill="1" applyAlignment="1">
      <alignment wrapText="1"/>
    </xf>
    <xf numFmtId="0" fontId="15" fillId="0" borderId="0" xfId="0" applyFont="1" applyFill="1" applyBorder="1" applyProtection="1">
      <protection locked="0"/>
    </xf>
    <xf numFmtId="0" fontId="0" fillId="0" borderId="0" xfId="0" applyFont="1" applyFill="1" applyAlignment="1" applyProtection="1">
      <alignment horizontal="right"/>
    </xf>
    <xf numFmtId="0" fontId="0" fillId="0" borderId="0" xfId="0"/>
    <xf numFmtId="0" fontId="0" fillId="0" borderId="0" xfId="0"/>
    <xf numFmtId="0" fontId="17" fillId="0" borderId="0" xfId="0" applyFont="1" applyFill="1" applyProtection="1"/>
    <xf numFmtId="166" fontId="1" fillId="2" borderId="0" xfId="0" applyNumberFormat="1" applyFont="1" applyFill="1" applyProtection="1"/>
    <xf numFmtId="0" fontId="1" fillId="2" borderId="0" xfId="0" applyFont="1" applyFill="1"/>
    <xf numFmtId="166" fontId="1" fillId="2" borderId="0" xfId="0" applyNumberFormat="1" applyFont="1" applyFill="1" applyAlignment="1" applyProtection="1">
      <alignment horizontal="right"/>
    </xf>
    <xf numFmtId="0" fontId="1" fillId="2" borderId="0" xfId="0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0" fontId="15" fillId="2" borderId="0" xfId="0" applyFont="1" applyFill="1" applyBorder="1" applyProtection="1"/>
    <xf numFmtId="166" fontId="15" fillId="2" borderId="0" xfId="0" applyNumberFormat="1" applyFont="1" applyFill="1" applyBorder="1" applyProtection="1"/>
    <xf numFmtId="0" fontId="0" fillId="2" borderId="0" xfId="0" applyFont="1" applyFill="1" applyBorder="1" applyProtection="1">
      <protection locked="0"/>
    </xf>
    <xf numFmtId="166" fontId="15" fillId="2" borderId="0" xfId="0" applyNumberFormat="1" applyFont="1" applyFill="1" applyProtection="1"/>
    <xf numFmtId="0" fontId="15" fillId="2" borderId="0" xfId="0" applyFont="1" applyFill="1" applyAlignment="1" applyProtection="1">
      <alignment horizontal="right"/>
    </xf>
    <xf numFmtId="0" fontId="15" fillId="2" borderId="0" xfId="0" applyFont="1" applyFill="1" applyBorder="1" applyProtection="1">
      <protection locked="0"/>
    </xf>
    <xf numFmtId="3" fontId="1" fillId="0" borderId="0" xfId="0" applyNumberFormat="1" applyFont="1" applyFill="1" applyAlignment="1" applyProtection="1">
      <alignment horizontal="right"/>
    </xf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Alignment="1">
      <alignment horizontal="center"/>
    </xf>
    <xf numFmtId="166" fontId="0" fillId="2" borderId="0" xfId="0" applyNumberFormat="1" applyFill="1"/>
    <xf numFmtId="0" fontId="10" fillId="0" borderId="0" xfId="0" applyFont="1" applyFill="1"/>
    <xf numFmtId="166" fontId="0" fillId="0" borderId="0" xfId="0" applyNumberFormat="1" applyFill="1"/>
    <xf numFmtId="0" fontId="15" fillId="0" borderId="0" xfId="0" applyFont="1" applyAlignment="1">
      <alignment horizontal="left"/>
    </xf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/>
    <xf numFmtId="166" fontId="2" fillId="3" borderId="0" xfId="0" applyNumberFormat="1" applyFont="1" applyFill="1" applyProtection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17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17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O101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3" width="15.7109375" style="151" customWidth="1"/>
    <col min="4" max="7" width="15.7109375" customWidth="1"/>
    <col min="8" max="8" width="15.7109375" style="9" customWidth="1"/>
    <col min="9" max="9" width="50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55" t="s">
        <v>11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C4" s="13"/>
      <c r="D4" s="13"/>
      <c r="E4" s="13"/>
      <c r="F4" s="13"/>
    </row>
    <row r="5" spans="1:15" ht="15" customHeight="1" x14ac:dyDescent="0.25">
      <c r="A5" t="s">
        <v>9</v>
      </c>
      <c r="C5" s="77">
        <v>2017</v>
      </c>
      <c r="D5" s="77">
        <v>2016</v>
      </c>
      <c r="E5" s="33">
        <v>2015</v>
      </c>
      <c r="F5" s="33">
        <v>2014</v>
      </c>
      <c r="G5" s="32" t="s">
        <v>99</v>
      </c>
      <c r="H5" s="5" t="s">
        <v>10</v>
      </c>
      <c r="I5" s="5" t="s">
        <v>12</v>
      </c>
    </row>
    <row r="6" spans="1:15" ht="15" customHeight="1" x14ac:dyDescent="0.25">
      <c r="A6" s="38" t="s">
        <v>49</v>
      </c>
      <c r="B6" s="79"/>
      <c r="C6" s="80"/>
      <c r="D6" s="80"/>
      <c r="E6" s="80"/>
      <c r="F6" s="80"/>
      <c r="G6" s="70"/>
      <c r="H6" s="81"/>
      <c r="I6" s="70"/>
    </row>
    <row r="7" spans="1:15" ht="15" customHeight="1" x14ac:dyDescent="0.25">
      <c r="A7" s="15" t="s">
        <v>49</v>
      </c>
      <c r="B7" s="56" t="s">
        <v>0</v>
      </c>
      <c r="C7" s="88">
        <v>763106.29924000043</v>
      </c>
      <c r="D7" s="89">
        <v>719895</v>
      </c>
      <c r="E7" s="89">
        <v>713120</v>
      </c>
      <c r="F7" s="89">
        <v>705343</v>
      </c>
      <c r="G7" s="90">
        <f t="shared" ref="G7:G38" si="0">IF(ISERROR(C7- D7)=TRUE,"",C7 - D7)</f>
        <v>43211.29924000043</v>
      </c>
      <c r="H7" s="57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6,0%</v>
      </c>
      <c r="I7" s="58"/>
      <c r="J7" s="13"/>
      <c r="K7" s="13"/>
      <c r="L7" s="13"/>
      <c r="M7" s="13"/>
      <c r="N7" s="13"/>
      <c r="O7" s="13"/>
    </row>
    <row r="8" spans="1:15" ht="15" customHeight="1" x14ac:dyDescent="0.25">
      <c r="A8" s="15" t="s">
        <v>49</v>
      </c>
      <c r="B8" s="71" t="s">
        <v>1</v>
      </c>
      <c r="C8" s="91">
        <v>148488.92735999994</v>
      </c>
      <c r="D8" s="92">
        <v>138248</v>
      </c>
      <c r="E8" s="92">
        <v>124310</v>
      </c>
      <c r="F8" s="92">
        <v>121701</v>
      </c>
      <c r="G8" s="93">
        <f t="shared" si="0"/>
        <v>10240.927359999943</v>
      </c>
      <c r="H8" s="59" t="str">
        <f t="shared" si="1"/>
        <v>7,4%▲</v>
      </c>
      <c r="I8" s="72"/>
      <c r="J8" s="13"/>
      <c r="K8" s="13"/>
      <c r="L8" s="13"/>
      <c r="M8" s="13"/>
      <c r="N8" s="13"/>
      <c r="O8" s="13"/>
    </row>
    <row r="9" spans="1:15" ht="15" customHeight="1" x14ac:dyDescent="0.25">
      <c r="A9" s="15" t="s">
        <v>49</v>
      </c>
      <c r="B9" s="56" t="s">
        <v>2</v>
      </c>
      <c r="C9" s="88">
        <v>54374.453710000002</v>
      </c>
      <c r="D9" s="89">
        <v>62773</v>
      </c>
      <c r="E9" s="89">
        <v>54564</v>
      </c>
      <c r="F9" s="89">
        <v>64146</v>
      </c>
      <c r="G9" s="90">
        <f t="shared" si="0"/>
        <v>-8398.5462899999984</v>
      </c>
      <c r="H9" s="57" t="str">
        <f t="shared" si="1"/>
        <v>-13,4%▼</v>
      </c>
      <c r="I9" s="58"/>
      <c r="J9" s="13"/>
      <c r="K9" s="13"/>
      <c r="L9" s="13"/>
      <c r="M9" s="13"/>
      <c r="N9" s="13"/>
      <c r="O9" s="13"/>
    </row>
    <row r="10" spans="1:15" ht="15" customHeight="1" x14ac:dyDescent="0.25">
      <c r="A10" s="15" t="s">
        <v>49</v>
      </c>
      <c r="B10" s="71" t="s">
        <v>3</v>
      </c>
      <c r="C10" s="91">
        <v>0.21940000000000001</v>
      </c>
      <c r="D10" s="92"/>
      <c r="E10" s="92"/>
      <c r="F10" s="92">
        <v>0</v>
      </c>
      <c r="G10" s="93">
        <f t="shared" si="0"/>
        <v>0.21940000000000001</v>
      </c>
      <c r="H10" s="59" t="str">
        <f t="shared" si="1"/>
        <v/>
      </c>
      <c r="I10" s="72"/>
      <c r="J10" s="13"/>
      <c r="K10" s="13"/>
      <c r="L10" s="13"/>
      <c r="M10" s="13"/>
      <c r="N10" s="13"/>
      <c r="O10" s="13"/>
    </row>
    <row r="11" spans="1:15" ht="15" customHeight="1" x14ac:dyDescent="0.25">
      <c r="A11" s="15" t="s">
        <v>49</v>
      </c>
      <c r="B11" s="56" t="s">
        <v>4</v>
      </c>
      <c r="C11" s="88">
        <v>0</v>
      </c>
      <c r="D11" s="89"/>
      <c r="E11" s="89"/>
      <c r="F11" s="89">
        <v>0</v>
      </c>
      <c r="G11" s="90">
        <f t="shared" si="0"/>
        <v>0</v>
      </c>
      <c r="H11" s="57" t="str">
        <f t="shared" si="1"/>
        <v/>
      </c>
      <c r="I11" s="58"/>
      <c r="J11" s="13"/>
      <c r="K11" s="13"/>
      <c r="L11" s="13"/>
      <c r="M11" s="13"/>
      <c r="N11" s="13"/>
      <c r="O11" s="13"/>
    </row>
    <row r="12" spans="1:15" ht="15" customHeight="1" x14ac:dyDescent="0.25">
      <c r="A12" s="15" t="s">
        <v>49</v>
      </c>
      <c r="B12" s="71" t="s">
        <v>5</v>
      </c>
      <c r="C12" s="91">
        <v>-16738.420060000004</v>
      </c>
      <c r="D12" s="92">
        <v>-18060</v>
      </c>
      <c r="E12" s="92">
        <v>-20264</v>
      </c>
      <c r="F12" s="92">
        <v>-19008</v>
      </c>
      <c r="G12" s="93">
        <f t="shared" si="0"/>
        <v>1321.579939999996</v>
      </c>
      <c r="H12" s="59" t="str">
        <f t="shared" si="1"/>
        <v>-7,3%▼</v>
      </c>
      <c r="I12" s="72"/>
      <c r="J12" s="13"/>
      <c r="K12" s="13"/>
      <c r="L12" s="13"/>
      <c r="M12" s="13"/>
      <c r="N12" s="13"/>
      <c r="O12" s="13"/>
    </row>
    <row r="13" spans="1:15" ht="15" customHeight="1" x14ac:dyDescent="0.25">
      <c r="A13" s="15" t="s">
        <v>49</v>
      </c>
      <c r="B13" s="56" t="s">
        <v>6</v>
      </c>
      <c r="C13" s="88">
        <v>0</v>
      </c>
      <c r="D13" s="89"/>
      <c r="E13" s="89"/>
      <c r="F13" s="89"/>
      <c r="G13" s="90">
        <f t="shared" si="0"/>
        <v>0</v>
      </c>
      <c r="H13" s="57" t="str">
        <f t="shared" si="1"/>
        <v/>
      </c>
      <c r="I13" s="58"/>
      <c r="J13" s="13"/>
      <c r="K13" s="13"/>
      <c r="L13" s="13"/>
      <c r="M13" s="13"/>
      <c r="N13" s="13"/>
      <c r="O13" s="13"/>
    </row>
    <row r="14" spans="1:15" ht="15" customHeight="1" x14ac:dyDescent="0.25">
      <c r="A14" s="15" t="s">
        <v>49</v>
      </c>
      <c r="B14" s="71" t="s">
        <v>7</v>
      </c>
      <c r="C14" s="91">
        <v>76953.918689999991</v>
      </c>
      <c r="D14" s="92">
        <v>74265</v>
      </c>
      <c r="E14" s="92">
        <v>75124</v>
      </c>
      <c r="F14" s="92">
        <v>64476</v>
      </c>
      <c r="G14" s="93">
        <f t="shared" si="0"/>
        <v>2688.9186899999913</v>
      </c>
      <c r="H14" s="59" t="str">
        <f t="shared" si="1"/>
        <v>3,6%</v>
      </c>
      <c r="I14" s="72"/>
      <c r="J14" s="13"/>
      <c r="K14" s="13"/>
      <c r="L14" s="13"/>
      <c r="M14" s="13"/>
      <c r="N14" s="13"/>
      <c r="O14" s="13"/>
    </row>
    <row r="15" spans="1:15" s="2" customFormat="1" ht="15" customHeight="1" x14ac:dyDescent="0.25">
      <c r="A15" s="18" t="s">
        <v>49</v>
      </c>
      <c r="B15" s="60" t="s">
        <v>8</v>
      </c>
      <c r="C15" s="94">
        <f>SUMIFS((C7:C14),(A7:A14),A15)</f>
        <v>1026185.3983400003</v>
      </c>
      <c r="D15" s="95">
        <f>SUM(D7:D14)</f>
        <v>977121</v>
      </c>
      <c r="E15" s="95">
        <f>SUM(E7:E14)</f>
        <v>946854</v>
      </c>
      <c r="F15" s="95">
        <f>SUM(F7:F14)</f>
        <v>936658</v>
      </c>
      <c r="G15" s="95">
        <f t="shared" si="0"/>
        <v>49064.398340000305</v>
      </c>
      <c r="H15" s="61" t="str">
        <f t="shared" si="1"/>
        <v>5,0%</v>
      </c>
      <c r="I15" s="58"/>
      <c r="J15" s="14"/>
      <c r="K15" s="14"/>
      <c r="L15" s="14"/>
      <c r="M15" s="14"/>
      <c r="N15" s="14"/>
      <c r="O15" s="14"/>
    </row>
    <row r="16" spans="1:15" ht="15" customHeight="1" x14ac:dyDescent="0.25">
      <c r="A16" s="55" t="s">
        <v>50</v>
      </c>
      <c r="B16" s="80"/>
      <c r="C16" s="96"/>
      <c r="D16" s="96"/>
      <c r="E16" s="96"/>
      <c r="F16" s="96"/>
      <c r="G16" s="93">
        <f t="shared" si="0"/>
        <v>0</v>
      </c>
      <c r="H16" s="59" t="str">
        <f t="shared" si="1"/>
        <v/>
      </c>
      <c r="I16" s="72"/>
      <c r="J16" s="13"/>
      <c r="K16" s="13"/>
      <c r="L16" s="13"/>
      <c r="M16" s="13"/>
      <c r="N16" s="13"/>
      <c r="O16" s="13"/>
    </row>
    <row r="17" spans="1:15" ht="15" customHeight="1" x14ac:dyDescent="0.25">
      <c r="A17" s="15" t="s">
        <v>50</v>
      </c>
      <c r="B17" s="56" t="s">
        <v>0</v>
      </c>
      <c r="C17" s="88">
        <v>1623292.7546500005</v>
      </c>
      <c r="D17" s="89">
        <v>1589589</v>
      </c>
      <c r="E17" s="89">
        <v>1571762</v>
      </c>
      <c r="F17" s="89">
        <v>1517222</v>
      </c>
      <c r="G17" s="90">
        <f t="shared" si="0"/>
        <v>33703.754650000483</v>
      </c>
      <c r="H17" s="57" t="str">
        <f t="shared" si="1"/>
        <v>2,1%</v>
      </c>
      <c r="I17" s="58"/>
      <c r="J17" s="13"/>
      <c r="K17" s="13"/>
      <c r="L17" s="13"/>
      <c r="M17" s="13"/>
      <c r="N17" s="13"/>
      <c r="O17" s="13"/>
    </row>
    <row r="18" spans="1:15" ht="15" customHeight="1" x14ac:dyDescent="0.25">
      <c r="A18" s="15" t="s">
        <v>50</v>
      </c>
      <c r="B18" s="71" t="s">
        <v>1</v>
      </c>
      <c r="C18" s="91">
        <v>234596.09862000012</v>
      </c>
      <c r="D18" s="92">
        <v>225552</v>
      </c>
      <c r="E18" s="92">
        <v>229660</v>
      </c>
      <c r="F18" s="92">
        <v>220268</v>
      </c>
      <c r="G18" s="93">
        <f t="shared" si="0"/>
        <v>9044.0986200001207</v>
      </c>
      <c r="H18" s="59" t="str">
        <f t="shared" si="1"/>
        <v>4,0%</v>
      </c>
      <c r="I18" s="72"/>
      <c r="J18" s="13"/>
      <c r="K18" s="13"/>
      <c r="L18" s="13"/>
      <c r="M18" s="13"/>
      <c r="N18" s="13"/>
      <c r="O18" s="13"/>
    </row>
    <row r="19" spans="1:15" ht="15" customHeight="1" x14ac:dyDescent="0.25">
      <c r="A19" s="15" t="s">
        <v>50</v>
      </c>
      <c r="B19" s="56" t="s">
        <v>2</v>
      </c>
      <c r="C19" s="88">
        <v>173137.65430999946</v>
      </c>
      <c r="D19" s="89">
        <v>185700</v>
      </c>
      <c r="E19" s="89">
        <v>184182</v>
      </c>
      <c r="F19" s="89">
        <v>176269</v>
      </c>
      <c r="G19" s="90">
        <f t="shared" si="0"/>
        <v>-12562.34569000054</v>
      </c>
      <c r="H19" s="57" t="str">
        <f t="shared" si="1"/>
        <v>-6,8%</v>
      </c>
      <c r="I19" s="58"/>
      <c r="J19" s="13"/>
      <c r="K19" s="13"/>
      <c r="L19" s="13"/>
      <c r="M19" s="13"/>
      <c r="N19" s="13"/>
      <c r="O19" s="13"/>
    </row>
    <row r="20" spans="1:15" ht="15" customHeight="1" x14ac:dyDescent="0.25">
      <c r="A20" s="15" t="s">
        <v>50</v>
      </c>
      <c r="B20" s="71" t="s">
        <v>3</v>
      </c>
      <c r="C20" s="91">
        <v>2.4624099999999998</v>
      </c>
      <c r="D20" s="92"/>
      <c r="E20" s="92">
        <v>0</v>
      </c>
      <c r="F20" s="92">
        <v>449</v>
      </c>
      <c r="G20" s="93">
        <f t="shared" si="0"/>
        <v>2.4624099999999998</v>
      </c>
      <c r="H20" s="59" t="str">
        <f t="shared" si="1"/>
        <v/>
      </c>
      <c r="I20" s="72"/>
      <c r="J20" s="13"/>
      <c r="K20" s="13"/>
      <c r="L20" s="13"/>
      <c r="M20" s="13"/>
      <c r="N20" s="13"/>
      <c r="O20" s="13"/>
    </row>
    <row r="21" spans="1:15" ht="15" customHeight="1" x14ac:dyDescent="0.25">
      <c r="A21" s="15" t="s">
        <v>50</v>
      </c>
      <c r="B21" s="56" t="s">
        <v>4</v>
      </c>
      <c r="C21" s="88">
        <v>0</v>
      </c>
      <c r="D21" s="89"/>
      <c r="E21" s="89">
        <v>0</v>
      </c>
      <c r="F21" s="89">
        <v>0</v>
      </c>
      <c r="G21" s="90">
        <f t="shared" si="0"/>
        <v>0</v>
      </c>
      <c r="H21" s="57" t="str">
        <f t="shared" si="1"/>
        <v/>
      </c>
      <c r="I21" s="58"/>
      <c r="J21" s="13"/>
      <c r="K21" s="13"/>
      <c r="L21" s="13"/>
      <c r="M21" s="13"/>
      <c r="N21" s="13"/>
      <c r="O21" s="13"/>
    </row>
    <row r="22" spans="1:15" ht="15" customHeight="1" x14ac:dyDescent="0.25">
      <c r="A22" s="15" t="s">
        <v>50</v>
      </c>
      <c r="B22" s="71" t="s">
        <v>5</v>
      </c>
      <c r="C22" s="91">
        <v>-88630.725399999996</v>
      </c>
      <c r="D22" s="92">
        <v>-86527</v>
      </c>
      <c r="E22" s="92">
        <v>-77278</v>
      </c>
      <c r="F22" s="92">
        <v>-43791</v>
      </c>
      <c r="G22" s="93">
        <f t="shared" si="0"/>
        <v>-2103.7253999999957</v>
      </c>
      <c r="H22" s="59" t="str">
        <f t="shared" si="1"/>
        <v>2,4%</v>
      </c>
      <c r="I22" s="72"/>
      <c r="J22" s="13"/>
      <c r="K22" s="13"/>
      <c r="L22" s="13"/>
      <c r="M22" s="13"/>
      <c r="N22" s="13"/>
      <c r="O22" s="13"/>
    </row>
    <row r="23" spans="1:15" ht="15" customHeight="1" x14ac:dyDescent="0.25">
      <c r="A23" s="15" t="s">
        <v>50</v>
      </c>
      <c r="B23" s="56" t="s">
        <v>6</v>
      </c>
      <c r="C23" s="88">
        <v>0</v>
      </c>
      <c r="D23" s="89"/>
      <c r="E23" s="89">
        <v>0</v>
      </c>
      <c r="F23" s="89">
        <v>0</v>
      </c>
      <c r="G23" s="90">
        <f t="shared" si="0"/>
        <v>0</v>
      </c>
      <c r="H23" s="57" t="str">
        <f t="shared" si="1"/>
        <v/>
      </c>
      <c r="I23" s="58"/>
      <c r="J23" s="13"/>
      <c r="K23" s="13"/>
      <c r="L23" s="13"/>
      <c r="M23" s="13"/>
      <c r="N23" s="13"/>
      <c r="O23" s="13"/>
    </row>
    <row r="24" spans="1:15" ht="15" customHeight="1" x14ac:dyDescent="0.25">
      <c r="A24" s="15" t="s">
        <v>50</v>
      </c>
      <c r="B24" s="71" t="s">
        <v>7</v>
      </c>
      <c r="C24" s="91">
        <v>328548.24593000021</v>
      </c>
      <c r="D24" s="92">
        <v>286036</v>
      </c>
      <c r="E24" s="92">
        <v>307790</v>
      </c>
      <c r="F24" s="92">
        <v>283791</v>
      </c>
      <c r="G24" s="93">
        <f t="shared" si="0"/>
        <v>42512.245930000208</v>
      </c>
      <c r="H24" s="59" t="str">
        <f t="shared" si="1"/>
        <v>14,9%▲</v>
      </c>
      <c r="I24" s="72"/>
      <c r="J24" s="13"/>
      <c r="K24" s="13"/>
      <c r="L24" s="13"/>
      <c r="M24" s="13"/>
      <c r="N24" s="13"/>
      <c r="O24" s="13"/>
    </row>
    <row r="25" spans="1:15" s="2" customFormat="1" ht="15" customHeight="1" x14ac:dyDescent="0.25">
      <c r="A25" s="18" t="s">
        <v>50</v>
      </c>
      <c r="B25" s="60" t="s">
        <v>8</v>
      </c>
      <c r="C25" s="94">
        <f>SUMIFS((C7:C24),(A7:A24),A25)</f>
        <v>2270946.49052</v>
      </c>
      <c r="D25" s="95">
        <f>SUM(D17:D24)</f>
        <v>2200350</v>
      </c>
      <c r="E25" s="95">
        <f>SUM(E17:E24)</f>
        <v>2216116</v>
      </c>
      <c r="F25" s="95">
        <f>SUM(F17:F24)</f>
        <v>2154208</v>
      </c>
      <c r="G25" s="95">
        <f t="shared" si="0"/>
        <v>70596.490519999992</v>
      </c>
      <c r="H25" s="61" t="str">
        <f t="shared" si="1"/>
        <v>3,2%</v>
      </c>
      <c r="I25" s="58"/>
      <c r="J25" s="14"/>
      <c r="K25" s="14"/>
      <c r="L25" s="14"/>
      <c r="M25" s="14"/>
      <c r="N25" s="14"/>
      <c r="O25" s="14"/>
    </row>
    <row r="26" spans="1:15" ht="15" customHeight="1" x14ac:dyDescent="0.25">
      <c r="A26" s="38" t="s">
        <v>51</v>
      </c>
      <c r="B26" s="79"/>
      <c r="C26" s="96"/>
      <c r="D26" s="96"/>
      <c r="E26" s="96"/>
      <c r="F26" s="96"/>
      <c r="G26" s="93">
        <f t="shared" si="0"/>
        <v>0</v>
      </c>
      <c r="H26" s="59" t="str">
        <f t="shared" si="1"/>
        <v/>
      </c>
      <c r="I26" s="72"/>
    </row>
    <row r="27" spans="1:15" ht="15" customHeight="1" x14ac:dyDescent="0.25">
      <c r="A27" s="15" t="s">
        <v>51</v>
      </c>
      <c r="B27" s="56" t="s">
        <v>0</v>
      </c>
      <c r="C27" s="88">
        <v>1915782.8116500007</v>
      </c>
      <c r="D27" s="89">
        <v>1863403</v>
      </c>
      <c r="E27" s="89">
        <v>1883460</v>
      </c>
      <c r="F27" s="89">
        <v>1881690</v>
      </c>
      <c r="G27" s="90">
        <f t="shared" si="0"/>
        <v>52379.811650000745</v>
      </c>
      <c r="H27" s="57" t="str">
        <f t="shared" si="1"/>
        <v>2,8%</v>
      </c>
      <c r="I27" s="58"/>
      <c r="J27" s="13"/>
      <c r="K27" s="13"/>
      <c r="L27" s="13"/>
      <c r="M27" s="13"/>
      <c r="N27" s="13"/>
      <c r="O27" s="13"/>
    </row>
    <row r="28" spans="1:15" ht="15" customHeight="1" x14ac:dyDescent="0.25">
      <c r="A28" s="15" t="s">
        <v>51</v>
      </c>
      <c r="B28" s="71" t="s">
        <v>1</v>
      </c>
      <c r="C28" s="91">
        <v>285747.56035999954</v>
      </c>
      <c r="D28" s="92">
        <v>297050</v>
      </c>
      <c r="E28" s="92">
        <v>313360</v>
      </c>
      <c r="F28" s="92">
        <v>297804</v>
      </c>
      <c r="G28" s="93">
        <f t="shared" si="0"/>
        <v>-11302.439640000463</v>
      </c>
      <c r="H28" s="59" t="str">
        <f t="shared" si="1"/>
        <v>-3,8%</v>
      </c>
      <c r="I28" s="72"/>
      <c r="J28" s="13"/>
      <c r="K28" s="13"/>
      <c r="L28" s="13"/>
      <c r="M28" s="13"/>
      <c r="N28" s="13"/>
      <c r="O28" s="13"/>
    </row>
    <row r="29" spans="1:15" ht="15" customHeight="1" x14ac:dyDescent="0.25">
      <c r="A29" s="15" t="s">
        <v>51</v>
      </c>
      <c r="B29" s="56" t="s">
        <v>2</v>
      </c>
      <c r="C29" s="88">
        <v>187618.05745999992</v>
      </c>
      <c r="D29" s="89">
        <v>202610</v>
      </c>
      <c r="E29" s="89">
        <v>205325</v>
      </c>
      <c r="F29" s="89">
        <v>223667</v>
      </c>
      <c r="G29" s="90">
        <f t="shared" si="0"/>
        <v>-14991.942540000076</v>
      </c>
      <c r="H29" s="57" t="str">
        <f t="shared" si="1"/>
        <v>-7,4%▼</v>
      </c>
      <c r="I29" s="58"/>
      <c r="J29" s="13"/>
      <c r="K29" s="13"/>
      <c r="L29" s="13"/>
      <c r="M29" s="13"/>
      <c r="N29" s="13"/>
      <c r="O29" s="13"/>
    </row>
    <row r="30" spans="1:15" ht="15" customHeight="1" x14ac:dyDescent="0.25">
      <c r="A30" s="15" t="s">
        <v>51</v>
      </c>
      <c r="B30" s="71" t="s">
        <v>3</v>
      </c>
      <c r="C30" s="91">
        <v>-5.0000000000000002E-5</v>
      </c>
      <c r="D30" s="92"/>
      <c r="E30" s="92">
        <v>0</v>
      </c>
      <c r="F30" s="92">
        <v>18</v>
      </c>
      <c r="G30" s="93">
        <f t="shared" si="0"/>
        <v>-5.0000000000000002E-5</v>
      </c>
      <c r="H30" s="59" t="str">
        <f t="shared" si="1"/>
        <v/>
      </c>
      <c r="I30" s="72"/>
      <c r="J30" s="13"/>
      <c r="K30" s="13"/>
      <c r="L30" s="13"/>
      <c r="M30" s="13"/>
      <c r="N30" s="13"/>
      <c r="O30" s="13"/>
    </row>
    <row r="31" spans="1:15" ht="15" customHeight="1" x14ac:dyDescent="0.25">
      <c r="A31" s="15" t="s">
        <v>51</v>
      </c>
      <c r="B31" s="56" t="s">
        <v>4</v>
      </c>
      <c r="C31" s="88">
        <v>0</v>
      </c>
      <c r="D31" s="89"/>
      <c r="E31" s="89">
        <v>0</v>
      </c>
      <c r="F31" s="89">
        <v>0</v>
      </c>
      <c r="G31" s="90">
        <f t="shared" si="0"/>
        <v>0</v>
      </c>
      <c r="H31" s="57" t="str">
        <f t="shared" si="1"/>
        <v/>
      </c>
      <c r="I31" s="58"/>
      <c r="J31" s="13"/>
      <c r="K31" s="13"/>
      <c r="L31" s="13"/>
      <c r="M31" s="13"/>
      <c r="N31" s="13"/>
      <c r="O31" s="13"/>
    </row>
    <row r="32" spans="1:15" ht="15" customHeight="1" x14ac:dyDescent="0.25">
      <c r="A32" s="15" t="s">
        <v>51</v>
      </c>
      <c r="B32" s="71" t="s">
        <v>5</v>
      </c>
      <c r="C32" s="91">
        <v>-225726.35004999995</v>
      </c>
      <c r="D32" s="92">
        <v>-224594</v>
      </c>
      <c r="E32" s="92">
        <v>-244248</v>
      </c>
      <c r="F32" s="92">
        <v>-232635</v>
      </c>
      <c r="G32" s="93">
        <f t="shared" si="0"/>
        <v>-1132.35004999995</v>
      </c>
      <c r="H32" s="59" t="str">
        <f t="shared" si="1"/>
        <v>0,5%</v>
      </c>
      <c r="I32" s="72"/>
      <c r="J32" s="13"/>
      <c r="K32" s="13"/>
      <c r="L32" s="13"/>
      <c r="M32" s="13"/>
      <c r="N32" s="13"/>
      <c r="O32" s="13"/>
    </row>
    <row r="33" spans="1:15" ht="15" customHeight="1" x14ac:dyDescent="0.25">
      <c r="A33" s="15" t="s">
        <v>51</v>
      </c>
      <c r="B33" s="56" t="s">
        <v>6</v>
      </c>
      <c r="C33" s="88">
        <v>0</v>
      </c>
      <c r="D33" s="89"/>
      <c r="E33" s="89">
        <v>0</v>
      </c>
      <c r="F33" s="89">
        <v>0</v>
      </c>
      <c r="G33" s="90">
        <f t="shared" si="0"/>
        <v>0</v>
      </c>
      <c r="H33" s="57" t="str">
        <f t="shared" si="1"/>
        <v/>
      </c>
      <c r="I33" s="58"/>
      <c r="J33" s="13"/>
      <c r="K33" s="13"/>
      <c r="L33" s="13"/>
      <c r="M33" s="13"/>
      <c r="N33" s="13"/>
      <c r="O33" s="13"/>
    </row>
    <row r="34" spans="1:15" ht="15" customHeight="1" x14ac:dyDescent="0.25">
      <c r="A34" s="15" t="s">
        <v>51</v>
      </c>
      <c r="B34" s="71" t="s">
        <v>7</v>
      </c>
      <c r="C34" s="91">
        <v>199304.54987999992</v>
      </c>
      <c r="D34" s="92">
        <v>214635</v>
      </c>
      <c r="E34" s="92">
        <v>213276</v>
      </c>
      <c r="F34" s="92">
        <v>203177</v>
      </c>
      <c r="G34" s="93">
        <f t="shared" si="0"/>
        <v>-15330.450120000081</v>
      </c>
      <c r="H34" s="59" t="str">
        <f t="shared" si="1"/>
        <v>-7,1%▼</v>
      </c>
      <c r="I34" s="72"/>
      <c r="J34" s="13"/>
      <c r="K34" s="13"/>
      <c r="L34" s="13"/>
      <c r="M34" s="13"/>
      <c r="N34" s="13"/>
      <c r="O34" s="13"/>
    </row>
    <row r="35" spans="1:15" s="2" customFormat="1" ht="15" customHeight="1" x14ac:dyDescent="0.25">
      <c r="A35" s="18" t="s">
        <v>51</v>
      </c>
      <c r="B35" s="60" t="s">
        <v>8</v>
      </c>
      <c r="C35" s="94">
        <f>SUMIFS((C7:C34),(A7:A34),A35)</f>
        <v>2362726.6292499998</v>
      </c>
      <c r="D35" s="95">
        <f>SUM(D27:D34)</f>
        <v>2353104</v>
      </c>
      <c r="E35" s="95">
        <f>SUM(E27:E34)</f>
        <v>2371173</v>
      </c>
      <c r="F35" s="95">
        <f>SUM(F27:F34)</f>
        <v>2373721</v>
      </c>
      <c r="G35" s="95">
        <f t="shared" si="0"/>
        <v>9622.6292499997653</v>
      </c>
      <c r="H35" s="61" t="str">
        <f t="shared" si="1"/>
        <v>0,4%</v>
      </c>
      <c r="I35" s="58"/>
      <c r="J35" s="14"/>
      <c r="K35" s="14"/>
      <c r="L35" s="14"/>
      <c r="M35" s="14"/>
      <c r="N35" s="14"/>
      <c r="O35" s="14"/>
    </row>
    <row r="36" spans="1:15" ht="15" customHeight="1" x14ac:dyDescent="0.25">
      <c r="A36" s="38" t="s">
        <v>52</v>
      </c>
      <c r="B36" s="79"/>
      <c r="C36" s="96"/>
      <c r="D36" s="96"/>
      <c r="E36" s="96"/>
      <c r="F36" s="96"/>
      <c r="G36" s="93">
        <f t="shared" si="0"/>
        <v>0</v>
      </c>
      <c r="H36" s="59" t="str">
        <f t="shared" si="1"/>
        <v/>
      </c>
      <c r="I36" s="72"/>
    </row>
    <row r="37" spans="1:15" ht="15" customHeight="1" x14ac:dyDescent="0.25">
      <c r="A37" s="15" t="s">
        <v>52</v>
      </c>
      <c r="B37" s="56" t="s">
        <v>0</v>
      </c>
      <c r="C37" s="88">
        <v>4598455.1094000023</v>
      </c>
      <c r="D37" s="89">
        <v>4522599</v>
      </c>
      <c r="E37" s="89">
        <v>4436338</v>
      </c>
      <c r="F37" s="89">
        <v>4378513.4971853225</v>
      </c>
      <c r="G37" s="90">
        <f t="shared" si="0"/>
        <v>75856.109400002286</v>
      </c>
      <c r="H37" s="57" t="str">
        <f t="shared" si="1"/>
        <v>1,7%</v>
      </c>
      <c r="I37" s="58"/>
      <c r="J37" s="13"/>
      <c r="K37" s="13"/>
      <c r="L37" s="13"/>
      <c r="M37" s="13"/>
      <c r="N37" s="13"/>
      <c r="O37" s="13"/>
    </row>
    <row r="38" spans="1:15" ht="15" customHeight="1" x14ac:dyDescent="0.25">
      <c r="A38" s="15" t="s">
        <v>52</v>
      </c>
      <c r="B38" s="71" t="s">
        <v>1</v>
      </c>
      <c r="C38" s="91">
        <v>1137312.2335901246</v>
      </c>
      <c r="D38" s="92">
        <v>1066006</v>
      </c>
      <c r="E38" s="92">
        <v>1041448</v>
      </c>
      <c r="F38" s="92">
        <v>1084371.5982800014</v>
      </c>
      <c r="G38" s="93">
        <f t="shared" si="0"/>
        <v>71306.233590124641</v>
      </c>
      <c r="H38" s="59" t="str">
        <f t="shared" si="1"/>
        <v>6,7%</v>
      </c>
      <c r="I38" s="72"/>
      <c r="J38" s="13"/>
      <c r="K38" s="13"/>
      <c r="L38" s="13"/>
      <c r="M38" s="13"/>
      <c r="N38" s="13"/>
      <c r="O38" s="13"/>
    </row>
    <row r="39" spans="1:15" ht="15" customHeight="1" x14ac:dyDescent="0.25">
      <c r="A39" s="15" t="s">
        <v>52</v>
      </c>
      <c r="B39" s="56" t="s">
        <v>2</v>
      </c>
      <c r="C39" s="88">
        <v>862042.83240999619</v>
      </c>
      <c r="D39" s="89">
        <v>824571</v>
      </c>
      <c r="E39" s="89">
        <v>839150</v>
      </c>
      <c r="F39" s="89">
        <v>806254.98811000073</v>
      </c>
      <c r="G39" s="90">
        <f t="shared" ref="G39:G70" si="2">IF(ISERROR(C39- D39)=TRUE,"",C39 - D39)</f>
        <v>37471.83240999619</v>
      </c>
      <c r="H39" s="57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4,5%</v>
      </c>
      <c r="I39" s="58"/>
      <c r="J39" s="13"/>
      <c r="K39" s="13"/>
      <c r="L39" s="13"/>
      <c r="M39" s="13"/>
      <c r="N39" s="13"/>
      <c r="O39" s="13"/>
    </row>
    <row r="40" spans="1:15" ht="15" customHeight="1" x14ac:dyDescent="0.25">
      <c r="A40" s="15" t="s">
        <v>52</v>
      </c>
      <c r="B40" s="71" t="s">
        <v>3</v>
      </c>
      <c r="C40" s="91">
        <v>225.95</v>
      </c>
      <c r="D40" s="92">
        <v>1</v>
      </c>
      <c r="E40" s="92">
        <v>-172</v>
      </c>
      <c r="F40" s="92">
        <v>1785.0291100000002</v>
      </c>
      <c r="G40" s="93">
        <f t="shared" si="2"/>
        <v>224.95</v>
      </c>
      <c r="H40" s="59" t="str">
        <f t="shared" si="3"/>
        <v>22495,0%▲</v>
      </c>
      <c r="I40" s="72"/>
      <c r="J40" s="13"/>
      <c r="K40" s="13"/>
      <c r="L40" s="13"/>
      <c r="M40" s="13"/>
      <c r="N40" s="13"/>
      <c r="O40" s="13"/>
    </row>
    <row r="41" spans="1:15" ht="15" customHeight="1" x14ac:dyDescent="0.25">
      <c r="A41" s="15" t="s">
        <v>52</v>
      </c>
      <c r="B41" s="56" t="s">
        <v>4</v>
      </c>
      <c r="C41" s="88">
        <v>0</v>
      </c>
      <c r="D41" s="89"/>
      <c r="E41" s="89"/>
      <c r="F41" s="89">
        <v>0</v>
      </c>
      <c r="G41" s="90">
        <f t="shared" si="2"/>
        <v>0</v>
      </c>
      <c r="H41" s="57" t="str">
        <f t="shared" si="3"/>
        <v/>
      </c>
      <c r="I41" s="58"/>
      <c r="J41" s="13"/>
      <c r="K41" s="13"/>
      <c r="L41" s="13"/>
      <c r="M41" s="13"/>
      <c r="N41" s="13"/>
      <c r="O41" s="13"/>
    </row>
    <row r="42" spans="1:15" ht="15" customHeight="1" x14ac:dyDescent="0.25">
      <c r="A42" s="15" t="s">
        <v>52</v>
      </c>
      <c r="B42" s="71" t="s">
        <v>5</v>
      </c>
      <c r="C42" s="91">
        <v>-994749.1369899998</v>
      </c>
      <c r="D42" s="92">
        <v>-1013875</v>
      </c>
      <c r="E42" s="92">
        <v>-1076430</v>
      </c>
      <c r="F42" s="92">
        <v>-1160167.6889500003</v>
      </c>
      <c r="G42" s="93">
        <f t="shared" si="2"/>
        <v>19125.863010000205</v>
      </c>
      <c r="H42" s="59" t="str">
        <f t="shared" si="3"/>
        <v>-1,9%</v>
      </c>
      <c r="I42" s="72"/>
      <c r="J42" s="13"/>
      <c r="K42" s="13"/>
      <c r="L42" s="13"/>
      <c r="M42" s="13"/>
      <c r="N42" s="13"/>
      <c r="O42" s="13"/>
    </row>
    <row r="43" spans="1:15" ht="15" customHeight="1" x14ac:dyDescent="0.25">
      <c r="A43" s="15" t="s">
        <v>52</v>
      </c>
      <c r="B43" s="56" t="s">
        <v>6</v>
      </c>
      <c r="C43" s="88">
        <v>0</v>
      </c>
      <c r="D43" s="89"/>
      <c r="E43" s="89"/>
      <c r="F43" s="89">
        <v>0</v>
      </c>
      <c r="G43" s="90">
        <f t="shared" si="2"/>
        <v>0</v>
      </c>
      <c r="H43" s="57" t="str">
        <f t="shared" si="3"/>
        <v/>
      </c>
      <c r="I43" s="58"/>
      <c r="J43" s="13"/>
      <c r="K43" s="13"/>
      <c r="L43" s="13"/>
      <c r="M43" s="13"/>
      <c r="N43" s="13"/>
      <c r="O43" s="13"/>
    </row>
    <row r="44" spans="1:15" ht="15" customHeight="1" x14ac:dyDescent="0.25">
      <c r="A44" s="15" t="s">
        <v>52</v>
      </c>
      <c r="B44" s="71" t="s">
        <v>7</v>
      </c>
      <c r="C44" s="91">
        <v>1212316.8468699991</v>
      </c>
      <c r="D44" s="92">
        <v>1056924</v>
      </c>
      <c r="E44" s="92">
        <v>1007886</v>
      </c>
      <c r="F44" s="92">
        <v>970410.4482999997</v>
      </c>
      <c r="G44" s="93">
        <f t="shared" si="2"/>
        <v>155392.84686999908</v>
      </c>
      <c r="H44" s="59" t="str">
        <f t="shared" si="3"/>
        <v>14,7%▲</v>
      </c>
      <c r="I44" s="72"/>
      <c r="J44" s="13"/>
      <c r="K44" s="13"/>
      <c r="L44" s="13"/>
      <c r="M44" s="13"/>
      <c r="N44" s="13"/>
      <c r="O44" s="13"/>
    </row>
    <row r="45" spans="1:15" s="2" customFormat="1" ht="15" customHeight="1" x14ac:dyDescent="0.25">
      <c r="A45" s="18" t="s">
        <v>52</v>
      </c>
      <c r="B45" s="60" t="s">
        <v>8</v>
      </c>
      <c r="C45" s="94">
        <f>SUMIFS((C7:C44),(A7:A44),A45)</f>
        <v>6815603.8352801222</v>
      </c>
      <c r="D45" s="95">
        <f>SUM(D37:D44)</f>
        <v>6456226</v>
      </c>
      <c r="E45" s="95">
        <f>SUM(E37:E44)</f>
        <v>6248220</v>
      </c>
      <c r="F45" s="95">
        <f>SUM(F37:F44)</f>
        <v>6081167.8720353236</v>
      </c>
      <c r="G45" s="95">
        <f t="shared" si="2"/>
        <v>359377.83528012224</v>
      </c>
      <c r="H45" s="61" t="str">
        <f t="shared" si="3"/>
        <v>5,6%</v>
      </c>
      <c r="I45" s="58"/>
      <c r="J45" s="14"/>
      <c r="K45" s="14"/>
      <c r="L45" s="14"/>
      <c r="M45" s="14"/>
      <c r="N45" s="14"/>
      <c r="O45" s="14"/>
    </row>
    <row r="46" spans="1:15" ht="15" customHeight="1" x14ac:dyDescent="0.25">
      <c r="A46" s="38" t="s">
        <v>53</v>
      </c>
      <c r="B46" s="79"/>
      <c r="C46" s="96"/>
      <c r="D46" s="96"/>
      <c r="E46" s="96"/>
      <c r="F46" s="96"/>
      <c r="G46" s="93">
        <f t="shared" si="2"/>
        <v>0</v>
      </c>
      <c r="H46" s="59" t="str">
        <f t="shared" si="3"/>
        <v/>
      </c>
      <c r="I46" s="72"/>
    </row>
    <row r="47" spans="1:15" ht="15" customHeight="1" x14ac:dyDescent="0.25">
      <c r="A47" s="15" t="s">
        <v>53</v>
      </c>
      <c r="B47" s="56" t="s">
        <v>0</v>
      </c>
      <c r="C47" s="88">
        <v>893430.13311000005</v>
      </c>
      <c r="D47" s="89">
        <v>840250</v>
      </c>
      <c r="E47" s="89">
        <v>816205</v>
      </c>
      <c r="F47" s="89">
        <v>799279</v>
      </c>
      <c r="G47" s="90">
        <f t="shared" si="2"/>
        <v>53180.133110000053</v>
      </c>
      <c r="H47" s="57" t="str">
        <f t="shared" si="3"/>
        <v>6,3%</v>
      </c>
      <c r="I47" s="58"/>
      <c r="J47" s="13"/>
      <c r="K47" s="13"/>
      <c r="L47" s="13"/>
      <c r="M47" s="13"/>
      <c r="N47" s="13"/>
      <c r="O47" s="13"/>
    </row>
    <row r="48" spans="1:15" ht="15" customHeight="1" x14ac:dyDescent="0.25">
      <c r="A48" s="15" t="s">
        <v>53</v>
      </c>
      <c r="B48" s="71" t="s">
        <v>1</v>
      </c>
      <c r="C48" s="91">
        <v>136486.38834999999</v>
      </c>
      <c r="D48" s="92">
        <v>160504</v>
      </c>
      <c r="E48" s="92">
        <v>138121</v>
      </c>
      <c r="F48" s="92">
        <v>133756</v>
      </c>
      <c r="G48" s="93">
        <f t="shared" si="2"/>
        <v>-24017.611650000006</v>
      </c>
      <c r="H48" s="59" t="str">
        <f t="shared" si="3"/>
        <v>-15,0%▼</v>
      </c>
      <c r="I48" s="72"/>
      <c r="J48" s="13"/>
      <c r="K48" s="13"/>
      <c r="L48" s="13"/>
      <c r="M48" s="13"/>
      <c r="N48" s="13"/>
      <c r="O48" s="13"/>
    </row>
    <row r="49" spans="1:15" ht="15" customHeight="1" x14ac:dyDescent="0.25">
      <c r="A49" s="15" t="s">
        <v>53</v>
      </c>
      <c r="B49" s="56" t="s">
        <v>2</v>
      </c>
      <c r="C49" s="88">
        <v>71037</v>
      </c>
      <c r="D49" s="89">
        <v>89014</v>
      </c>
      <c r="E49" s="89">
        <v>74018</v>
      </c>
      <c r="F49" s="89">
        <v>54206</v>
      </c>
      <c r="G49" s="90">
        <f t="shared" si="2"/>
        <v>-17977</v>
      </c>
      <c r="H49" s="57" t="str">
        <f t="shared" si="3"/>
        <v>-20,2%▼</v>
      </c>
      <c r="I49" s="58"/>
      <c r="J49" s="13"/>
      <c r="K49" s="13"/>
      <c r="L49" s="13"/>
      <c r="M49" s="13"/>
      <c r="N49" s="13"/>
      <c r="O49" s="13"/>
    </row>
    <row r="50" spans="1:15" ht="15" customHeight="1" x14ac:dyDescent="0.25">
      <c r="A50" s="15" t="s">
        <v>53</v>
      </c>
      <c r="B50" s="71" t="s">
        <v>3</v>
      </c>
      <c r="C50" s="91">
        <v>0</v>
      </c>
      <c r="D50" s="92"/>
      <c r="E50" s="92"/>
      <c r="F50" s="92">
        <v>0</v>
      </c>
      <c r="G50" s="93">
        <f t="shared" si="2"/>
        <v>0</v>
      </c>
      <c r="H50" s="59" t="str">
        <f t="shared" si="3"/>
        <v/>
      </c>
      <c r="I50" s="72"/>
      <c r="J50" s="13"/>
      <c r="K50" s="13"/>
      <c r="L50" s="13"/>
      <c r="M50" s="13"/>
      <c r="N50" s="13"/>
      <c r="O50" s="13"/>
    </row>
    <row r="51" spans="1:15" ht="15" customHeight="1" x14ac:dyDescent="0.25">
      <c r="A51" s="15" t="s">
        <v>53</v>
      </c>
      <c r="B51" s="56" t="s">
        <v>4</v>
      </c>
      <c r="C51" s="88">
        <v>0</v>
      </c>
      <c r="D51" s="89"/>
      <c r="E51" s="89"/>
      <c r="F51" s="89">
        <v>0</v>
      </c>
      <c r="G51" s="90">
        <f t="shared" si="2"/>
        <v>0</v>
      </c>
      <c r="H51" s="57" t="str">
        <f t="shared" si="3"/>
        <v/>
      </c>
      <c r="I51" s="58"/>
      <c r="J51" s="13"/>
      <c r="K51" s="13"/>
      <c r="L51" s="13"/>
      <c r="M51" s="13"/>
      <c r="N51" s="13"/>
      <c r="O51" s="13"/>
    </row>
    <row r="52" spans="1:15" ht="15" customHeight="1" x14ac:dyDescent="0.25">
      <c r="A52" s="15" t="s">
        <v>53</v>
      </c>
      <c r="B52" s="71" t="s">
        <v>5</v>
      </c>
      <c r="C52" s="91">
        <v>-24299.502999999997</v>
      </c>
      <c r="D52" s="92">
        <v>-27534</v>
      </c>
      <c r="E52" s="92">
        <v>-17349</v>
      </c>
      <c r="F52" s="92">
        <v>-19244</v>
      </c>
      <c r="G52" s="93">
        <f t="shared" si="2"/>
        <v>3234.497000000003</v>
      </c>
      <c r="H52" s="59" t="str">
        <f t="shared" si="3"/>
        <v>-11,7%▼</v>
      </c>
      <c r="I52" s="72"/>
      <c r="J52" s="13"/>
      <c r="K52" s="13"/>
      <c r="L52" s="13"/>
      <c r="M52" s="13"/>
      <c r="N52" s="13"/>
      <c r="O52" s="13"/>
    </row>
    <row r="53" spans="1:15" ht="15" customHeight="1" x14ac:dyDescent="0.25">
      <c r="A53" s="15" t="s">
        <v>53</v>
      </c>
      <c r="B53" s="56" t="s">
        <v>6</v>
      </c>
      <c r="C53" s="88">
        <v>0</v>
      </c>
      <c r="D53" s="89"/>
      <c r="E53" s="89"/>
      <c r="F53" s="89">
        <v>0</v>
      </c>
      <c r="G53" s="90">
        <f t="shared" si="2"/>
        <v>0</v>
      </c>
      <c r="H53" s="57" t="str">
        <f t="shared" si="3"/>
        <v/>
      </c>
      <c r="I53" s="58"/>
      <c r="J53" s="13"/>
      <c r="K53" s="13"/>
      <c r="L53" s="13"/>
      <c r="M53" s="13"/>
      <c r="N53" s="13"/>
      <c r="O53" s="13"/>
    </row>
    <row r="54" spans="1:15" ht="15" customHeight="1" x14ac:dyDescent="0.25">
      <c r="A54" s="15" t="s">
        <v>53</v>
      </c>
      <c r="B54" s="71" t="s">
        <v>7</v>
      </c>
      <c r="C54" s="91">
        <v>59598.081670000058</v>
      </c>
      <c r="D54" s="92">
        <v>62688</v>
      </c>
      <c r="E54" s="92">
        <v>69299</v>
      </c>
      <c r="F54" s="92">
        <v>69197</v>
      </c>
      <c r="G54" s="93">
        <f t="shared" si="2"/>
        <v>-3089.9183299999422</v>
      </c>
      <c r="H54" s="59" t="str">
        <f t="shared" si="3"/>
        <v>-4,9%</v>
      </c>
      <c r="I54" s="72"/>
      <c r="J54" s="13"/>
      <c r="K54" s="13"/>
      <c r="L54" s="13"/>
      <c r="M54" s="13"/>
      <c r="N54" s="13"/>
      <c r="O54" s="13"/>
    </row>
    <row r="55" spans="1:15" s="2" customFormat="1" ht="15" customHeight="1" x14ac:dyDescent="0.25">
      <c r="A55" s="18" t="s">
        <v>53</v>
      </c>
      <c r="B55" s="60" t="s">
        <v>8</v>
      </c>
      <c r="C55" s="94">
        <f>SUMIFS((C7:C54),(A7:A54),A55)</f>
        <v>1136252.1001299999</v>
      </c>
      <c r="D55" s="95">
        <f>SUM(D47:D54)</f>
        <v>1124922</v>
      </c>
      <c r="E55" s="95">
        <f>SUM(E47:E54)</f>
        <v>1080294</v>
      </c>
      <c r="F55" s="95">
        <f>SUM(F47:F54)</f>
        <v>1037194</v>
      </c>
      <c r="G55" s="95">
        <f t="shared" si="2"/>
        <v>11330.100129999919</v>
      </c>
      <c r="H55" s="61" t="str">
        <f t="shared" si="3"/>
        <v>1,0%</v>
      </c>
      <c r="I55" s="58"/>
      <c r="J55" s="14"/>
      <c r="K55" s="14"/>
      <c r="L55" s="14"/>
      <c r="M55" s="14"/>
      <c r="N55" s="14"/>
      <c r="O55" s="14"/>
    </row>
    <row r="56" spans="1:15" ht="15" customHeight="1" x14ac:dyDescent="0.25">
      <c r="A56" s="38" t="s">
        <v>54</v>
      </c>
      <c r="B56" s="79"/>
      <c r="C56" s="96"/>
      <c r="D56" s="96"/>
      <c r="E56" s="96"/>
      <c r="F56" s="96"/>
      <c r="G56" s="93">
        <f t="shared" si="2"/>
        <v>0</v>
      </c>
      <c r="H56" s="59" t="str">
        <f t="shared" si="3"/>
        <v/>
      </c>
      <c r="I56" s="72"/>
    </row>
    <row r="57" spans="1:15" ht="15" customHeight="1" x14ac:dyDescent="0.25">
      <c r="A57" s="15" t="s">
        <v>54</v>
      </c>
      <c r="B57" s="56" t="s">
        <v>0</v>
      </c>
      <c r="C57" s="88"/>
      <c r="D57" s="89"/>
      <c r="E57" s="89"/>
      <c r="F57" s="89"/>
      <c r="G57" s="90">
        <f t="shared" si="2"/>
        <v>0</v>
      </c>
      <c r="H57" s="57" t="str">
        <f t="shared" si="3"/>
        <v/>
      </c>
      <c r="I57" s="58"/>
      <c r="J57" s="13"/>
      <c r="K57" s="13"/>
      <c r="L57" s="13"/>
      <c r="M57" s="13"/>
      <c r="N57" s="13"/>
      <c r="O57" s="13"/>
    </row>
    <row r="58" spans="1:15" ht="15" customHeight="1" x14ac:dyDescent="0.25">
      <c r="A58" s="15" t="s">
        <v>54</v>
      </c>
      <c r="B58" s="71" t="s">
        <v>1</v>
      </c>
      <c r="C58" s="91"/>
      <c r="D58" s="92"/>
      <c r="E58" s="92"/>
      <c r="F58" s="92"/>
      <c r="G58" s="93">
        <f t="shared" si="2"/>
        <v>0</v>
      </c>
      <c r="H58" s="59" t="str">
        <f t="shared" si="3"/>
        <v/>
      </c>
      <c r="I58" s="72"/>
      <c r="J58" s="13"/>
      <c r="K58" s="13"/>
      <c r="L58" s="13"/>
      <c r="M58" s="13"/>
      <c r="N58" s="13"/>
      <c r="O58" s="13"/>
    </row>
    <row r="59" spans="1:15" ht="15" customHeight="1" x14ac:dyDescent="0.25">
      <c r="A59" s="15" t="s">
        <v>54</v>
      </c>
      <c r="B59" s="56" t="s">
        <v>2</v>
      </c>
      <c r="C59" s="88"/>
      <c r="D59" s="89"/>
      <c r="E59" s="89"/>
      <c r="F59" s="89"/>
      <c r="G59" s="90">
        <f t="shared" si="2"/>
        <v>0</v>
      </c>
      <c r="H59" s="57" t="str">
        <f t="shared" si="3"/>
        <v/>
      </c>
      <c r="I59" s="58"/>
      <c r="J59" s="13"/>
      <c r="K59" s="13"/>
      <c r="L59" s="13"/>
      <c r="M59" s="13"/>
      <c r="N59" s="13"/>
      <c r="O59" s="13"/>
    </row>
    <row r="60" spans="1:15" ht="15" customHeight="1" x14ac:dyDescent="0.25">
      <c r="A60" s="15" t="s">
        <v>54</v>
      </c>
      <c r="B60" s="71" t="s">
        <v>3</v>
      </c>
      <c r="C60" s="91"/>
      <c r="D60" s="92"/>
      <c r="E60" s="92"/>
      <c r="F60" s="92"/>
      <c r="G60" s="93">
        <f t="shared" si="2"/>
        <v>0</v>
      </c>
      <c r="H60" s="59" t="str">
        <f t="shared" si="3"/>
        <v/>
      </c>
      <c r="I60" s="72"/>
      <c r="J60" s="13"/>
      <c r="K60" s="13"/>
      <c r="L60" s="13"/>
      <c r="M60" s="13"/>
      <c r="N60" s="13"/>
      <c r="O60" s="13"/>
    </row>
    <row r="61" spans="1:15" ht="15" customHeight="1" x14ac:dyDescent="0.25">
      <c r="A61" s="15" t="s">
        <v>54</v>
      </c>
      <c r="B61" s="56" t="s">
        <v>4</v>
      </c>
      <c r="C61" s="88"/>
      <c r="D61" s="89"/>
      <c r="E61" s="89"/>
      <c r="F61" s="89"/>
      <c r="G61" s="90">
        <f t="shared" si="2"/>
        <v>0</v>
      </c>
      <c r="H61" s="57" t="str">
        <f t="shared" si="3"/>
        <v/>
      </c>
      <c r="I61" s="58"/>
      <c r="J61" s="13"/>
      <c r="K61" s="13"/>
      <c r="L61" s="13"/>
      <c r="M61" s="13"/>
      <c r="N61" s="13"/>
      <c r="O61" s="13"/>
    </row>
    <row r="62" spans="1:15" ht="15" customHeight="1" x14ac:dyDescent="0.25">
      <c r="A62" s="15" t="s">
        <v>54</v>
      </c>
      <c r="B62" s="71" t="s">
        <v>5</v>
      </c>
      <c r="C62" s="91"/>
      <c r="D62" s="92"/>
      <c r="E62" s="92"/>
      <c r="F62" s="92"/>
      <c r="G62" s="93">
        <f t="shared" si="2"/>
        <v>0</v>
      </c>
      <c r="H62" s="59" t="str">
        <f t="shared" si="3"/>
        <v/>
      </c>
      <c r="I62" s="72"/>
      <c r="J62" s="13"/>
      <c r="K62" s="13"/>
      <c r="L62" s="13"/>
      <c r="M62" s="13"/>
      <c r="N62" s="13"/>
      <c r="O62" s="13"/>
    </row>
    <row r="63" spans="1:15" ht="15" customHeight="1" x14ac:dyDescent="0.25">
      <c r="A63" s="15" t="s">
        <v>54</v>
      </c>
      <c r="B63" s="56" t="s">
        <v>6</v>
      </c>
      <c r="C63" s="88"/>
      <c r="D63" s="89"/>
      <c r="E63" s="89"/>
      <c r="F63" s="89"/>
      <c r="G63" s="90">
        <f t="shared" si="2"/>
        <v>0</v>
      </c>
      <c r="H63" s="57" t="str">
        <f t="shared" si="3"/>
        <v/>
      </c>
      <c r="I63" s="58"/>
      <c r="J63" s="13"/>
      <c r="K63" s="13"/>
      <c r="L63" s="13"/>
      <c r="M63" s="13"/>
      <c r="N63" s="13"/>
      <c r="O63" s="13"/>
    </row>
    <row r="64" spans="1:15" ht="15" customHeight="1" x14ac:dyDescent="0.25">
      <c r="A64" s="15" t="s">
        <v>54</v>
      </c>
      <c r="B64" s="71" t="s">
        <v>7</v>
      </c>
      <c r="C64" s="91"/>
      <c r="D64" s="92"/>
      <c r="E64" s="92"/>
      <c r="F64" s="92"/>
      <c r="G64" s="93">
        <f t="shared" si="2"/>
        <v>0</v>
      </c>
      <c r="H64" s="59" t="str">
        <f t="shared" si="3"/>
        <v/>
      </c>
      <c r="I64" s="72"/>
      <c r="J64" s="13"/>
      <c r="K64" s="13"/>
      <c r="L64" s="13"/>
      <c r="M64" s="13"/>
      <c r="N64" s="13"/>
      <c r="O64" s="13"/>
    </row>
    <row r="65" spans="1:15" s="2" customFormat="1" ht="15" customHeight="1" x14ac:dyDescent="0.25">
      <c r="A65" s="18" t="s">
        <v>54</v>
      </c>
      <c r="B65" s="60" t="s">
        <v>8</v>
      </c>
      <c r="C65" s="94">
        <f>SUMIFS((C7:C64),(A7:A64),A65)</f>
        <v>0</v>
      </c>
      <c r="D65" s="95">
        <f>SUM(D57:D64)</f>
        <v>0</v>
      </c>
      <c r="E65" s="95">
        <f>SUM(E57:E64)</f>
        <v>0</v>
      </c>
      <c r="F65" s="95">
        <f>SUM(F57:F64)</f>
        <v>0</v>
      </c>
      <c r="G65" s="95">
        <f t="shared" si="2"/>
        <v>0</v>
      </c>
      <c r="H65" s="61" t="str">
        <f t="shared" si="3"/>
        <v/>
      </c>
      <c r="I65" s="58"/>
      <c r="J65" s="14"/>
      <c r="K65" s="14"/>
      <c r="L65" s="14"/>
      <c r="M65" s="14"/>
      <c r="N65" s="14"/>
      <c r="O65" s="14"/>
    </row>
    <row r="66" spans="1:15" s="2" customFormat="1" ht="15" customHeight="1" x14ac:dyDescent="0.25">
      <c r="A66" s="38" t="s">
        <v>74</v>
      </c>
      <c r="B66" s="67"/>
      <c r="C66" s="97"/>
      <c r="D66" s="98"/>
      <c r="E66" s="104"/>
      <c r="F66" s="104"/>
      <c r="G66" s="93">
        <f t="shared" si="2"/>
        <v>0</v>
      </c>
      <c r="H66" s="59" t="str">
        <f t="shared" si="3"/>
        <v/>
      </c>
      <c r="I66" s="72"/>
      <c r="J66" s="14"/>
      <c r="K66" s="14"/>
      <c r="L66" s="14"/>
      <c r="M66" s="14"/>
      <c r="N66" s="14"/>
      <c r="O66" s="14"/>
    </row>
    <row r="67" spans="1:15" s="2" customFormat="1" ht="15" customHeight="1" x14ac:dyDescent="0.25">
      <c r="A67" s="128" t="s">
        <v>74</v>
      </c>
      <c r="B67" s="56" t="s">
        <v>0</v>
      </c>
      <c r="C67" s="88"/>
      <c r="D67" s="129"/>
      <c r="E67" s="131"/>
      <c r="F67" s="131"/>
      <c r="G67" s="90">
        <f t="shared" si="2"/>
        <v>0</v>
      </c>
      <c r="H67" s="57" t="str">
        <f t="shared" si="3"/>
        <v/>
      </c>
      <c r="I67" s="58"/>
      <c r="J67" s="14"/>
      <c r="K67" s="14"/>
      <c r="L67" s="14"/>
      <c r="M67" s="14"/>
      <c r="N67" s="14"/>
      <c r="O67" s="14"/>
    </row>
    <row r="68" spans="1:15" s="2" customFormat="1" ht="15" customHeight="1" x14ac:dyDescent="0.25">
      <c r="A68" s="128" t="s">
        <v>74</v>
      </c>
      <c r="B68" s="71" t="s">
        <v>1</v>
      </c>
      <c r="C68" s="91"/>
      <c r="D68" s="98"/>
      <c r="E68" s="104"/>
      <c r="F68" s="104"/>
      <c r="G68" s="93">
        <f t="shared" si="2"/>
        <v>0</v>
      </c>
      <c r="H68" s="59" t="str">
        <f t="shared" si="3"/>
        <v/>
      </c>
      <c r="I68" s="72"/>
      <c r="J68" s="14"/>
      <c r="K68" s="14"/>
      <c r="L68" s="14"/>
      <c r="M68" s="14"/>
      <c r="N68" s="14"/>
      <c r="O68" s="14"/>
    </row>
    <row r="69" spans="1:15" s="2" customFormat="1" ht="15" customHeight="1" x14ac:dyDescent="0.25">
      <c r="A69" s="128" t="s">
        <v>74</v>
      </c>
      <c r="B69" s="56" t="s">
        <v>2</v>
      </c>
      <c r="C69" s="88"/>
      <c r="D69" s="129"/>
      <c r="E69" s="131"/>
      <c r="F69" s="131"/>
      <c r="G69" s="90">
        <f t="shared" si="2"/>
        <v>0</v>
      </c>
      <c r="H69" s="57" t="str">
        <f t="shared" si="3"/>
        <v/>
      </c>
      <c r="I69" s="58"/>
      <c r="J69" s="14"/>
      <c r="K69" s="14"/>
      <c r="L69" s="14"/>
      <c r="M69" s="14"/>
      <c r="N69" s="14"/>
      <c r="O69" s="14"/>
    </row>
    <row r="70" spans="1:15" s="2" customFormat="1" ht="15" customHeight="1" x14ac:dyDescent="0.25">
      <c r="A70" s="128" t="s">
        <v>74</v>
      </c>
      <c r="B70" s="71" t="s">
        <v>3</v>
      </c>
      <c r="C70" s="91"/>
      <c r="D70" s="98"/>
      <c r="E70" s="104"/>
      <c r="F70" s="104"/>
      <c r="G70" s="93">
        <f t="shared" si="2"/>
        <v>0</v>
      </c>
      <c r="H70" s="59" t="str">
        <f t="shared" si="3"/>
        <v/>
      </c>
      <c r="I70" s="72"/>
      <c r="J70" s="14"/>
      <c r="K70" s="14"/>
      <c r="L70" s="14"/>
      <c r="M70" s="14"/>
      <c r="N70" s="14"/>
      <c r="O70" s="14"/>
    </row>
    <row r="71" spans="1:15" s="2" customFormat="1" ht="15" customHeight="1" x14ac:dyDescent="0.25">
      <c r="A71" s="128" t="s">
        <v>74</v>
      </c>
      <c r="B71" s="56" t="s">
        <v>4</v>
      </c>
      <c r="C71" s="88"/>
      <c r="D71" s="129"/>
      <c r="E71" s="131"/>
      <c r="F71" s="131"/>
      <c r="G71" s="90">
        <f t="shared" ref="G71:G85" si="4">IF(ISERROR(C71- D71)=TRUE,"",C71 - D71)</f>
        <v>0</v>
      </c>
      <c r="H71" s="57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58"/>
      <c r="J71" s="14"/>
      <c r="K71" s="14"/>
      <c r="L71" s="14"/>
      <c r="M71" s="14"/>
      <c r="N71" s="14"/>
      <c r="O71" s="14"/>
    </row>
    <row r="72" spans="1:15" s="2" customFormat="1" ht="15" customHeight="1" x14ac:dyDescent="0.25">
      <c r="A72" s="128" t="s">
        <v>74</v>
      </c>
      <c r="B72" s="71" t="s">
        <v>5</v>
      </c>
      <c r="C72" s="91"/>
      <c r="D72" s="98"/>
      <c r="E72" s="104"/>
      <c r="F72" s="104"/>
      <c r="G72" s="93">
        <f t="shared" si="4"/>
        <v>0</v>
      </c>
      <c r="H72" s="59" t="str">
        <f t="shared" si="5"/>
        <v/>
      </c>
      <c r="I72" s="72"/>
      <c r="J72" s="14"/>
      <c r="K72" s="14"/>
      <c r="L72" s="14"/>
      <c r="M72" s="14"/>
      <c r="N72" s="14"/>
      <c r="O72" s="14"/>
    </row>
    <row r="73" spans="1:15" s="2" customFormat="1" ht="15" customHeight="1" x14ac:dyDescent="0.25">
      <c r="A73" s="128" t="s">
        <v>74</v>
      </c>
      <c r="B73" s="56" t="s">
        <v>6</v>
      </c>
      <c r="C73" s="88"/>
      <c r="D73" s="129"/>
      <c r="E73" s="131"/>
      <c r="F73" s="131"/>
      <c r="G73" s="90">
        <f t="shared" si="4"/>
        <v>0</v>
      </c>
      <c r="H73" s="57" t="str">
        <f t="shared" si="5"/>
        <v/>
      </c>
      <c r="I73" s="58"/>
      <c r="J73" s="14"/>
      <c r="K73" s="14"/>
      <c r="L73" s="14"/>
      <c r="M73" s="14"/>
      <c r="N73" s="14"/>
      <c r="O73" s="14"/>
    </row>
    <row r="74" spans="1:15" s="2" customFormat="1" ht="15" customHeight="1" x14ac:dyDescent="0.25">
      <c r="A74" s="128" t="s">
        <v>74</v>
      </c>
      <c r="B74" s="71" t="s">
        <v>7</v>
      </c>
      <c r="C74" s="91"/>
      <c r="D74" s="98"/>
      <c r="E74" s="104"/>
      <c r="F74" s="104"/>
      <c r="G74" s="93">
        <f t="shared" si="4"/>
        <v>0</v>
      </c>
      <c r="H74" s="59" t="str">
        <f t="shared" si="5"/>
        <v/>
      </c>
      <c r="I74" s="72"/>
      <c r="J74" s="14"/>
      <c r="K74" s="14"/>
      <c r="L74" s="14"/>
      <c r="M74" s="14"/>
      <c r="N74" s="14"/>
      <c r="O74" s="14"/>
    </row>
    <row r="75" spans="1:15" s="2" customFormat="1" ht="15" customHeight="1" x14ac:dyDescent="0.25">
      <c r="A75" s="128" t="s">
        <v>74</v>
      </c>
      <c r="B75" s="60" t="s">
        <v>8</v>
      </c>
      <c r="C75" s="94">
        <f>SUMIFS((C7:C74),(A7:A74),A75)</f>
        <v>0</v>
      </c>
      <c r="D75" s="95">
        <f>SUM(D67:D74)</f>
        <v>0</v>
      </c>
      <c r="E75" s="95">
        <f>SUM(E67:E74)</f>
        <v>0</v>
      </c>
      <c r="F75" s="95">
        <f>SUM(F67:F74)</f>
        <v>0</v>
      </c>
      <c r="G75" s="95">
        <f t="shared" si="4"/>
        <v>0</v>
      </c>
      <c r="H75" s="61" t="str">
        <f t="shared" si="5"/>
        <v/>
      </c>
      <c r="I75" s="58"/>
      <c r="J75" s="14"/>
      <c r="K75" s="14"/>
      <c r="L75" s="14"/>
      <c r="M75" s="14"/>
      <c r="N75" s="14"/>
      <c r="O75" s="14"/>
    </row>
    <row r="76" spans="1:15" ht="15" customHeight="1" x14ac:dyDescent="0.25">
      <c r="A76" s="38" t="s">
        <v>28</v>
      </c>
      <c r="B76" s="79"/>
      <c r="C76" s="96"/>
      <c r="D76" s="96"/>
      <c r="E76" s="96"/>
      <c r="F76" s="96"/>
      <c r="G76" s="93">
        <f t="shared" si="4"/>
        <v>0</v>
      </c>
      <c r="H76" s="59" t="str">
        <f t="shared" si="5"/>
        <v/>
      </c>
      <c r="I76" s="72"/>
    </row>
    <row r="77" spans="1:15" ht="15" customHeight="1" x14ac:dyDescent="0.25">
      <c r="A77" s="15" t="s">
        <v>28</v>
      </c>
      <c r="B77" s="56" t="s">
        <v>0</v>
      </c>
      <c r="C77" s="88"/>
      <c r="D77" s="89"/>
      <c r="E77" s="89"/>
      <c r="F77" s="89"/>
      <c r="G77" s="90">
        <f t="shared" si="4"/>
        <v>0</v>
      </c>
      <c r="H77" s="57" t="str">
        <f t="shared" si="5"/>
        <v/>
      </c>
      <c r="I77" s="58"/>
      <c r="J77" s="13"/>
      <c r="K77" s="13"/>
      <c r="L77" s="13"/>
      <c r="M77" s="13"/>
      <c r="N77" s="13"/>
      <c r="O77" s="13"/>
    </row>
    <row r="78" spans="1:15" ht="15" customHeight="1" x14ac:dyDescent="0.25">
      <c r="A78" s="15" t="s">
        <v>28</v>
      </c>
      <c r="B78" s="71" t="s">
        <v>1</v>
      </c>
      <c r="C78" s="91"/>
      <c r="D78" s="92"/>
      <c r="E78" s="92"/>
      <c r="F78" s="92"/>
      <c r="G78" s="93">
        <f t="shared" si="4"/>
        <v>0</v>
      </c>
      <c r="H78" s="59" t="str">
        <f t="shared" si="5"/>
        <v/>
      </c>
      <c r="I78" s="72"/>
      <c r="J78" s="13"/>
      <c r="K78" s="13"/>
      <c r="L78" s="13"/>
      <c r="M78" s="13"/>
      <c r="N78" s="13"/>
      <c r="O78" s="13"/>
    </row>
    <row r="79" spans="1:15" ht="15" customHeight="1" x14ac:dyDescent="0.25">
      <c r="A79" s="15" t="s">
        <v>28</v>
      </c>
      <c r="B79" s="56" t="s">
        <v>2</v>
      </c>
      <c r="C79" s="88"/>
      <c r="D79" s="89"/>
      <c r="E79" s="89"/>
      <c r="F79" s="90"/>
      <c r="G79" s="90">
        <f t="shared" si="4"/>
        <v>0</v>
      </c>
      <c r="H79" s="57" t="str">
        <f t="shared" si="5"/>
        <v/>
      </c>
      <c r="I79" s="58"/>
      <c r="J79" s="13"/>
      <c r="K79" s="13"/>
      <c r="L79" s="13"/>
      <c r="M79" s="13"/>
      <c r="N79" s="13"/>
      <c r="O79" s="13"/>
    </row>
    <row r="80" spans="1:15" ht="15" customHeight="1" x14ac:dyDescent="0.25">
      <c r="A80" s="15" t="s">
        <v>28</v>
      </c>
      <c r="B80" s="71" t="s">
        <v>3</v>
      </c>
      <c r="C80" s="91"/>
      <c r="D80" s="92"/>
      <c r="E80" s="92"/>
      <c r="F80" s="92"/>
      <c r="G80" s="93">
        <f t="shared" si="4"/>
        <v>0</v>
      </c>
      <c r="H80" s="59" t="str">
        <f t="shared" si="5"/>
        <v/>
      </c>
      <c r="I80" s="72"/>
      <c r="J80" s="13"/>
      <c r="K80" s="13"/>
      <c r="L80" s="13"/>
      <c r="M80" s="13"/>
      <c r="N80" s="13"/>
      <c r="O80" s="13"/>
    </row>
    <row r="81" spans="1:15" ht="15" customHeight="1" x14ac:dyDescent="0.25">
      <c r="A81" s="15" t="s">
        <v>28</v>
      </c>
      <c r="B81" s="56" t="s">
        <v>4</v>
      </c>
      <c r="C81" s="88"/>
      <c r="D81" s="89"/>
      <c r="E81" s="89"/>
      <c r="F81" s="89"/>
      <c r="G81" s="90">
        <f t="shared" si="4"/>
        <v>0</v>
      </c>
      <c r="H81" s="57" t="str">
        <f t="shared" si="5"/>
        <v/>
      </c>
      <c r="I81" s="58"/>
      <c r="J81" s="13"/>
      <c r="K81" s="13"/>
      <c r="L81" s="13"/>
      <c r="M81" s="13"/>
      <c r="N81" s="13"/>
      <c r="O81" s="13"/>
    </row>
    <row r="82" spans="1:15" ht="15" customHeight="1" x14ac:dyDescent="0.25">
      <c r="A82" s="15" t="s">
        <v>28</v>
      </c>
      <c r="B82" s="71" t="s">
        <v>5</v>
      </c>
      <c r="C82" s="91"/>
      <c r="D82" s="92"/>
      <c r="E82" s="92"/>
      <c r="F82" s="92"/>
      <c r="G82" s="93">
        <f t="shared" si="4"/>
        <v>0</v>
      </c>
      <c r="H82" s="59" t="str">
        <f t="shared" si="5"/>
        <v/>
      </c>
      <c r="I82" s="72"/>
      <c r="J82" s="13"/>
      <c r="K82" s="13"/>
      <c r="L82" s="13"/>
      <c r="M82" s="13"/>
      <c r="N82" s="13"/>
      <c r="O82" s="13"/>
    </row>
    <row r="83" spans="1:15" ht="15" customHeight="1" x14ac:dyDescent="0.25">
      <c r="A83" s="15" t="s">
        <v>28</v>
      </c>
      <c r="B83" s="56" t="s">
        <v>6</v>
      </c>
      <c r="C83" s="88"/>
      <c r="D83" s="89"/>
      <c r="E83" s="89"/>
      <c r="F83" s="89"/>
      <c r="G83" s="90">
        <f t="shared" si="4"/>
        <v>0</v>
      </c>
      <c r="H83" s="57" t="str">
        <f t="shared" si="5"/>
        <v/>
      </c>
      <c r="I83" s="58"/>
      <c r="J83" s="13"/>
      <c r="K83" s="13"/>
      <c r="L83" s="13"/>
      <c r="M83" s="13"/>
      <c r="N83" s="13"/>
      <c r="O83" s="13"/>
    </row>
    <row r="84" spans="1:15" ht="15" customHeight="1" x14ac:dyDescent="0.25">
      <c r="A84" s="15" t="s">
        <v>28</v>
      </c>
      <c r="B84" s="71" t="s">
        <v>7</v>
      </c>
      <c r="C84" s="91"/>
      <c r="D84" s="92"/>
      <c r="E84" s="92"/>
      <c r="F84" s="92"/>
      <c r="G84" s="93">
        <f t="shared" si="4"/>
        <v>0</v>
      </c>
      <c r="H84" s="59" t="str">
        <f t="shared" si="5"/>
        <v/>
      </c>
      <c r="I84" s="72"/>
      <c r="J84" s="13"/>
      <c r="K84" s="13"/>
      <c r="L84" s="13"/>
      <c r="M84" s="13"/>
      <c r="N84" s="13"/>
      <c r="O84" s="13"/>
    </row>
    <row r="85" spans="1:15" s="2" customFormat="1" ht="15" customHeight="1" x14ac:dyDescent="0.25">
      <c r="A85" s="18" t="s">
        <v>28</v>
      </c>
      <c r="B85" s="60" t="s">
        <v>8</v>
      </c>
      <c r="C85" s="94">
        <f>SUMIFS((C7:C84),(A7:A84),A85)</f>
        <v>0</v>
      </c>
      <c r="D85" s="95">
        <f>SUM(D77:D84)</f>
        <v>0</v>
      </c>
      <c r="E85" s="95">
        <f>SUM(E77:E84)</f>
        <v>0</v>
      </c>
      <c r="F85" s="95">
        <f>SUM(F77:F84)</f>
        <v>0</v>
      </c>
      <c r="G85" s="95">
        <f t="shared" si="4"/>
        <v>0</v>
      </c>
      <c r="H85" s="61" t="str">
        <f t="shared" si="5"/>
        <v/>
      </c>
      <c r="I85" s="58"/>
      <c r="J85" s="14"/>
      <c r="K85" s="14"/>
      <c r="L85" s="14"/>
      <c r="M85" s="14"/>
      <c r="N85" s="14"/>
      <c r="O85" s="14"/>
    </row>
    <row r="86" spans="1:15" ht="15" customHeight="1" x14ac:dyDescent="0.25">
      <c r="C86" s="13"/>
      <c r="D86" s="13"/>
      <c r="E86" s="13"/>
      <c r="F86" s="13"/>
    </row>
    <row r="87" spans="1:15" ht="15" customHeight="1" x14ac:dyDescent="0.25">
      <c r="C87" s="13"/>
      <c r="D87" s="13"/>
      <c r="E87" s="13"/>
      <c r="F87" s="13"/>
    </row>
    <row r="88" spans="1:15" ht="15" customHeight="1" x14ac:dyDescent="0.25">
      <c r="C88" s="13"/>
      <c r="D88" s="13"/>
      <c r="E88" s="13"/>
      <c r="F88" s="13"/>
    </row>
    <row r="89" spans="1:15" ht="15" customHeight="1" x14ac:dyDescent="0.25">
      <c r="C89" s="13"/>
      <c r="D89" s="13"/>
      <c r="E89" s="13"/>
      <c r="F89" s="13"/>
    </row>
    <row r="90" spans="1:15" ht="15" customHeight="1" x14ac:dyDescent="0.25">
      <c r="C90" s="13"/>
      <c r="D90" s="13"/>
      <c r="E90" s="13"/>
      <c r="F90" s="13"/>
    </row>
    <row r="91" spans="1:15" ht="15" customHeight="1" x14ac:dyDescent="0.25">
      <c r="C91" s="13"/>
      <c r="D91" s="13"/>
      <c r="E91" s="13"/>
      <c r="F91" s="13"/>
    </row>
    <row r="92" spans="1:15" ht="15" customHeight="1" x14ac:dyDescent="0.25">
      <c r="C92" s="13"/>
      <c r="D92" s="13"/>
      <c r="E92" s="13"/>
      <c r="F92" s="13"/>
    </row>
    <row r="93" spans="1:15" ht="15" customHeight="1" x14ac:dyDescent="0.25">
      <c r="C93" s="13"/>
      <c r="D93" s="13"/>
      <c r="E93" s="13"/>
      <c r="F93" s="13"/>
    </row>
    <row r="94" spans="1:15" ht="15" customHeight="1" x14ac:dyDescent="0.25">
      <c r="C94" s="13"/>
      <c r="D94" s="13"/>
      <c r="E94" s="13"/>
      <c r="F94" s="13"/>
    </row>
    <row r="95" spans="1:15" ht="15" customHeight="1" x14ac:dyDescent="0.25">
      <c r="C95" s="13"/>
      <c r="D95" s="13"/>
      <c r="E95" s="13"/>
      <c r="F95" s="13"/>
    </row>
    <row r="96" spans="1:15" ht="15" customHeight="1" x14ac:dyDescent="0.25">
      <c r="C96" s="13"/>
      <c r="D96" s="13"/>
      <c r="E96" s="13"/>
      <c r="F96" s="13"/>
    </row>
    <row r="97" spans="3:6" ht="15" customHeight="1" x14ac:dyDescent="0.25">
      <c r="C97" s="13"/>
      <c r="D97" s="13"/>
      <c r="E97" s="13"/>
      <c r="F97" s="13"/>
    </row>
    <row r="98" spans="3:6" ht="15" customHeight="1" x14ac:dyDescent="0.25">
      <c r="C98" s="13"/>
      <c r="D98" s="13"/>
      <c r="E98" s="13"/>
      <c r="F98" s="13"/>
    </row>
    <row r="99" spans="3:6" ht="15" customHeight="1" x14ac:dyDescent="0.25">
      <c r="C99" s="13"/>
      <c r="D99" s="13"/>
      <c r="E99" s="13"/>
      <c r="F99" s="13"/>
    </row>
    <row r="100" spans="3:6" ht="15" customHeight="1" x14ac:dyDescent="0.25">
      <c r="C100" s="13"/>
      <c r="D100" s="13"/>
      <c r="E100" s="13"/>
      <c r="F100" s="13"/>
    </row>
    <row r="101" spans="3:6" ht="15" customHeight="1" x14ac:dyDescent="0.25">
      <c r="C101" s="13"/>
      <c r="D101" s="13"/>
      <c r="E101" s="13"/>
      <c r="F101" s="13"/>
    </row>
    <row r="102" spans="3:6" ht="15" customHeight="1" x14ac:dyDescent="0.25">
      <c r="C102" s="13"/>
      <c r="D102" s="13"/>
      <c r="E102" s="13"/>
      <c r="F102" s="13"/>
    </row>
    <row r="103" spans="3:6" ht="15" customHeight="1" x14ac:dyDescent="0.25">
      <c r="C103" s="13"/>
      <c r="D103" s="13"/>
      <c r="E103" s="13"/>
      <c r="F103" s="13"/>
    </row>
    <row r="104" spans="3:6" ht="15" customHeight="1" x14ac:dyDescent="0.25">
      <c r="C104" s="13"/>
      <c r="D104" s="13"/>
      <c r="E104" s="13"/>
      <c r="F104" s="13"/>
    </row>
    <row r="105" spans="3:6" ht="15" customHeight="1" x14ac:dyDescent="0.25">
      <c r="C105" s="13"/>
      <c r="D105" s="13"/>
      <c r="E105" s="13"/>
      <c r="F105" s="13"/>
    </row>
    <row r="106" spans="3:6" ht="15" customHeight="1" x14ac:dyDescent="0.25">
      <c r="C106" s="13"/>
      <c r="D106" s="13"/>
      <c r="E106" s="13"/>
      <c r="F106" s="13"/>
    </row>
    <row r="107" spans="3:6" ht="15" customHeight="1" x14ac:dyDescent="0.25">
      <c r="C107" s="13"/>
      <c r="D107" s="13"/>
      <c r="E107" s="13"/>
      <c r="F107" s="13"/>
    </row>
    <row r="108" spans="3:6" ht="15" customHeight="1" x14ac:dyDescent="0.25">
      <c r="C108" s="13"/>
      <c r="D108" s="13"/>
      <c r="E108" s="13"/>
      <c r="F108" s="13"/>
    </row>
    <row r="109" spans="3:6" ht="15" customHeight="1" x14ac:dyDescent="0.25">
      <c r="C109" s="13"/>
      <c r="D109" s="13"/>
      <c r="E109" s="13"/>
      <c r="F109" s="13"/>
    </row>
    <row r="110" spans="3:6" ht="15" customHeight="1" x14ac:dyDescent="0.25">
      <c r="C110" s="13"/>
      <c r="D110" s="13"/>
      <c r="E110" s="13"/>
      <c r="F110" s="13"/>
    </row>
    <row r="111" spans="3:6" ht="15" customHeight="1" x14ac:dyDescent="0.25">
      <c r="C111" s="13"/>
      <c r="D111" s="13"/>
      <c r="E111" s="13"/>
      <c r="F111" s="13"/>
    </row>
    <row r="112" spans="3:6" ht="15" customHeight="1" x14ac:dyDescent="0.25">
      <c r="C112" s="13"/>
      <c r="D112" s="13"/>
      <c r="E112" s="13"/>
      <c r="F112" s="13"/>
    </row>
    <row r="113" spans="3:6" ht="15" customHeight="1" x14ac:dyDescent="0.25">
      <c r="C113" s="13"/>
      <c r="D113" s="13"/>
      <c r="E113" s="13"/>
      <c r="F113" s="13"/>
    </row>
    <row r="114" spans="3:6" ht="15" customHeight="1" x14ac:dyDescent="0.25">
      <c r="C114" s="13"/>
      <c r="D114" s="13"/>
      <c r="E114" s="13"/>
      <c r="F114" s="13"/>
    </row>
    <row r="115" spans="3:6" ht="15" customHeight="1" x14ac:dyDescent="0.25">
      <c r="C115" s="13"/>
      <c r="D115" s="13"/>
      <c r="E115" s="13"/>
      <c r="F115" s="13"/>
    </row>
    <row r="116" spans="3:6" ht="15" customHeight="1" x14ac:dyDescent="0.25">
      <c r="C116" s="13"/>
      <c r="D116" s="13"/>
      <c r="E116" s="13"/>
      <c r="F116" s="13"/>
    </row>
    <row r="117" spans="3:6" ht="15" customHeight="1" x14ac:dyDescent="0.25">
      <c r="C117" s="13"/>
      <c r="D117" s="13"/>
      <c r="E117" s="13"/>
      <c r="F117" s="13"/>
    </row>
    <row r="118" spans="3:6" ht="15" customHeight="1" x14ac:dyDescent="0.25">
      <c r="C118" s="13"/>
      <c r="D118" s="13"/>
      <c r="E118" s="13"/>
      <c r="F118" s="13"/>
    </row>
    <row r="119" spans="3:6" ht="15" customHeight="1" x14ac:dyDescent="0.25">
      <c r="C119" s="13"/>
      <c r="D119" s="13"/>
      <c r="E119" s="13"/>
      <c r="F119" s="13"/>
    </row>
    <row r="120" spans="3:6" ht="15" customHeight="1" x14ac:dyDescent="0.25">
      <c r="C120" s="13"/>
      <c r="D120" s="13"/>
      <c r="E120" s="13"/>
      <c r="F120" s="13"/>
    </row>
    <row r="121" spans="3:6" ht="15" customHeight="1" x14ac:dyDescent="0.25">
      <c r="C121" s="13"/>
      <c r="D121" s="13"/>
      <c r="E121" s="13"/>
      <c r="F121" s="13"/>
    </row>
    <row r="122" spans="3:6" ht="15" customHeight="1" x14ac:dyDescent="0.25">
      <c r="C122" s="13"/>
      <c r="D122" s="13"/>
      <c r="E122" s="13"/>
      <c r="F122" s="13"/>
    </row>
    <row r="123" spans="3:6" ht="15" customHeight="1" x14ac:dyDescent="0.25">
      <c r="C123" s="13"/>
      <c r="D123" s="13"/>
      <c r="E123" s="13"/>
      <c r="F123" s="13"/>
    </row>
    <row r="124" spans="3:6" ht="15" customHeight="1" x14ac:dyDescent="0.25">
      <c r="C124" s="13"/>
      <c r="D124" s="13"/>
      <c r="E124" s="13"/>
      <c r="F124" s="13"/>
    </row>
    <row r="125" spans="3:6" ht="15" customHeight="1" x14ac:dyDescent="0.25">
      <c r="C125" s="13"/>
      <c r="D125" s="13"/>
      <c r="E125" s="13"/>
      <c r="F125" s="13"/>
    </row>
    <row r="126" spans="3:6" ht="15" customHeight="1" x14ac:dyDescent="0.25">
      <c r="C126" s="13"/>
      <c r="D126" s="13"/>
      <c r="E126" s="13"/>
      <c r="F126" s="13"/>
    </row>
    <row r="127" spans="3:6" ht="15" customHeight="1" x14ac:dyDescent="0.25">
      <c r="C127" s="13"/>
      <c r="D127" s="13"/>
      <c r="E127" s="13"/>
      <c r="F127" s="13"/>
    </row>
    <row r="128" spans="3:6" ht="15" customHeight="1" x14ac:dyDescent="0.25">
      <c r="C128" s="13"/>
      <c r="D128" s="13"/>
      <c r="E128" s="13"/>
      <c r="F128" s="13"/>
    </row>
    <row r="129" spans="3:6" ht="15" customHeight="1" x14ac:dyDescent="0.25">
      <c r="C129" s="13"/>
      <c r="D129" s="13"/>
      <c r="E129" s="13"/>
      <c r="F129" s="13"/>
    </row>
    <row r="130" spans="3:6" ht="15" customHeight="1" x14ac:dyDescent="0.25">
      <c r="C130" s="13"/>
      <c r="D130" s="13"/>
      <c r="E130" s="13"/>
      <c r="F130" s="13"/>
    </row>
    <row r="131" spans="3:6" ht="15" customHeight="1" x14ac:dyDescent="0.25">
      <c r="C131" s="13"/>
      <c r="D131" s="13"/>
      <c r="E131" s="13"/>
      <c r="F131" s="13"/>
    </row>
    <row r="132" spans="3:6" ht="15" customHeight="1" x14ac:dyDescent="0.25">
      <c r="C132" s="13"/>
      <c r="D132" s="13"/>
      <c r="E132" s="13"/>
      <c r="F132" s="13"/>
    </row>
    <row r="133" spans="3:6" ht="15" customHeight="1" x14ac:dyDescent="0.25">
      <c r="C133" s="13"/>
      <c r="D133" s="13"/>
      <c r="E133" s="13"/>
      <c r="F133" s="13"/>
    </row>
    <row r="134" spans="3:6" ht="15" customHeight="1" x14ac:dyDescent="0.25">
      <c r="C134" s="13"/>
      <c r="D134" s="13"/>
      <c r="E134" s="13"/>
      <c r="F134" s="13"/>
    </row>
    <row r="135" spans="3:6" ht="15" customHeight="1" x14ac:dyDescent="0.25">
      <c r="C135" s="13"/>
      <c r="D135" s="13"/>
      <c r="E135" s="13"/>
      <c r="F135" s="13"/>
    </row>
    <row r="136" spans="3:6" ht="15" customHeight="1" x14ac:dyDescent="0.25">
      <c r="C136" s="13"/>
      <c r="D136" s="13"/>
      <c r="E136" s="13"/>
      <c r="F136" s="13"/>
    </row>
    <row r="137" spans="3:6" ht="15" customHeight="1" x14ac:dyDescent="0.25">
      <c r="C137" s="13"/>
      <c r="D137" s="13"/>
      <c r="E137" s="13"/>
      <c r="F137" s="13"/>
    </row>
    <row r="138" spans="3:6" ht="15" customHeight="1" x14ac:dyDescent="0.25">
      <c r="C138" s="13"/>
      <c r="D138" s="13"/>
      <c r="E138" s="13"/>
      <c r="F138" s="13"/>
    </row>
    <row r="139" spans="3:6" ht="15" customHeight="1" x14ac:dyDescent="0.25">
      <c r="C139" s="13"/>
      <c r="D139" s="13"/>
      <c r="E139" s="13"/>
      <c r="F139" s="13"/>
    </row>
    <row r="140" spans="3:6" ht="15" customHeight="1" x14ac:dyDescent="0.25">
      <c r="C140" s="13"/>
      <c r="D140" s="13"/>
      <c r="E140" s="13"/>
      <c r="F140" s="13"/>
    </row>
    <row r="141" spans="3:6" ht="15" customHeight="1" x14ac:dyDescent="0.25">
      <c r="C141" s="13"/>
      <c r="D141" s="13"/>
      <c r="E141" s="13"/>
      <c r="F141" s="13"/>
    </row>
    <row r="142" spans="3:6" ht="15" customHeight="1" x14ac:dyDescent="0.25">
      <c r="C142" s="13"/>
      <c r="D142" s="13"/>
      <c r="E142" s="13"/>
      <c r="F142" s="13"/>
    </row>
    <row r="143" spans="3:6" ht="15" customHeight="1" x14ac:dyDescent="0.25">
      <c r="C143" s="13"/>
      <c r="D143" s="13"/>
      <c r="E143" s="13"/>
      <c r="F143" s="13"/>
    </row>
    <row r="144" spans="3:6" ht="15" customHeight="1" x14ac:dyDescent="0.25">
      <c r="C144" s="13"/>
      <c r="D144" s="13"/>
      <c r="E144" s="13"/>
      <c r="F144" s="13"/>
    </row>
    <row r="145" spans="3:6" ht="15" customHeight="1" x14ac:dyDescent="0.25">
      <c r="C145" s="13"/>
      <c r="D145" s="13"/>
      <c r="E145" s="13"/>
      <c r="F145" s="13"/>
    </row>
    <row r="146" spans="3:6" ht="15" customHeight="1" x14ac:dyDescent="0.25">
      <c r="C146" s="13"/>
      <c r="D146" s="13"/>
      <c r="E146" s="13"/>
      <c r="F146" s="13"/>
    </row>
    <row r="147" spans="3:6" ht="15" customHeight="1" x14ac:dyDescent="0.25">
      <c r="C147" s="13"/>
      <c r="D147" s="13"/>
      <c r="E147" s="13"/>
      <c r="F147" s="13"/>
    </row>
    <row r="148" spans="3:6" ht="15" customHeight="1" x14ac:dyDescent="0.25">
      <c r="C148" s="13"/>
      <c r="D148" s="13"/>
      <c r="E148" s="13"/>
      <c r="F148" s="13"/>
    </row>
    <row r="149" spans="3:6" ht="15" customHeight="1" x14ac:dyDescent="0.25">
      <c r="C149" s="13"/>
      <c r="D149" s="13"/>
      <c r="E149" s="13"/>
      <c r="F149" s="13"/>
    </row>
    <row r="150" spans="3:6" ht="15" customHeight="1" x14ac:dyDescent="0.25">
      <c r="C150" s="13"/>
      <c r="D150" s="13"/>
      <c r="E150" s="13"/>
      <c r="F150" s="13"/>
    </row>
    <row r="151" spans="3:6" ht="15" customHeight="1" x14ac:dyDescent="0.25">
      <c r="C151" s="13"/>
      <c r="D151" s="13"/>
      <c r="E151" s="13"/>
      <c r="F151" s="13"/>
    </row>
    <row r="152" spans="3:6" ht="15" customHeight="1" x14ac:dyDescent="0.25">
      <c r="C152" s="13"/>
      <c r="D152" s="13"/>
      <c r="E152" s="13"/>
      <c r="F152" s="13"/>
    </row>
    <row r="153" spans="3:6" ht="15" customHeight="1" x14ac:dyDescent="0.25">
      <c r="C153" s="13"/>
      <c r="D153" s="13"/>
      <c r="E153" s="13"/>
      <c r="F153" s="13"/>
    </row>
    <row r="154" spans="3:6" ht="15" customHeight="1" x14ac:dyDescent="0.25">
      <c r="C154" s="13"/>
      <c r="D154" s="13"/>
      <c r="E154" s="13"/>
      <c r="F154" s="13"/>
    </row>
    <row r="155" spans="3:6" ht="15" customHeight="1" x14ac:dyDescent="0.25">
      <c r="C155" s="13"/>
      <c r="D155" s="13"/>
      <c r="E155" s="13"/>
      <c r="F155" s="13"/>
    </row>
    <row r="156" spans="3:6" ht="15" customHeight="1" x14ac:dyDescent="0.25">
      <c r="C156" s="13"/>
      <c r="D156" s="13"/>
      <c r="E156" s="13"/>
      <c r="F156" s="13"/>
    </row>
    <row r="157" spans="3:6" ht="15" customHeight="1" x14ac:dyDescent="0.25">
      <c r="C157" s="13"/>
      <c r="D157" s="13"/>
      <c r="E157" s="13"/>
      <c r="F157" s="13"/>
    </row>
    <row r="158" spans="3:6" ht="15" customHeight="1" x14ac:dyDescent="0.25">
      <c r="C158" s="13"/>
      <c r="D158" s="13"/>
      <c r="E158" s="13"/>
      <c r="F158" s="13"/>
    </row>
    <row r="159" spans="3:6" ht="15" customHeight="1" x14ac:dyDescent="0.25">
      <c r="C159" s="13"/>
      <c r="D159" s="13"/>
      <c r="E159" s="13"/>
      <c r="F159" s="13"/>
    </row>
    <row r="160" spans="3:6" ht="15" customHeight="1" x14ac:dyDescent="0.25">
      <c r="C160" s="13"/>
      <c r="D160" s="13"/>
      <c r="E160" s="13"/>
      <c r="F160" s="13"/>
    </row>
    <row r="161" spans="3:6" ht="15" customHeight="1" x14ac:dyDescent="0.25">
      <c r="C161" s="13"/>
      <c r="D161" s="13"/>
      <c r="E161" s="13"/>
      <c r="F161" s="13"/>
    </row>
    <row r="162" spans="3:6" ht="15" customHeight="1" x14ac:dyDescent="0.25">
      <c r="C162" s="13"/>
      <c r="D162" s="13"/>
      <c r="E162" s="13"/>
      <c r="F162" s="13"/>
    </row>
    <row r="163" spans="3:6" ht="15" customHeight="1" x14ac:dyDescent="0.25">
      <c r="C163" s="13"/>
      <c r="D163" s="13"/>
      <c r="E163" s="13"/>
      <c r="F163" s="13"/>
    </row>
    <row r="164" spans="3:6" ht="15" customHeight="1" x14ac:dyDescent="0.25">
      <c r="C164" s="13"/>
      <c r="D164" s="13"/>
      <c r="E164" s="13"/>
      <c r="F164" s="13"/>
    </row>
    <row r="165" spans="3:6" ht="15" customHeight="1" x14ac:dyDescent="0.25">
      <c r="C165" s="13"/>
      <c r="D165" s="13"/>
      <c r="E165" s="13"/>
      <c r="F165" s="13"/>
    </row>
    <row r="166" spans="3:6" ht="15" customHeight="1" x14ac:dyDescent="0.25">
      <c r="C166" s="13"/>
      <c r="D166" s="13"/>
      <c r="E166" s="13"/>
      <c r="F166" s="13"/>
    </row>
    <row r="167" spans="3:6" ht="15" customHeight="1" x14ac:dyDescent="0.25">
      <c r="C167" s="13"/>
      <c r="D167" s="13"/>
      <c r="E167" s="13"/>
      <c r="F167" s="13"/>
    </row>
    <row r="168" spans="3:6" ht="15" customHeight="1" x14ac:dyDescent="0.25">
      <c r="C168" s="13"/>
      <c r="D168" s="13"/>
      <c r="E168" s="13"/>
      <c r="F168" s="13"/>
    </row>
    <row r="169" spans="3:6" ht="15" customHeight="1" x14ac:dyDescent="0.25">
      <c r="C169" s="13"/>
      <c r="D169" s="13"/>
      <c r="E169" s="13"/>
      <c r="F169" s="13"/>
    </row>
    <row r="170" spans="3:6" ht="15" customHeight="1" x14ac:dyDescent="0.25">
      <c r="C170" s="13"/>
      <c r="D170" s="13"/>
      <c r="E170" s="13"/>
      <c r="F170" s="13"/>
    </row>
    <row r="171" spans="3:6" ht="15" customHeight="1" x14ac:dyDescent="0.25">
      <c r="C171" s="13"/>
      <c r="D171" s="13"/>
      <c r="E171" s="13"/>
      <c r="F171" s="13"/>
    </row>
    <row r="172" spans="3:6" ht="15" customHeight="1" x14ac:dyDescent="0.25">
      <c r="C172" s="13"/>
      <c r="D172" s="13"/>
      <c r="E172" s="13"/>
      <c r="F172" s="13"/>
    </row>
    <row r="173" spans="3:6" ht="15" customHeight="1" x14ac:dyDescent="0.25">
      <c r="C173" s="13"/>
      <c r="D173" s="13"/>
      <c r="E173" s="13"/>
      <c r="F173" s="13"/>
    </row>
    <row r="174" spans="3:6" ht="15" customHeight="1" x14ac:dyDescent="0.25">
      <c r="C174" s="13"/>
      <c r="D174" s="13"/>
      <c r="E174" s="13"/>
      <c r="F174" s="13"/>
    </row>
    <row r="175" spans="3:6" ht="15" customHeight="1" x14ac:dyDescent="0.25">
      <c r="C175" s="13"/>
      <c r="D175" s="13"/>
      <c r="E175" s="13"/>
      <c r="F175" s="13"/>
    </row>
    <row r="176" spans="3:6" ht="15" customHeight="1" x14ac:dyDescent="0.25">
      <c r="C176" s="13"/>
      <c r="D176" s="13"/>
      <c r="E176" s="13"/>
      <c r="F176" s="13"/>
    </row>
    <row r="177" spans="3:6" ht="15" customHeight="1" x14ac:dyDescent="0.25">
      <c r="C177" s="13"/>
      <c r="D177" s="13"/>
      <c r="E177" s="13"/>
      <c r="F177" s="13"/>
    </row>
    <row r="178" spans="3:6" ht="15" customHeight="1" x14ac:dyDescent="0.25">
      <c r="C178" s="13"/>
      <c r="D178" s="13"/>
      <c r="E178" s="13"/>
      <c r="F178" s="13"/>
    </row>
    <row r="179" spans="3:6" ht="15" customHeight="1" x14ac:dyDescent="0.25">
      <c r="C179" s="13"/>
      <c r="D179" s="13"/>
      <c r="E179" s="13"/>
      <c r="F179" s="13"/>
    </row>
    <row r="180" spans="3:6" ht="15" customHeight="1" x14ac:dyDescent="0.25">
      <c r="C180" s="13"/>
      <c r="D180" s="13"/>
      <c r="E180" s="13"/>
      <c r="F180" s="13"/>
    </row>
    <row r="181" spans="3:6" ht="15" customHeight="1" x14ac:dyDescent="0.25">
      <c r="C181" s="13"/>
      <c r="D181" s="13"/>
      <c r="E181" s="13"/>
      <c r="F181" s="13"/>
    </row>
    <row r="182" spans="3:6" ht="15" customHeight="1" x14ac:dyDescent="0.25">
      <c r="C182" s="13"/>
      <c r="D182" s="13"/>
      <c r="E182" s="13"/>
      <c r="F182" s="13"/>
    </row>
    <row r="183" spans="3:6" ht="15" customHeight="1" x14ac:dyDescent="0.25">
      <c r="C183" s="13"/>
      <c r="D183" s="13"/>
      <c r="E183" s="13"/>
      <c r="F183" s="13"/>
    </row>
    <row r="184" spans="3:6" ht="15" customHeight="1" x14ac:dyDescent="0.25">
      <c r="C184" s="13"/>
      <c r="D184" s="13"/>
      <c r="E184" s="13"/>
      <c r="F184" s="13"/>
    </row>
    <row r="185" spans="3:6" ht="15" customHeight="1" x14ac:dyDescent="0.25">
      <c r="C185" s="13"/>
      <c r="D185" s="13"/>
      <c r="E185" s="13"/>
      <c r="F185" s="13"/>
    </row>
    <row r="186" spans="3:6" ht="15" customHeight="1" x14ac:dyDescent="0.25">
      <c r="C186" s="13"/>
      <c r="D186" s="13"/>
      <c r="E186" s="13"/>
      <c r="F186" s="13"/>
    </row>
    <row r="187" spans="3:6" ht="15" customHeight="1" x14ac:dyDescent="0.25">
      <c r="C187" s="13"/>
      <c r="D187" s="13"/>
      <c r="E187" s="13"/>
      <c r="F187" s="13"/>
    </row>
    <row r="188" spans="3:6" ht="15" customHeight="1" x14ac:dyDescent="0.25">
      <c r="C188" s="13"/>
      <c r="D188" s="13"/>
      <c r="E188" s="13"/>
      <c r="F188" s="13"/>
    </row>
    <row r="189" spans="3:6" ht="15" customHeight="1" x14ac:dyDescent="0.25">
      <c r="C189" s="13"/>
      <c r="D189" s="13"/>
      <c r="E189" s="13"/>
      <c r="F189" s="13"/>
    </row>
    <row r="190" spans="3:6" ht="15" customHeight="1" x14ac:dyDescent="0.25">
      <c r="C190" s="13"/>
      <c r="D190" s="13"/>
      <c r="E190" s="13"/>
      <c r="F190" s="13"/>
    </row>
    <row r="191" spans="3:6" ht="15" customHeight="1" x14ac:dyDescent="0.25">
      <c r="C191" s="13"/>
      <c r="D191" s="13"/>
      <c r="E191" s="13"/>
      <c r="F191" s="13"/>
    </row>
    <row r="192" spans="3:6" ht="15" customHeight="1" x14ac:dyDescent="0.25">
      <c r="C192" s="13"/>
      <c r="D192" s="13"/>
      <c r="E192" s="13"/>
      <c r="F192" s="13"/>
    </row>
    <row r="193" spans="3:6" ht="15" customHeight="1" x14ac:dyDescent="0.25">
      <c r="C193" s="13"/>
      <c r="D193" s="13"/>
      <c r="E193" s="13"/>
      <c r="F193" s="13"/>
    </row>
    <row r="194" spans="3:6" ht="15" customHeight="1" x14ac:dyDescent="0.25">
      <c r="C194" s="13"/>
      <c r="D194" s="13"/>
      <c r="E194" s="13"/>
      <c r="F194" s="13"/>
    </row>
    <row r="195" spans="3:6" ht="15" customHeight="1" x14ac:dyDescent="0.25">
      <c r="C195" s="13"/>
      <c r="D195" s="13"/>
      <c r="E195" s="13"/>
      <c r="F195" s="13"/>
    </row>
    <row r="196" spans="3:6" ht="15" customHeight="1" x14ac:dyDescent="0.25">
      <c r="C196" s="13"/>
      <c r="D196" s="13"/>
      <c r="E196" s="13"/>
      <c r="F196" s="13"/>
    </row>
    <row r="197" spans="3:6" ht="15" customHeight="1" x14ac:dyDescent="0.25">
      <c r="C197" s="13"/>
      <c r="D197" s="13"/>
      <c r="E197" s="13"/>
      <c r="F197" s="13"/>
    </row>
    <row r="198" spans="3:6" ht="15" customHeight="1" x14ac:dyDescent="0.25">
      <c r="C198" s="13"/>
      <c r="D198" s="13"/>
      <c r="E198" s="13"/>
      <c r="F198" s="13"/>
    </row>
    <row r="199" spans="3:6" ht="15" customHeight="1" x14ac:dyDescent="0.25">
      <c r="C199" s="13"/>
      <c r="D199" s="13"/>
      <c r="E199" s="13"/>
      <c r="F199" s="13"/>
    </row>
    <row r="200" spans="3:6" ht="15" customHeight="1" x14ac:dyDescent="0.25">
      <c r="C200" s="13"/>
      <c r="D200" s="13"/>
      <c r="E200" s="13"/>
      <c r="F200" s="13"/>
    </row>
    <row r="201" spans="3:6" ht="15" customHeight="1" x14ac:dyDescent="0.25">
      <c r="C201" s="13"/>
      <c r="D201" s="13"/>
      <c r="E201" s="13"/>
      <c r="F201" s="13"/>
    </row>
    <row r="202" spans="3:6" ht="15" customHeight="1" x14ac:dyDescent="0.25">
      <c r="C202" s="13"/>
      <c r="D202" s="13"/>
      <c r="E202" s="13"/>
      <c r="F202" s="13"/>
    </row>
    <row r="203" spans="3:6" ht="15" customHeight="1" x14ac:dyDescent="0.25">
      <c r="C203" s="13"/>
      <c r="D203" s="13"/>
      <c r="E203" s="13"/>
      <c r="F203" s="13"/>
    </row>
    <row r="204" spans="3:6" ht="15" customHeight="1" x14ac:dyDescent="0.25">
      <c r="C204" s="13"/>
      <c r="D204" s="13"/>
      <c r="E204" s="13"/>
      <c r="F204" s="13"/>
    </row>
    <row r="205" spans="3:6" ht="15" customHeight="1" x14ac:dyDescent="0.25">
      <c r="C205" s="13"/>
      <c r="D205" s="13"/>
      <c r="E205" s="13"/>
      <c r="F205" s="13"/>
    </row>
    <row r="206" spans="3:6" ht="15" customHeight="1" x14ac:dyDescent="0.25">
      <c r="C206" s="13"/>
      <c r="D206" s="13"/>
      <c r="E206" s="13"/>
      <c r="F206" s="13"/>
    </row>
    <row r="207" spans="3:6" ht="15" customHeight="1" x14ac:dyDescent="0.25">
      <c r="C207" s="13"/>
      <c r="D207" s="13"/>
      <c r="E207" s="13"/>
      <c r="F207" s="13"/>
    </row>
    <row r="208" spans="3:6" ht="15" customHeight="1" x14ac:dyDescent="0.25">
      <c r="C208" s="13"/>
      <c r="D208" s="13"/>
      <c r="E208" s="13"/>
      <c r="F208" s="13"/>
    </row>
    <row r="209" spans="3:6" ht="15" customHeight="1" x14ac:dyDescent="0.25">
      <c r="C209" s="13"/>
      <c r="D209" s="13"/>
      <c r="E209" s="13"/>
      <c r="F209" s="13"/>
    </row>
    <row r="210" spans="3:6" ht="15" customHeight="1" x14ac:dyDescent="0.25">
      <c r="C210" s="13"/>
      <c r="D210" s="13"/>
      <c r="E210" s="13"/>
      <c r="F210" s="13"/>
    </row>
    <row r="211" spans="3:6" ht="15" customHeight="1" x14ac:dyDescent="0.25">
      <c r="C211" s="13"/>
      <c r="D211" s="13"/>
      <c r="E211" s="13"/>
      <c r="F211" s="13"/>
    </row>
    <row r="212" spans="3:6" ht="15" customHeight="1" x14ac:dyDescent="0.25">
      <c r="C212" s="13"/>
      <c r="D212" s="13"/>
      <c r="E212" s="13"/>
      <c r="F212" s="13"/>
    </row>
    <row r="213" spans="3:6" ht="15" customHeight="1" x14ac:dyDescent="0.25">
      <c r="C213" s="13"/>
      <c r="D213" s="13"/>
      <c r="E213" s="13"/>
      <c r="F213" s="13"/>
    </row>
    <row r="214" spans="3:6" ht="15" customHeight="1" x14ac:dyDescent="0.25">
      <c r="C214" s="13"/>
      <c r="D214" s="13"/>
      <c r="E214" s="13"/>
      <c r="F214" s="13"/>
    </row>
    <row r="215" spans="3:6" ht="15" customHeight="1" x14ac:dyDescent="0.25">
      <c r="C215" s="13"/>
      <c r="D215" s="13"/>
      <c r="E215" s="13"/>
      <c r="F215" s="13"/>
    </row>
    <row r="216" spans="3:6" ht="15" customHeight="1" x14ac:dyDescent="0.25">
      <c r="C216" s="13"/>
      <c r="D216" s="13"/>
      <c r="E216" s="13"/>
      <c r="F216" s="13"/>
    </row>
    <row r="217" spans="3:6" ht="15" customHeight="1" x14ac:dyDescent="0.25">
      <c r="C217" s="13"/>
      <c r="D217" s="13"/>
      <c r="E217" s="13"/>
      <c r="F217" s="13"/>
    </row>
    <row r="218" spans="3:6" ht="15" customHeight="1" x14ac:dyDescent="0.25">
      <c r="C218" s="13"/>
      <c r="D218" s="13"/>
      <c r="E218" s="13"/>
      <c r="F218" s="13"/>
    </row>
    <row r="219" spans="3:6" ht="15" customHeight="1" x14ac:dyDescent="0.25">
      <c r="C219" s="13"/>
      <c r="D219" s="13"/>
      <c r="E219" s="13"/>
      <c r="F219" s="13"/>
    </row>
    <row r="220" spans="3:6" ht="15" customHeight="1" x14ac:dyDescent="0.25">
      <c r="C220" s="13"/>
      <c r="D220" s="13"/>
      <c r="E220" s="13"/>
      <c r="F220" s="13"/>
    </row>
    <row r="221" spans="3:6" ht="15" customHeight="1" x14ac:dyDescent="0.25">
      <c r="C221" s="13"/>
      <c r="D221" s="13"/>
      <c r="E221" s="13"/>
      <c r="F221" s="13"/>
    </row>
    <row r="222" spans="3:6" ht="15" customHeight="1" x14ac:dyDescent="0.25">
      <c r="C222" s="13"/>
      <c r="D222" s="13"/>
      <c r="E222" s="13"/>
      <c r="F222" s="13"/>
    </row>
    <row r="223" spans="3:6" ht="15" customHeight="1" x14ac:dyDescent="0.25">
      <c r="C223" s="13"/>
      <c r="D223" s="13"/>
      <c r="E223" s="13"/>
      <c r="F223" s="13"/>
    </row>
    <row r="224" spans="3:6" ht="15" customHeight="1" x14ac:dyDescent="0.25">
      <c r="C224" s="13"/>
      <c r="D224" s="13"/>
      <c r="E224" s="13"/>
      <c r="F224" s="13"/>
    </row>
    <row r="225" spans="3:6" ht="15" customHeight="1" x14ac:dyDescent="0.25">
      <c r="C225" s="13"/>
      <c r="D225" s="13"/>
      <c r="E225" s="13"/>
      <c r="F225" s="13"/>
    </row>
    <row r="226" spans="3:6" ht="15" customHeight="1" x14ac:dyDescent="0.25">
      <c r="C226" s="13"/>
      <c r="D226" s="13"/>
      <c r="E226" s="13"/>
      <c r="F226" s="13"/>
    </row>
    <row r="227" spans="3:6" ht="15" customHeight="1" x14ac:dyDescent="0.25">
      <c r="C227" s="13"/>
      <c r="D227" s="13"/>
      <c r="E227" s="13"/>
      <c r="F227" s="13"/>
    </row>
    <row r="228" spans="3:6" ht="15" customHeight="1" x14ac:dyDescent="0.25">
      <c r="C228" s="13"/>
      <c r="D228" s="13"/>
      <c r="E228" s="13"/>
      <c r="F228" s="13"/>
    </row>
    <row r="229" spans="3:6" ht="15" customHeight="1" x14ac:dyDescent="0.25">
      <c r="C229" s="13"/>
      <c r="D229" s="13"/>
      <c r="E229" s="13"/>
      <c r="F229" s="13"/>
    </row>
    <row r="230" spans="3:6" ht="15" customHeight="1" x14ac:dyDescent="0.25">
      <c r="C230" s="13"/>
      <c r="D230" s="13"/>
      <c r="E230" s="13"/>
      <c r="F230" s="13"/>
    </row>
    <row r="231" spans="3:6" ht="15" customHeight="1" x14ac:dyDescent="0.25">
      <c r="C231" s="13"/>
      <c r="D231" s="13"/>
      <c r="E231" s="13"/>
      <c r="F231" s="13"/>
    </row>
    <row r="232" spans="3:6" ht="15" customHeight="1" x14ac:dyDescent="0.25">
      <c r="C232" s="13"/>
      <c r="D232" s="13"/>
      <c r="E232" s="13"/>
      <c r="F232" s="13"/>
    </row>
    <row r="233" spans="3:6" ht="15" customHeight="1" x14ac:dyDescent="0.25">
      <c r="C233" s="13"/>
      <c r="D233" s="13"/>
      <c r="E233" s="13"/>
      <c r="F233" s="13"/>
    </row>
    <row r="234" spans="3:6" ht="15" customHeight="1" x14ac:dyDescent="0.25">
      <c r="C234" s="13"/>
      <c r="D234" s="13"/>
      <c r="E234" s="13"/>
      <c r="F234" s="13"/>
    </row>
    <row r="235" spans="3:6" ht="15" customHeight="1" x14ac:dyDescent="0.25">
      <c r="C235" s="13"/>
      <c r="D235" s="13"/>
      <c r="E235" s="13"/>
      <c r="F235" s="13"/>
    </row>
    <row r="236" spans="3:6" ht="15" customHeight="1" x14ac:dyDescent="0.25">
      <c r="C236" s="13"/>
      <c r="D236" s="13"/>
      <c r="E236" s="13"/>
      <c r="F236" s="13"/>
    </row>
    <row r="237" spans="3:6" ht="15" customHeight="1" x14ac:dyDescent="0.25">
      <c r="C237" s="13"/>
      <c r="D237" s="13"/>
      <c r="E237" s="13"/>
      <c r="F237" s="13"/>
    </row>
    <row r="238" spans="3:6" ht="15" customHeight="1" x14ac:dyDescent="0.25">
      <c r="C238" s="13"/>
      <c r="D238" s="13"/>
      <c r="E238" s="13"/>
      <c r="F238" s="13"/>
    </row>
    <row r="239" spans="3:6" ht="15" customHeight="1" x14ac:dyDescent="0.25">
      <c r="C239" s="13"/>
      <c r="D239" s="13"/>
      <c r="E239" s="13"/>
      <c r="F239" s="13"/>
    </row>
    <row r="240" spans="3:6" ht="15" customHeight="1" x14ac:dyDescent="0.25">
      <c r="C240" s="13"/>
      <c r="D240" s="13"/>
      <c r="E240" s="13"/>
      <c r="F240" s="13"/>
    </row>
    <row r="241" spans="3:6" ht="15" customHeight="1" x14ac:dyDescent="0.25">
      <c r="C241" s="13"/>
      <c r="D241" s="13"/>
      <c r="E241" s="13"/>
      <c r="F241" s="13"/>
    </row>
    <row r="242" spans="3:6" ht="15" customHeight="1" x14ac:dyDescent="0.25">
      <c r="C242" s="13"/>
      <c r="D242" s="13"/>
      <c r="E242" s="13"/>
      <c r="F242" s="13"/>
    </row>
    <row r="243" spans="3:6" ht="15" customHeight="1" x14ac:dyDescent="0.25">
      <c r="C243" s="13"/>
      <c r="D243" s="13"/>
      <c r="E243" s="13"/>
      <c r="F243" s="13"/>
    </row>
    <row r="244" spans="3:6" ht="15" customHeight="1" x14ac:dyDescent="0.25">
      <c r="C244" s="13"/>
      <c r="D244" s="13"/>
      <c r="E244" s="13"/>
      <c r="F244" s="13"/>
    </row>
    <row r="245" spans="3:6" ht="15" customHeight="1" x14ac:dyDescent="0.25">
      <c r="C245" s="13"/>
      <c r="D245" s="13"/>
      <c r="E245" s="13"/>
      <c r="F245" s="13"/>
    </row>
    <row r="246" spans="3:6" ht="15" customHeight="1" x14ac:dyDescent="0.25">
      <c r="C246" s="13"/>
      <c r="D246" s="13"/>
      <c r="E246" s="13"/>
      <c r="F246" s="13"/>
    </row>
    <row r="247" spans="3:6" ht="15" customHeight="1" x14ac:dyDescent="0.25">
      <c r="C247" s="13"/>
      <c r="D247" s="13"/>
      <c r="E247" s="13"/>
      <c r="F247" s="13"/>
    </row>
    <row r="248" spans="3:6" ht="15" customHeight="1" x14ac:dyDescent="0.25">
      <c r="C248" s="13"/>
      <c r="D248" s="13"/>
      <c r="E248" s="13"/>
      <c r="F248" s="13"/>
    </row>
    <row r="249" spans="3:6" ht="15" customHeight="1" x14ac:dyDescent="0.25">
      <c r="C249" s="13"/>
      <c r="D249" s="13"/>
      <c r="E249" s="13"/>
      <c r="F249" s="13"/>
    </row>
    <row r="250" spans="3:6" ht="15" customHeight="1" x14ac:dyDescent="0.25">
      <c r="C250" s="13"/>
      <c r="D250" s="13"/>
      <c r="E250" s="13"/>
      <c r="F250" s="13"/>
    </row>
    <row r="251" spans="3:6" ht="15" customHeight="1" x14ac:dyDescent="0.25">
      <c r="C251" s="13"/>
      <c r="D251" s="13"/>
      <c r="E251" s="13"/>
      <c r="F251" s="13"/>
    </row>
    <row r="252" spans="3:6" ht="15" customHeight="1" x14ac:dyDescent="0.25">
      <c r="C252" s="13"/>
      <c r="D252" s="13"/>
      <c r="E252" s="13"/>
      <c r="F252" s="13"/>
    </row>
    <row r="253" spans="3:6" ht="15" customHeight="1" x14ac:dyDescent="0.25">
      <c r="C253" s="13"/>
      <c r="D253" s="13"/>
      <c r="E253" s="13"/>
      <c r="F253" s="13"/>
    </row>
    <row r="254" spans="3:6" ht="15" customHeight="1" x14ac:dyDescent="0.25">
      <c r="C254" s="13"/>
      <c r="D254" s="13"/>
      <c r="E254" s="13"/>
      <c r="F254" s="13"/>
    </row>
    <row r="255" spans="3:6" ht="15" customHeight="1" x14ac:dyDescent="0.25">
      <c r="C255" s="13"/>
      <c r="D255" s="13"/>
      <c r="E255" s="13"/>
      <c r="F255" s="13"/>
    </row>
    <row r="256" spans="3:6" ht="15" customHeight="1" x14ac:dyDescent="0.25">
      <c r="C256" s="13"/>
      <c r="D256" s="13"/>
      <c r="E256" s="13"/>
      <c r="F256" s="13"/>
    </row>
    <row r="257" spans="3:6" ht="15" customHeight="1" x14ac:dyDescent="0.25">
      <c r="C257" s="13"/>
      <c r="D257" s="13"/>
      <c r="E257" s="13"/>
      <c r="F257" s="13"/>
    </row>
    <row r="258" spans="3:6" ht="15" customHeight="1" x14ac:dyDescent="0.25">
      <c r="C258" s="13"/>
      <c r="D258" s="13"/>
      <c r="E258" s="13"/>
      <c r="F258" s="13"/>
    </row>
    <row r="259" spans="3:6" ht="15" customHeight="1" x14ac:dyDescent="0.25">
      <c r="C259" s="13"/>
      <c r="D259" s="13"/>
      <c r="E259" s="13"/>
      <c r="F259" s="13"/>
    </row>
    <row r="260" spans="3:6" ht="15" customHeight="1" x14ac:dyDescent="0.25">
      <c r="C260" s="13"/>
      <c r="D260" s="13"/>
      <c r="E260" s="13"/>
      <c r="F260" s="13"/>
    </row>
    <row r="261" spans="3:6" ht="15" customHeight="1" x14ac:dyDescent="0.25">
      <c r="C261" s="13"/>
      <c r="D261" s="13"/>
      <c r="E261" s="13"/>
      <c r="F261" s="13"/>
    </row>
    <row r="262" spans="3:6" ht="15" customHeight="1" x14ac:dyDescent="0.25">
      <c r="C262" s="13"/>
      <c r="D262" s="13"/>
      <c r="E262" s="13"/>
      <c r="F262" s="13"/>
    </row>
    <row r="263" spans="3:6" ht="15" customHeight="1" x14ac:dyDescent="0.25">
      <c r="C263" s="13"/>
      <c r="D263" s="13"/>
      <c r="E263" s="13"/>
      <c r="F263" s="13"/>
    </row>
    <row r="264" spans="3:6" ht="15" customHeight="1" x14ac:dyDescent="0.25">
      <c r="C264" s="13"/>
      <c r="D264" s="13"/>
      <c r="E264" s="13"/>
      <c r="F264" s="13"/>
    </row>
    <row r="265" spans="3:6" ht="15" customHeight="1" x14ac:dyDescent="0.25">
      <c r="C265" s="13"/>
      <c r="D265" s="13"/>
      <c r="E265" s="13"/>
      <c r="F265" s="13"/>
    </row>
    <row r="266" spans="3:6" ht="15" customHeight="1" x14ac:dyDescent="0.25">
      <c r="C266" s="13"/>
      <c r="D266" s="13"/>
      <c r="E266" s="13"/>
      <c r="F266" s="13"/>
    </row>
    <row r="267" spans="3:6" ht="15" customHeight="1" x14ac:dyDescent="0.25">
      <c r="C267" s="13"/>
      <c r="D267" s="13"/>
      <c r="E267" s="13"/>
      <c r="F267" s="13"/>
    </row>
    <row r="268" spans="3:6" ht="15" customHeight="1" x14ac:dyDescent="0.25">
      <c r="C268" s="13"/>
      <c r="D268" s="13"/>
      <c r="E268" s="13"/>
      <c r="F268" s="13"/>
    </row>
    <row r="269" spans="3:6" ht="15" customHeight="1" x14ac:dyDescent="0.25">
      <c r="C269" s="13"/>
      <c r="D269" s="13"/>
      <c r="E269" s="13"/>
      <c r="F269" s="13"/>
    </row>
    <row r="270" spans="3:6" ht="15" customHeight="1" x14ac:dyDescent="0.25">
      <c r="C270" s="13"/>
      <c r="D270" s="13"/>
      <c r="E270" s="13"/>
      <c r="F270" s="13"/>
    </row>
    <row r="271" spans="3:6" ht="15" customHeight="1" x14ac:dyDescent="0.25">
      <c r="C271" s="13"/>
      <c r="D271" s="13"/>
      <c r="E271" s="13"/>
      <c r="F271" s="13"/>
    </row>
    <row r="272" spans="3:6" ht="15" customHeight="1" x14ac:dyDescent="0.25">
      <c r="C272" s="13"/>
      <c r="D272" s="13"/>
      <c r="E272" s="13"/>
      <c r="F272" s="13"/>
    </row>
    <row r="273" spans="3:6" ht="15" customHeight="1" x14ac:dyDescent="0.25">
      <c r="C273" s="13"/>
      <c r="D273" s="13"/>
      <c r="E273" s="13"/>
      <c r="F273" s="13"/>
    </row>
    <row r="274" spans="3:6" ht="15" customHeight="1" x14ac:dyDescent="0.25">
      <c r="C274" s="13"/>
      <c r="D274" s="13"/>
      <c r="E274" s="13"/>
      <c r="F274" s="13"/>
    </row>
    <row r="275" spans="3:6" ht="15" customHeight="1" x14ac:dyDescent="0.25">
      <c r="C275" s="13"/>
      <c r="D275" s="13"/>
      <c r="E275" s="13"/>
      <c r="F275" s="13"/>
    </row>
    <row r="276" spans="3:6" ht="15" customHeight="1" x14ac:dyDescent="0.25">
      <c r="C276" s="13"/>
      <c r="D276" s="13"/>
      <c r="E276" s="13"/>
      <c r="F276" s="13"/>
    </row>
    <row r="277" spans="3:6" ht="15" customHeight="1" x14ac:dyDescent="0.25">
      <c r="C277" s="13"/>
      <c r="D277" s="13"/>
      <c r="E277" s="13"/>
      <c r="F277" s="13"/>
    </row>
    <row r="278" spans="3:6" ht="15" customHeight="1" x14ac:dyDescent="0.25">
      <c r="C278" s="13"/>
      <c r="D278" s="13"/>
      <c r="E278" s="13"/>
      <c r="F278" s="13"/>
    </row>
    <row r="279" spans="3:6" ht="15" customHeight="1" x14ac:dyDescent="0.25">
      <c r="C279" s="13"/>
      <c r="D279" s="13"/>
      <c r="E279" s="13"/>
      <c r="F279" s="13"/>
    </row>
    <row r="280" spans="3:6" ht="15" customHeight="1" x14ac:dyDescent="0.25">
      <c r="C280" s="13"/>
      <c r="D280" s="13"/>
      <c r="E280" s="13"/>
      <c r="F280" s="13"/>
    </row>
    <row r="281" spans="3:6" ht="15" customHeight="1" x14ac:dyDescent="0.25">
      <c r="C281" s="13"/>
      <c r="D281" s="13"/>
      <c r="E281" s="13"/>
      <c r="F281" s="13"/>
    </row>
    <row r="282" spans="3:6" ht="15" customHeight="1" x14ac:dyDescent="0.25">
      <c r="C282" s="13"/>
      <c r="D282" s="13"/>
      <c r="E282" s="13"/>
      <c r="F282" s="13"/>
    </row>
    <row r="283" spans="3:6" ht="15" customHeight="1" x14ac:dyDescent="0.25">
      <c r="C283" s="13"/>
      <c r="D283" s="13"/>
      <c r="E283" s="13"/>
      <c r="F283" s="13"/>
    </row>
    <row r="284" spans="3:6" ht="15" customHeight="1" x14ac:dyDescent="0.25">
      <c r="C284" s="13"/>
      <c r="D284" s="13"/>
      <c r="E284" s="13"/>
      <c r="F284" s="13"/>
    </row>
    <row r="285" spans="3:6" ht="15" customHeight="1" x14ac:dyDescent="0.25">
      <c r="C285" s="13"/>
      <c r="D285" s="13"/>
      <c r="E285" s="13"/>
      <c r="F285" s="13"/>
    </row>
    <row r="286" spans="3:6" ht="15" customHeight="1" x14ac:dyDescent="0.25">
      <c r="C286" s="13"/>
      <c r="D286" s="13"/>
      <c r="E286" s="13"/>
      <c r="F286" s="13"/>
    </row>
    <row r="287" spans="3:6" ht="15" customHeight="1" x14ac:dyDescent="0.25">
      <c r="C287" s="13"/>
      <c r="D287" s="13"/>
      <c r="E287" s="13"/>
      <c r="F287" s="13"/>
    </row>
    <row r="288" spans="3:6" ht="15" customHeight="1" x14ac:dyDescent="0.25">
      <c r="C288" s="13"/>
      <c r="D288" s="13"/>
      <c r="E288" s="13"/>
      <c r="F288" s="13"/>
    </row>
    <row r="289" spans="3:6" ht="15" customHeight="1" x14ac:dyDescent="0.25">
      <c r="C289" s="13"/>
      <c r="D289" s="13"/>
      <c r="E289" s="13"/>
      <c r="F289" s="13"/>
    </row>
    <row r="290" spans="3:6" ht="15" customHeight="1" x14ac:dyDescent="0.25">
      <c r="C290" s="13"/>
      <c r="D290" s="13"/>
      <c r="E290" s="13"/>
      <c r="F290" s="13"/>
    </row>
    <row r="291" spans="3:6" ht="15" customHeight="1" x14ac:dyDescent="0.25">
      <c r="C291" s="13"/>
      <c r="D291" s="13"/>
      <c r="E291" s="13"/>
      <c r="F291" s="13"/>
    </row>
    <row r="292" spans="3:6" ht="15" customHeight="1" x14ac:dyDescent="0.25">
      <c r="C292" s="13"/>
      <c r="D292" s="13"/>
      <c r="E292" s="13"/>
      <c r="F292" s="13"/>
    </row>
    <row r="293" spans="3:6" ht="15" customHeight="1" x14ac:dyDescent="0.25">
      <c r="C293" s="13"/>
      <c r="D293" s="13"/>
      <c r="E293" s="13"/>
      <c r="F293" s="13"/>
    </row>
    <row r="294" spans="3:6" ht="15" customHeight="1" x14ac:dyDescent="0.25">
      <c r="C294" s="13"/>
      <c r="D294" s="13"/>
      <c r="E294" s="13"/>
      <c r="F294" s="13"/>
    </row>
    <row r="295" spans="3:6" ht="15" customHeight="1" x14ac:dyDescent="0.25">
      <c r="C295" s="13"/>
      <c r="D295" s="13"/>
      <c r="E295" s="13"/>
      <c r="F295" s="13"/>
    </row>
    <row r="296" spans="3:6" ht="15" customHeight="1" x14ac:dyDescent="0.25">
      <c r="C296" s="13"/>
      <c r="D296" s="13"/>
      <c r="E296" s="13"/>
      <c r="F296" s="13"/>
    </row>
    <row r="297" spans="3:6" ht="15" customHeight="1" x14ac:dyDescent="0.25">
      <c r="C297" s="13"/>
      <c r="D297" s="13"/>
      <c r="E297" s="13"/>
      <c r="F297" s="13"/>
    </row>
    <row r="298" spans="3:6" ht="15" customHeight="1" x14ac:dyDescent="0.25">
      <c r="C298" s="13"/>
      <c r="D298" s="13"/>
      <c r="E298" s="13"/>
      <c r="F298" s="13"/>
    </row>
    <row r="299" spans="3:6" ht="15" customHeight="1" x14ac:dyDescent="0.25">
      <c r="C299" s="13"/>
      <c r="D299" s="13"/>
      <c r="E299" s="13"/>
      <c r="F299" s="13"/>
    </row>
    <row r="300" spans="3:6" ht="15" customHeight="1" x14ac:dyDescent="0.25">
      <c r="C300" s="13"/>
      <c r="D300" s="13"/>
      <c r="E300" s="13"/>
      <c r="F300" s="13"/>
    </row>
    <row r="301" spans="3:6" ht="15" customHeight="1" x14ac:dyDescent="0.25">
      <c r="C301" s="13"/>
      <c r="D301" s="13"/>
      <c r="E301" s="13"/>
      <c r="F301" s="13"/>
    </row>
    <row r="302" spans="3:6" ht="15" customHeight="1" x14ac:dyDescent="0.25">
      <c r="C302" s="13"/>
      <c r="D302" s="13"/>
      <c r="E302" s="13"/>
      <c r="F302" s="13"/>
    </row>
    <row r="303" spans="3:6" ht="15" customHeight="1" x14ac:dyDescent="0.25">
      <c r="C303" s="13"/>
      <c r="D303" s="13"/>
      <c r="E303" s="13"/>
      <c r="F303" s="13"/>
    </row>
    <row r="304" spans="3:6" ht="15" customHeight="1" x14ac:dyDescent="0.25">
      <c r="C304" s="13"/>
      <c r="D304" s="13"/>
      <c r="E304" s="13"/>
      <c r="F304" s="13"/>
    </row>
    <row r="305" spans="3:6" ht="15" customHeight="1" x14ac:dyDescent="0.25">
      <c r="C305" s="13"/>
      <c r="D305" s="13"/>
      <c r="E305" s="13"/>
      <c r="F305" s="13"/>
    </row>
    <row r="306" spans="3:6" ht="15" customHeight="1" x14ac:dyDescent="0.25">
      <c r="C306" s="13"/>
      <c r="D306" s="13"/>
      <c r="E306" s="13"/>
      <c r="F306" s="13"/>
    </row>
    <row r="307" spans="3:6" ht="15" customHeight="1" x14ac:dyDescent="0.25">
      <c r="C307" s="13"/>
      <c r="D307" s="13"/>
      <c r="E307" s="13"/>
      <c r="F307" s="13"/>
    </row>
    <row r="308" spans="3:6" ht="15" customHeight="1" x14ac:dyDescent="0.25">
      <c r="C308" s="13"/>
      <c r="D308" s="13"/>
      <c r="E308" s="13"/>
      <c r="F308" s="13"/>
    </row>
    <row r="309" spans="3:6" ht="15" customHeight="1" x14ac:dyDescent="0.25">
      <c r="C309" s="13"/>
      <c r="D309" s="13"/>
      <c r="E309" s="13"/>
      <c r="F309" s="13"/>
    </row>
    <row r="310" spans="3:6" ht="15" customHeight="1" x14ac:dyDescent="0.25">
      <c r="C310" s="13"/>
      <c r="D310" s="13"/>
      <c r="E310" s="13"/>
      <c r="F310" s="13"/>
    </row>
    <row r="311" spans="3:6" ht="15" customHeight="1" x14ac:dyDescent="0.25">
      <c r="C311" s="13"/>
      <c r="D311" s="13"/>
      <c r="E311" s="13"/>
      <c r="F311" s="13"/>
    </row>
    <row r="312" spans="3:6" ht="15" customHeight="1" x14ac:dyDescent="0.25">
      <c r="C312" s="13"/>
      <c r="D312" s="13"/>
      <c r="E312" s="13"/>
      <c r="F312" s="13"/>
    </row>
    <row r="313" spans="3:6" ht="15" customHeight="1" x14ac:dyDescent="0.25">
      <c r="C313" s="13"/>
      <c r="D313" s="13"/>
      <c r="E313" s="13"/>
      <c r="F313" s="13"/>
    </row>
    <row r="314" spans="3:6" ht="15" customHeight="1" x14ac:dyDescent="0.25">
      <c r="C314" s="13"/>
      <c r="D314" s="13"/>
      <c r="E314" s="13"/>
      <c r="F314" s="13"/>
    </row>
    <row r="315" spans="3:6" ht="15" customHeight="1" x14ac:dyDescent="0.25">
      <c r="C315" s="13"/>
      <c r="D315" s="13"/>
      <c r="E315" s="13"/>
      <c r="F315" s="13"/>
    </row>
    <row r="316" spans="3:6" ht="15" customHeight="1" x14ac:dyDescent="0.25">
      <c r="C316" s="13"/>
      <c r="D316" s="13"/>
      <c r="E316" s="13"/>
      <c r="F316" s="13"/>
    </row>
    <row r="317" spans="3:6" ht="15" customHeight="1" x14ac:dyDescent="0.25">
      <c r="C317" s="13"/>
      <c r="D317" s="13"/>
      <c r="E317" s="13"/>
      <c r="F317" s="13"/>
    </row>
    <row r="318" spans="3:6" ht="15" customHeight="1" x14ac:dyDescent="0.25">
      <c r="C318" s="13"/>
      <c r="D318" s="13"/>
      <c r="E318" s="13"/>
      <c r="F318" s="13"/>
    </row>
    <row r="319" spans="3:6" ht="15" customHeight="1" x14ac:dyDescent="0.25">
      <c r="C319" s="13"/>
      <c r="D319" s="13"/>
      <c r="E319" s="13"/>
      <c r="F319" s="13"/>
    </row>
    <row r="320" spans="3:6" ht="15" customHeight="1" x14ac:dyDescent="0.25">
      <c r="C320" s="13"/>
      <c r="D320" s="13"/>
      <c r="E320" s="13"/>
      <c r="F320" s="13"/>
    </row>
    <row r="321" spans="3:6" ht="15" customHeight="1" x14ac:dyDescent="0.25">
      <c r="C321" s="13"/>
      <c r="D321" s="13"/>
      <c r="E321" s="13"/>
      <c r="F321" s="13"/>
    </row>
    <row r="322" spans="3:6" ht="15" customHeight="1" x14ac:dyDescent="0.25">
      <c r="C322" s="13"/>
      <c r="D322" s="13"/>
      <c r="E322" s="13"/>
      <c r="F322" s="13"/>
    </row>
    <row r="323" spans="3:6" ht="15" customHeight="1" x14ac:dyDescent="0.25">
      <c r="C323" s="13"/>
      <c r="D323" s="13"/>
      <c r="E323" s="13"/>
      <c r="F323" s="13"/>
    </row>
    <row r="324" spans="3:6" ht="15" customHeight="1" x14ac:dyDescent="0.25">
      <c r="C324" s="13"/>
      <c r="D324" s="13"/>
      <c r="E324" s="13"/>
      <c r="F324" s="13"/>
    </row>
    <row r="325" spans="3:6" ht="15" customHeight="1" x14ac:dyDescent="0.25">
      <c r="C325" s="13"/>
      <c r="D325" s="13"/>
      <c r="E325" s="13"/>
      <c r="F325" s="13"/>
    </row>
    <row r="326" spans="3:6" ht="15" customHeight="1" x14ac:dyDescent="0.25">
      <c r="C326" s="13"/>
      <c r="D326" s="13"/>
      <c r="E326" s="13"/>
      <c r="F326" s="13"/>
    </row>
    <row r="327" spans="3:6" ht="15" customHeight="1" x14ac:dyDescent="0.25">
      <c r="C327" s="13"/>
      <c r="D327" s="13"/>
      <c r="E327" s="13"/>
      <c r="F327" s="13"/>
    </row>
    <row r="328" spans="3:6" ht="15" customHeight="1" x14ac:dyDescent="0.25">
      <c r="C328" s="13"/>
      <c r="D328" s="13"/>
      <c r="E328" s="13"/>
      <c r="F328" s="13"/>
    </row>
    <row r="329" spans="3:6" ht="15" customHeight="1" x14ac:dyDescent="0.25">
      <c r="C329" s="13"/>
      <c r="D329" s="13"/>
      <c r="E329" s="13"/>
      <c r="F329" s="13"/>
    </row>
    <row r="330" spans="3:6" ht="15" customHeight="1" x14ac:dyDescent="0.25">
      <c r="C330" s="13"/>
      <c r="D330" s="13"/>
      <c r="E330" s="13"/>
      <c r="F330" s="13"/>
    </row>
    <row r="331" spans="3:6" ht="15" customHeight="1" x14ac:dyDescent="0.25">
      <c r="C331" s="13"/>
      <c r="D331" s="13"/>
      <c r="E331" s="13"/>
      <c r="F331" s="13"/>
    </row>
    <row r="332" spans="3:6" ht="15" customHeight="1" x14ac:dyDescent="0.25">
      <c r="C332" s="13"/>
      <c r="D332" s="13"/>
      <c r="E332" s="13"/>
      <c r="F332" s="13"/>
    </row>
    <row r="333" spans="3:6" ht="15" customHeight="1" x14ac:dyDescent="0.25">
      <c r="C333" s="13"/>
      <c r="D333" s="13"/>
      <c r="E333" s="13"/>
      <c r="F333" s="13"/>
    </row>
    <row r="334" spans="3:6" ht="15" customHeight="1" x14ac:dyDescent="0.25">
      <c r="C334" s="13"/>
      <c r="D334" s="13"/>
      <c r="E334" s="13"/>
      <c r="F334" s="13"/>
    </row>
    <row r="335" spans="3:6" ht="15" customHeight="1" x14ac:dyDescent="0.25">
      <c r="C335" s="13"/>
      <c r="D335" s="13"/>
      <c r="E335" s="13"/>
      <c r="F335" s="13"/>
    </row>
    <row r="336" spans="3:6" ht="15" customHeight="1" x14ac:dyDescent="0.25">
      <c r="C336" s="13"/>
      <c r="D336" s="13"/>
      <c r="E336" s="13"/>
      <c r="F336" s="13"/>
    </row>
    <row r="337" spans="3:6" ht="15" customHeight="1" x14ac:dyDescent="0.25">
      <c r="C337" s="13"/>
      <c r="D337" s="13"/>
      <c r="E337" s="13"/>
      <c r="F337" s="13"/>
    </row>
    <row r="338" spans="3:6" ht="15" customHeight="1" x14ac:dyDescent="0.25">
      <c r="C338" s="13"/>
      <c r="D338" s="13"/>
      <c r="E338" s="13"/>
      <c r="F338" s="13"/>
    </row>
    <row r="339" spans="3:6" ht="15" customHeight="1" x14ac:dyDescent="0.25">
      <c r="C339" s="13"/>
      <c r="D339" s="13"/>
      <c r="E339" s="13"/>
      <c r="F339" s="13"/>
    </row>
    <row r="340" spans="3:6" ht="15" customHeight="1" x14ac:dyDescent="0.25">
      <c r="C340" s="13"/>
      <c r="D340" s="13"/>
      <c r="E340" s="13"/>
      <c r="F340" s="13"/>
    </row>
    <row r="341" spans="3:6" ht="15" customHeight="1" x14ac:dyDescent="0.25">
      <c r="C341" s="13"/>
      <c r="D341" s="13"/>
      <c r="E341" s="13"/>
      <c r="F341" s="13"/>
    </row>
    <row r="342" spans="3:6" ht="15" customHeight="1" x14ac:dyDescent="0.25">
      <c r="C342" s="13"/>
      <c r="D342" s="13"/>
      <c r="E342" s="13"/>
      <c r="F342" s="13"/>
    </row>
    <row r="343" spans="3:6" ht="15" customHeight="1" x14ac:dyDescent="0.25">
      <c r="C343" s="13"/>
      <c r="D343" s="13"/>
      <c r="E343" s="13"/>
      <c r="F343" s="13"/>
    </row>
    <row r="344" spans="3:6" ht="15" customHeight="1" x14ac:dyDescent="0.25">
      <c r="C344" s="13"/>
      <c r="D344" s="13"/>
      <c r="E344" s="13"/>
      <c r="F344" s="13"/>
    </row>
    <row r="345" spans="3:6" ht="15" customHeight="1" x14ac:dyDescent="0.25">
      <c r="C345" s="13"/>
      <c r="D345" s="13"/>
      <c r="E345" s="13"/>
      <c r="F345" s="13"/>
    </row>
    <row r="346" spans="3:6" ht="15" customHeight="1" x14ac:dyDescent="0.25">
      <c r="C346" s="13"/>
      <c r="D346" s="13"/>
      <c r="E346" s="13"/>
      <c r="F346" s="13"/>
    </row>
    <row r="347" spans="3:6" ht="15" customHeight="1" x14ac:dyDescent="0.25">
      <c r="C347" s="13"/>
      <c r="D347" s="13"/>
      <c r="E347" s="13"/>
      <c r="F347" s="13"/>
    </row>
    <row r="348" spans="3:6" ht="15" customHeight="1" x14ac:dyDescent="0.25">
      <c r="C348" s="13"/>
      <c r="D348" s="13"/>
      <c r="E348" s="13"/>
      <c r="F348" s="13"/>
    </row>
    <row r="349" spans="3:6" ht="15" customHeight="1" x14ac:dyDescent="0.25">
      <c r="C349" s="13"/>
      <c r="D349" s="13"/>
      <c r="E349" s="13"/>
      <c r="F349" s="13"/>
    </row>
    <row r="350" spans="3:6" ht="15" customHeight="1" x14ac:dyDescent="0.25">
      <c r="C350" s="13"/>
      <c r="D350" s="13"/>
      <c r="E350" s="13"/>
      <c r="F350" s="13"/>
    </row>
    <row r="351" spans="3:6" ht="15" customHeight="1" x14ac:dyDescent="0.25">
      <c r="C351" s="13"/>
      <c r="D351" s="13"/>
      <c r="E351" s="13"/>
      <c r="F351" s="13"/>
    </row>
    <row r="352" spans="3:6" ht="15" customHeight="1" x14ac:dyDescent="0.25">
      <c r="C352" s="13"/>
      <c r="D352" s="13"/>
      <c r="E352" s="13"/>
      <c r="F352" s="13"/>
    </row>
    <row r="353" spans="3:6" ht="15" customHeight="1" x14ac:dyDescent="0.25">
      <c r="C353" s="13"/>
      <c r="D353" s="13"/>
      <c r="E353" s="13"/>
      <c r="F353" s="13"/>
    </row>
    <row r="354" spans="3:6" ht="15" customHeight="1" x14ac:dyDescent="0.25">
      <c r="C354" s="13"/>
      <c r="D354" s="13"/>
      <c r="E354" s="13"/>
      <c r="F354" s="13"/>
    </row>
    <row r="355" spans="3:6" ht="15" customHeight="1" x14ac:dyDescent="0.25">
      <c r="C355" s="13"/>
      <c r="D355" s="13"/>
      <c r="E355" s="13"/>
      <c r="F355" s="13"/>
    </row>
    <row r="356" spans="3:6" ht="15" customHeight="1" x14ac:dyDescent="0.25">
      <c r="C356" s="13"/>
      <c r="D356" s="13"/>
      <c r="E356" s="13"/>
      <c r="F356" s="13"/>
    </row>
    <row r="357" spans="3:6" ht="15" customHeight="1" x14ac:dyDescent="0.25">
      <c r="C357" s="13"/>
      <c r="D357" s="13"/>
      <c r="E357" s="13"/>
      <c r="F357" s="13"/>
    </row>
    <row r="358" spans="3:6" ht="15" customHeight="1" x14ac:dyDescent="0.25">
      <c r="C358" s="13"/>
      <c r="D358" s="13"/>
      <c r="E358" s="13"/>
      <c r="F358" s="13"/>
    </row>
    <row r="359" spans="3:6" ht="15" customHeight="1" x14ac:dyDescent="0.25">
      <c r="C359" s="13"/>
      <c r="D359" s="13"/>
      <c r="E359" s="13"/>
      <c r="F359" s="13"/>
    </row>
    <row r="360" spans="3:6" ht="15" customHeight="1" x14ac:dyDescent="0.25">
      <c r="C360" s="13"/>
      <c r="D360" s="13"/>
      <c r="E360" s="13"/>
      <c r="F360" s="13"/>
    </row>
    <row r="361" spans="3:6" ht="15" customHeight="1" x14ac:dyDescent="0.25">
      <c r="C361" s="13"/>
      <c r="D361" s="13"/>
      <c r="E361" s="13"/>
      <c r="F361" s="13"/>
    </row>
    <row r="362" spans="3:6" ht="15" customHeight="1" x14ac:dyDescent="0.25">
      <c r="C362" s="13"/>
      <c r="D362" s="13"/>
      <c r="E362" s="13"/>
      <c r="F362" s="13"/>
    </row>
    <row r="363" spans="3:6" ht="15" customHeight="1" x14ac:dyDescent="0.25">
      <c r="C363" s="13"/>
      <c r="D363" s="13"/>
      <c r="E363" s="13"/>
      <c r="F363" s="13"/>
    </row>
    <row r="364" spans="3:6" ht="15" customHeight="1" x14ac:dyDescent="0.25">
      <c r="C364" s="13"/>
      <c r="D364" s="13"/>
      <c r="E364" s="13"/>
      <c r="F364" s="13"/>
    </row>
    <row r="365" spans="3:6" ht="15" customHeight="1" x14ac:dyDescent="0.25">
      <c r="C365" s="13"/>
      <c r="D365" s="13"/>
      <c r="E365" s="13"/>
      <c r="F365" s="13"/>
    </row>
    <row r="366" spans="3:6" ht="15" customHeight="1" x14ac:dyDescent="0.25">
      <c r="C366" s="13"/>
      <c r="D366" s="13"/>
      <c r="E366" s="13"/>
      <c r="F366" s="13"/>
    </row>
    <row r="367" spans="3:6" ht="15" customHeight="1" x14ac:dyDescent="0.25">
      <c r="C367" s="13"/>
      <c r="D367" s="13"/>
      <c r="E367" s="13"/>
      <c r="F367" s="13"/>
    </row>
    <row r="368" spans="3:6" ht="15" customHeight="1" x14ac:dyDescent="0.25">
      <c r="C368" s="13"/>
      <c r="D368" s="13"/>
      <c r="E368" s="13"/>
      <c r="F368" s="13"/>
    </row>
    <row r="369" spans="3:6" ht="15" customHeight="1" x14ac:dyDescent="0.25">
      <c r="C369" s="13"/>
      <c r="D369" s="13"/>
      <c r="E369" s="13"/>
      <c r="F369" s="13"/>
    </row>
    <row r="370" spans="3:6" ht="15" customHeight="1" x14ac:dyDescent="0.25">
      <c r="C370" s="13"/>
      <c r="D370" s="13"/>
      <c r="E370" s="13"/>
      <c r="F370" s="13"/>
    </row>
    <row r="371" spans="3:6" ht="15" customHeight="1" x14ac:dyDescent="0.25">
      <c r="C371" s="13"/>
      <c r="D371" s="13"/>
      <c r="E371" s="13"/>
      <c r="F371" s="13"/>
    </row>
    <row r="372" spans="3:6" ht="15" customHeight="1" x14ac:dyDescent="0.25">
      <c r="C372" s="13"/>
      <c r="D372" s="13"/>
      <c r="E372" s="13"/>
      <c r="F372" s="13"/>
    </row>
    <row r="373" spans="3:6" ht="15" customHeight="1" x14ac:dyDescent="0.25">
      <c r="C373" s="13"/>
      <c r="D373" s="13"/>
      <c r="E373" s="13"/>
      <c r="F373" s="13"/>
    </row>
    <row r="374" spans="3:6" ht="15" customHeight="1" x14ac:dyDescent="0.25">
      <c r="C374" s="13"/>
      <c r="D374" s="13"/>
      <c r="E374" s="13"/>
      <c r="F374" s="13"/>
    </row>
    <row r="375" spans="3:6" ht="15" customHeight="1" x14ac:dyDescent="0.25">
      <c r="C375" s="13"/>
      <c r="D375" s="13"/>
      <c r="E375" s="13"/>
      <c r="F375" s="13"/>
    </row>
    <row r="376" spans="3:6" ht="15" customHeight="1" x14ac:dyDescent="0.25">
      <c r="C376" s="13"/>
      <c r="D376" s="13"/>
      <c r="E376" s="13"/>
      <c r="F376" s="13"/>
    </row>
    <row r="377" spans="3:6" ht="15" customHeight="1" x14ac:dyDescent="0.25">
      <c r="C377" s="13"/>
      <c r="D377" s="13"/>
      <c r="E377" s="13"/>
      <c r="F377" s="13"/>
    </row>
    <row r="378" spans="3:6" ht="15" customHeight="1" x14ac:dyDescent="0.25">
      <c r="C378" s="13"/>
      <c r="D378" s="13"/>
      <c r="E378" s="13"/>
      <c r="F378" s="13"/>
    </row>
    <row r="379" spans="3:6" ht="15" customHeight="1" x14ac:dyDescent="0.25">
      <c r="C379" s="13"/>
      <c r="D379" s="13"/>
      <c r="E379" s="13"/>
      <c r="F379" s="13"/>
    </row>
    <row r="380" spans="3:6" ht="15" customHeight="1" x14ac:dyDescent="0.25">
      <c r="C380" s="13"/>
      <c r="D380" s="13"/>
      <c r="E380" s="13"/>
      <c r="F380" s="13"/>
    </row>
    <row r="381" spans="3:6" ht="15" customHeight="1" x14ac:dyDescent="0.25">
      <c r="C381" s="13"/>
      <c r="D381" s="13"/>
      <c r="E381" s="13"/>
      <c r="F381" s="13"/>
    </row>
    <row r="382" spans="3:6" ht="15" customHeight="1" x14ac:dyDescent="0.25">
      <c r="C382" s="13"/>
      <c r="D382" s="13"/>
      <c r="E382" s="13"/>
      <c r="F382" s="13"/>
    </row>
    <row r="383" spans="3:6" ht="15" customHeight="1" x14ac:dyDescent="0.25">
      <c r="C383" s="13"/>
      <c r="D383" s="13"/>
      <c r="E383" s="13"/>
      <c r="F383" s="13"/>
    </row>
    <row r="384" spans="3:6" ht="15" customHeight="1" x14ac:dyDescent="0.25">
      <c r="C384" s="13"/>
      <c r="D384" s="13"/>
      <c r="E384" s="13"/>
      <c r="F384" s="13"/>
    </row>
    <row r="385" spans="3:6" ht="15" customHeight="1" x14ac:dyDescent="0.25">
      <c r="C385" s="13"/>
      <c r="D385" s="13"/>
      <c r="E385" s="13"/>
      <c r="F385" s="13"/>
    </row>
    <row r="386" spans="3:6" ht="15" customHeight="1" x14ac:dyDescent="0.25">
      <c r="C386" s="13"/>
      <c r="D386" s="13"/>
      <c r="E386" s="13"/>
      <c r="F386" s="13"/>
    </row>
    <row r="387" spans="3:6" ht="15" customHeight="1" x14ac:dyDescent="0.25">
      <c r="C387" s="13"/>
      <c r="D387" s="13"/>
      <c r="E387" s="13"/>
      <c r="F387" s="13"/>
    </row>
    <row r="388" spans="3:6" ht="15" customHeight="1" x14ac:dyDescent="0.25">
      <c r="C388" s="13"/>
      <c r="D388" s="13"/>
      <c r="E388" s="13"/>
      <c r="F388" s="13"/>
    </row>
    <row r="389" spans="3:6" ht="15" customHeight="1" x14ac:dyDescent="0.25">
      <c r="C389" s="13"/>
      <c r="D389" s="13"/>
      <c r="E389" s="13"/>
      <c r="F389" s="13"/>
    </row>
    <row r="390" spans="3:6" ht="15" customHeight="1" x14ac:dyDescent="0.25">
      <c r="C390" s="13"/>
      <c r="D390" s="13"/>
      <c r="E390" s="13"/>
      <c r="F390" s="13"/>
    </row>
    <row r="391" spans="3:6" ht="15" customHeight="1" x14ac:dyDescent="0.25">
      <c r="C391" s="13"/>
      <c r="D391" s="13"/>
      <c r="E391" s="13"/>
      <c r="F391" s="13"/>
    </row>
    <row r="392" spans="3:6" ht="15" customHeight="1" x14ac:dyDescent="0.25">
      <c r="C392" s="13"/>
      <c r="D392" s="13"/>
      <c r="E392" s="13"/>
      <c r="F392" s="13"/>
    </row>
    <row r="393" spans="3:6" ht="15" customHeight="1" x14ac:dyDescent="0.25">
      <c r="C393" s="13"/>
      <c r="D393" s="13"/>
      <c r="E393" s="13"/>
      <c r="F393" s="13"/>
    </row>
    <row r="394" spans="3:6" ht="15" customHeight="1" x14ac:dyDescent="0.25">
      <c r="C394" s="13"/>
      <c r="D394" s="13"/>
      <c r="E394" s="13"/>
      <c r="F394" s="13"/>
    </row>
    <row r="395" spans="3:6" ht="15" customHeight="1" x14ac:dyDescent="0.25">
      <c r="C395" s="13"/>
      <c r="D395" s="13"/>
      <c r="E395" s="13"/>
      <c r="F395" s="13"/>
    </row>
    <row r="396" spans="3:6" ht="15" customHeight="1" x14ac:dyDescent="0.25">
      <c r="C396" s="13"/>
      <c r="D396" s="13"/>
      <c r="E396" s="13"/>
      <c r="F396" s="13"/>
    </row>
    <row r="397" spans="3:6" ht="15" customHeight="1" x14ac:dyDescent="0.25">
      <c r="C397" s="13"/>
      <c r="D397" s="13"/>
      <c r="E397" s="13"/>
      <c r="F397" s="13"/>
    </row>
    <row r="398" spans="3:6" ht="15" customHeight="1" x14ac:dyDescent="0.25">
      <c r="C398" s="13"/>
      <c r="D398" s="13"/>
      <c r="E398" s="13"/>
      <c r="F398" s="13"/>
    </row>
    <row r="399" spans="3:6" ht="15" customHeight="1" x14ac:dyDescent="0.25">
      <c r="C399" s="13"/>
      <c r="D399" s="13"/>
      <c r="E399" s="13"/>
      <c r="F399" s="13"/>
    </row>
    <row r="400" spans="3:6" ht="15" customHeight="1" x14ac:dyDescent="0.25">
      <c r="C400" s="13"/>
      <c r="D400" s="13"/>
      <c r="E400" s="13"/>
      <c r="F400" s="13"/>
    </row>
    <row r="401" spans="3:6" ht="15" customHeight="1" x14ac:dyDescent="0.25">
      <c r="C401" s="13"/>
      <c r="D401" s="13"/>
      <c r="E401" s="13"/>
      <c r="F401" s="13"/>
    </row>
    <row r="402" spans="3:6" ht="15" customHeight="1" x14ac:dyDescent="0.25">
      <c r="C402" s="13"/>
      <c r="D402" s="13"/>
      <c r="E402" s="13"/>
      <c r="F402" s="13"/>
    </row>
    <row r="403" spans="3:6" ht="15" customHeight="1" x14ac:dyDescent="0.25">
      <c r="C403" s="13"/>
      <c r="D403" s="13"/>
      <c r="E403" s="13"/>
      <c r="F403" s="13"/>
    </row>
    <row r="404" spans="3:6" ht="15" customHeight="1" x14ac:dyDescent="0.25">
      <c r="C404" s="13"/>
      <c r="D404" s="13"/>
      <c r="E404" s="13"/>
      <c r="F404" s="13"/>
    </row>
    <row r="405" spans="3:6" ht="15" customHeight="1" x14ac:dyDescent="0.25">
      <c r="C405" s="13"/>
      <c r="D405" s="13"/>
      <c r="E405" s="13"/>
      <c r="F405" s="13"/>
    </row>
    <row r="406" spans="3:6" ht="15" customHeight="1" x14ac:dyDescent="0.25">
      <c r="C406" s="13"/>
      <c r="D406" s="13"/>
      <c r="E406" s="13"/>
      <c r="F406" s="13"/>
    </row>
    <row r="407" spans="3:6" ht="15" customHeight="1" x14ac:dyDescent="0.25">
      <c r="C407" s="13"/>
      <c r="D407" s="13"/>
      <c r="E407" s="13"/>
      <c r="F407" s="13"/>
    </row>
    <row r="408" spans="3:6" ht="15" customHeight="1" x14ac:dyDescent="0.25">
      <c r="C408" s="13"/>
      <c r="D408" s="13"/>
      <c r="E408" s="13"/>
      <c r="F408" s="13"/>
    </row>
    <row r="409" spans="3:6" ht="15" customHeight="1" x14ac:dyDescent="0.25">
      <c r="C409" s="13"/>
      <c r="D409" s="13"/>
      <c r="E409" s="13"/>
      <c r="F409" s="13"/>
    </row>
    <row r="410" spans="3:6" ht="15" customHeight="1" x14ac:dyDescent="0.25">
      <c r="C410" s="13"/>
      <c r="D410" s="13"/>
      <c r="E410" s="13"/>
      <c r="F410" s="13"/>
    </row>
    <row r="411" spans="3:6" ht="15" customHeight="1" x14ac:dyDescent="0.25">
      <c r="C411" s="13"/>
      <c r="D411" s="13"/>
      <c r="E411" s="13"/>
      <c r="F411" s="13"/>
    </row>
    <row r="412" spans="3:6" ht="15" customHeight="1" x14ac:dyDescent="0.25">
      <c r="C412" s="13"/>
      <c r="D412" s="13"/>
      <c r="E412" s="13"/>
      <c r="F412" s="13"/>
    </row>
    <row r="413" spans="3:6" ht="15" customHeight="1" x14ac:dyDescent="0.25">
      <c r="C413" s="13"/>
      <c r="D413" s="13"/>
      <c r="E413" s="13"/>
      <c r="F413" s="13"/>
    </row>
    <row r="414" spans="3:6" ht="15" customHeight="1" x14ac:dyDescent="0.25">
      <c r="C414" s="13"/>
      <c r="D414" s="13"/>
      <c r="E414" s="13"/>
      <c r="F414" s="13"/>
    </row>
    <row r="415" spans="3:6" ht="15" customHeight="1" x14ac:dyDescent="0.25">
      <c r="C415" s="13"/>
      <c r="D415" s="13"/>
      <c r="E415" s="13"/>
      <c r="F415" s="13"/>
    </row>
    <row r="416" spans="3:6" ht="15" customHeight="1" x14ac:dyDescent="0.25">
      <c r="C416" s="13"/>
      <c r="D416" s="13"/>
      <c r="E416" s="13"/>
      <c r="F416" s="13"/>
    </row>
    <row r="417" spans="3:6" ht="15" customHeight="1" x14ac:dyDescent="0.25">
      <c r="C417" s="13"/>
      <c r="D417" s="13"/>
      <c r="E417" s="13"/>
      <c r="F417" s="13"/>
    </row>
    <row r="418" spans="3:6" ht="15" customHeight="1" x14ac:dyDescent="0.25">
      <c r="C418" s="13"/>
      <c r="D418" s="13"/>
      <c r="E418" s="13"/>
      <c r="F418" s="13"/>
    </row>
    <row r="419" spans="3:6" ht="15" customHeight="1" x14ac:dyDescent="0.25">
      <c r="C419" s="13"/>
      <c r="D419" s="13"/>
      <c r="E419" s="13"/>
      <c r="F419" s="13"/>
    </row>
    <row r="420" spans="3:6" ht="15" customHeight="1" x14ac:dyDescent="0.25">
      <c r="C420" s="13"/>
      <c r="D420" s="13"/>
      <c r="E420" s="13"/>
      <c r="F420" s="13"/>
    </row>
    <row r="421" spans="3:6" ht="15" customHeight="1" x14ac:dyDescent="0.25">
      <c r="C421" s="13"/>
      <c r="D421" s="13"/>
      <c r="E421" s="13"/>
      <c r="F421" s="13"/>
    </row>
    <row r="422" spans="3:6" ht="15" customHeight="1" x14ac:dyDescent="0.25">
      <c r="C422" s="13"/>
      <c r="D422" s="13"/>
      <c r="E422" s="13"/>
      <c r="F422" s="13"/>
    </row>
    <row r="423" spans="3:6" ht="15" customHeight="1" x14ac:dyDescent="0.25">
      <c r="C423" s="13"/>
      <c r="D423" s="13"/>
      <c r="E423" s="13"/>
      <c r="F423" s="13"/>
    </row>
    <row r="424" spans="3:6" ht="15" customHeight="1" x14ac:dyDescent="0.25">
      <c r="C424" s="13"/>
      <c r="D424" s="13"/>
      <c r="E424" s="13"/>
      <c r="F424" s="13"/>
    </row>
    <row r="425" spans="3:6" ht="15" customHeight="1" x14ac:dyDescent="0.25">
      <c r="C425" s="13"/>
      <c r="D425" s="13"/>
      <c r="E425" s="13"/>
      <c r="F425" s="13"/>
    </row>
    <row r="426" spans="3:6" ht="15" customHeight="1" x14ac:dyDescent="0.25">
      <c r="C426" s="13"/>
      <c r="D426" s="13"/>
      <c r="E426" s="13"/>
      <c r="F426" s="13"/>
    </row>
    <row r="427" spans="3:6" ht="15" customHeight="1" x14ac:dyDescent="0.25">
      <c r="C427" s="13"/>
      <c r="D427" s="13"/>
      <c r="E427" s="13"/>
      <c r="F427" s="13"/>
    </row>
    <row r="428" spans="3:6" ht="15" customHeight="1" x14ac:dyDescent="0.25">
      <c r="C428" s="13"/>
      <c r="D428" s="13"/>
      <c r="E428" s="13"/>
      <c r="F428" s="13"/>
    </row>
    <row r="429" spans="3:6" ht="15" customHeight="1" x14ac:dyDescent="0.25">
      <c r="C429" s="13"/>
      <c r="D429" s="13"/>
      <c r="E429" s="13"/>
      <c r="F429" s="13"/>
    </row>
    <row r="430" spans="3:6" ht="15" customHeight="1" x14ac:dyDescent="0.25">
      <c r="C430" s="13"/>
      <c r="D430" s="13"/>
      <c r="E430" s="13"/>
      <c r="F430" s="13"/>
    </row>
    <row r="431" spans="3:6" ht="15" customHeight="1" x14ac:dyDescent="0.25">
      <c r="C431" s="13"/>
      <c r="D431" s="13"/>
      <c r="E431" s="13"/>
      <c r="F431" s="13"/>
    </row>
    <row r="432" spans="3:6" ht="15" customHeight="1" x14ac:dyDescent="0.25">
      <c r="C432" s="13"/>
      <c r="D432" s="13"/>
      <c r="E432" s="13"/>
      <c r="F432" s="13"/>
    </row>
    <row r="433" spans="3:6" ht="15" customHeight="1" x14ac:dyDescent="0.25">
      <c r="C433" s="13"/>
      <c r="D433" s="13"/>
      <c r="E433" s="13"/>
      <c r="F433" s="13"/>
    </row>
    <row r="434" spans="3:6" ht="15" customHeight="1" x14ac:dyDescent="0.25">
      <c r="C434" s="13"/>
      <c r="D434" s="13"/>
      <c r="E434" s="13"/>
      <c r="F434" s="13"/>
    </row>
    <row r="435" spans="3:6" ht="15" customHeight="1" x14ac:dyDescent="0.25">
      <c r="C435" s="13"/>
      <c r="D435" s="13"/>
      <c r="E435" s="13"/>
      <c r="F435" s="13"/>
    </row>
    <row r="436" spans="3:6" ht="15" customHeight="1" x14ac:dyDescent="0.25">
      <c r="C436" s="13"/>
      <c r="D436" s="13"/>
      <c r="E436" s="13"/>
      <c r="F436" s="13"/>
    </row>
    <row r="437" spans="3:6" ht="15" customHeight="1" x14ac:dyDescent="0.25">
      <c r="C437" s="13"/>
      <c r="D437" s="13"/>
      <c r="E437" s="13"/>
      <c r="F437" s="13"/>
    </row>
    <row r="438" spans="3:6" ht="15" customHeight="1" x14ac:dyDescent="0.25">
      <c r="C438" s="13"/>
      <c r="D438" s="13"/>
      <c r="E438" s="13"/>
      <c r="F438" s="13"/>
    </row>
    <row r="439" spans="3:6" ht="15" customHeight="1" x14ac:dyDescent="0.25">
      <c r="C439" s="13"/>
      <c r="D439" s="13"/>
      <c r="E439" s="13"/>
      <c r="F439" s="13"/>
    </row>
    <row r="440" spans="3:6" ht="15" customHeight="1" x14ac:dyDescent="0.25">
      <c r="C440" s="13"/>
      <c r="D440" s="13"/>
      <c r="E440" s="13"/>
      <c r="F440" s="13"/>
    </row>
    <row r="441" spans="3:6" ht="15" customHeight="1" x14ac:dyDescent="0.25">
      <c r="C441" s="13"/>
      <c r="D441" s="13"/>
      <c r="E441" s="13"/>
      <c r="F441" s="13"/>
    </row>
    <row r="442" spans="3:6" ht="15" customHeight="1" x14ac:dyDescent="0.25">
      <c r="C442" s="13"/>
      <c r="D442" s="13"/>
      <c r="E442" s="13"/>
      <c r="F442" s="13"/>
    </row>
    <row r="443" spans="3:6" ht="15" customHeight="1" x14ac:dyDescent="0.25">
      <c r="C443" s="13"/>
      <c r="D443" s="13"/>
      <c r="E443" s="13"/>
      <c r="F443" s="13"/>
    </row>
    <row r="444" spans="3:6" ht="15" customHeight="1" x14ac:dyDescent="0.25">
      <c r="C444" s="13"/>
      <c r="D444" s="13"/>
      <c r="E444" s="13"/>
      <c r="F444" s="13"/>
    </row>
    <row r="445" spans="3:6" ht="15" customHeight="1" x14ac:dyDescent="0.25">
      <c r="C445" s="13"/>
      <c r="D445" s="13"/>
      <c r="E445" s="13"/>
      <c r="F445" s="13"/>
    </row>
    <row r="446" spans="3:6" ht="15" customHeight="1" x14ac:dyDescent="0.25">
      <c r="C446" s="13"/>
      <c r="D446" s="13"/>
      <c r="E446" s="13"/>
      <c r="F446" s="13"/>
    </row>
    <row r="447" spans="3:6" ht="15" customHeight="1" x14ac:dyDescent="0.25">
      <c r="C447" s="13"/>
      <c r="D447" s="13"/>
      <c r="E447" s="13"/>
      <c r="F447" s="13"/>
    </row>
    <row r="448" spans="3:6" ht="15" customHeight="1" x14ac:dyDescent="0.25">
      <c r="C448" s="13"/>
      <c r="D448" s="13"/>
      <c r="E448" s="13"/>
      <c r="F448" s="13"/>
    </row>
    <row r="449" spans="3:6" ht="15" customHeight="1" x14ac:dyDescent="0.25">
      <c r="C449" s="13"/>
      <c r="D449" s="13"/>
      <c r="E449" s="13"/>
      <c r="F449" s="13"/>
    </row>
    <row r="450" spans="3:6" ht="15" customHeight="1" x14ac:dyDescent="0.25">
      <c r="C450" s="13"/>
      <c r="D450" s="13"/>
      <c r="E450" s="13"/>
      <c r="F450" s="13"/>
    </row>
    <row r="451" spans="3:6" ht="15" customHeight="1" x14ac:dyDescent="0.25">
      <c r="C451" s="13"/>
      <c r="D451" s="13"/>
      <c r="E451" s="13"/>
      <c r="F451" s="13"/>
    </row>
    <row r="452" spans="3:6" ht="15" customHeight="1" x14ac:dyDescent="0.25">
      <c r="C452" s="13"/>
      <c r="D452" s="13"/>
      <c r="E452" s="13"/>
      <c r="F452" s="13"/>
    </row>
    <row r="453" spans="3:6" ht="15" customHeight="1" x14ac:dyDescent="0.25">
      <c r="C453" s="13"/>
      <c r="D453" s="13"/>
      <c r="E453" s="13"/>
      <c r="F453" s="13"/>
    </row>
    <row r="454" spans="3:6" ht="15" customHeight="1" x14ac:dyDescent="0.25">
      <c r="C454" s="13"/>
      <c r="D454" s="13"/>
      <c r="E454" s="13"/>
      <c r="F454" s="13"/>
    </row>
    <row r="455" spans="3:6" ht="15" customHeight="1" x14ac:dyDescent="0.25">
      <c r="C455" s="13"/>
      <c r="D455" s="13"/>
      <c r="E455" s="13"/>
      <c r="F455" s="13"/>
    </row>
    <row r="456" spans="3:6" ht="15" customHeight="1" x14ac:dyDescent="0.25">
      <c r="C456" s="13"/>
      <c r="D456" s="13"/>
      <c r="E456" s="13"/>
      <c r="F456" s="13"/>
    </row>
    <row r="457" spans="3:6" ht="15" customHeight="1" x14ac:dyDescent="0.25">
      <c r="C457" s="13"/>
      <c r="D457" s="13"/>
      <c r="E457" s="13"/>
      <c r="F457" s="13"/>
    </row>
    <row r="458" spans="3:6" ht="15" customHeight="1" x14ac:dyDescent="0.25">
      <c r="C458" s="13"/>
      <c r="D458" s="13"/>
      <c r="E458" s="13"/>
      <c r="F458" s="13"/>
    </row>
    <row r="459" spans="3:6" ht="15" customHeight="1" x14ac:dyDescent="0.25">
      <c r="C459" s="13"/>
      <c r="D459" s="13"/>
      <c r="E459" s="13"/>
      <c r="F459" s="13"/>
    </row>
    <row r="460" spans="3:6" ht="15" customHeight="1" x14ac:dyDescent="0.25">
      <c r="C460" s="13"/>
      <c r="D460" s="13"/>
      <c r="E460" s="13"/>
      <c r="F460" s="13"/>
    </row>
    <row r="461" spans="3:6" ht="15" customHeight="1" x14ac:dyDescent="0.25">
      <c r="C461" s="13"/>
      <c r="D461" s="13"/>
      <c r="E461" s="13"/>
      <c r="F461" s="13"/>
    </row>
    <row r="462" spans="3:6" ht="15" customHeight="1" x14ac:dyDescent="0.25">
      <c r="C462" s="13"/>
      <c r="D462" s="13"/>
      <c r="E462" s="13"/>
      <c r="F462" s="13"/>
    </row>
    <row r="463" spans="3:6" ht="15" customHeight="1" x14ac:dyDescent="0.25">
      <c r="C463" s="13"/>
      <c r="D463" s="13"/>
      <c r="E463" s="13"/>
      <c r="F463" s="13"/>
    </row>
    <row r="464" spans="3:6" ht="15" customHeight="1" x14ac:dyDescent="0.25">
      <c r="C464" s="13"/>
      <c r="D464" s="13"/>
      <c r="E464" s="13"/>
      <c r="F464" s="13"/>
    </row>
    <row r="465" spans="3:6" ht="15" customHeight="1" x14ac:dyDescent="0.25">
      <c r="C465" s="13"/>
      <c r="D465" s="13"/>
      <c r="E465" s="13"/>
      <c r="F465" s="13"/>
    </row>
    <row r="466" spans="3:6" ht="15" customHeight="1" x14ac:dyDescent="0.25">
      <c r="C466" s="13"/>
      <c r="D466" s="13"/>
      <c r="E466" s="13"/>
      <c r="F466" s="13"/>
    </row>
    <row r="467" spans="3:6" ht="15" customHeight="1" x14ac:dyDescent="0.25">
      <c r="C467" s="13"/>
      <c r="D467" s="13"/>
      <c r="E467" s="13"/>
      <c r="F467" s="13"/>
    </row>
    <row r="468" spans="3:6" ht="15" customHeight="1" x14ac:dyDescent="0.25">
      <c r="C468" s="13"/>
      <c r="D468" s="13"/>
      <c r="E468" s="13"/>
      <c r="F468" s="13"/>
    </row>
    <row r="469" spans="3:6" ht="15" customHeight="1" x14ac:dyDescent="0.25">
      <c r="C469" s="13"/>
      <c r="D469" s="13"/>
      <c r="E469" s="13"/>
      <c r="F469" s="13"/>
    </row>
    <row r="470" spans="3:6" ht="15" customHeight="1" x14ac:dyDescent="0.25">
      <c r="C470" s="13"/>
      <c r="D470" s="13"/>
      <c r="E470" s="13"/>
      <c r="F470" s="13"/>
    </row>
    <row r="471" spans="3:6" ht="15" customHeight="1" x14ac:dyDescent="0.25">
      <c r="C471" s="13"/>
      <c r="D471" s="13"/>
      <c r="E471" s="13"/>
      <c r="F471" s="13"/>
    </row>
    <row r="472" spans="3:6" ht="15" customHeight="1" x14ac:dyDescent="0.25">
      <c r="C472" s="13"/>
      <c r="D472" s="13"/>
      <c r="E472" s="13"/>
      <c r="F472" s="13"/>
    </row>
    <row r="473" spans="3:6" ht="15" customHeight="1" x14ac:dyDescent="0.25">
      <c r="C473" s="13"/>
      <c r="D473" s="13"/>
      <c r="E473" s="13"/>
      <c r="F473" s="13"/>
    </row>
    <row r="474" spans="3:6" ht="15" customHeight="1" x14ac:dyDescent="0.25">
      <c r="C474" s="13"/>
      <c r="D474" s="13"/>
      <c r="E474" s="13"/>
      <c r="F474" s="13"/>
    </row>
    <row r="475" spans="3:6" ht="15" customHeight="1" x14ac:dyDescent="0.25">
      <c r="C475" s="13"/>
      <c r="D475" s="13"/>
      <c r="E475" s="13"/>
      <c r="F475" s="13"/>
    </row>
    <row r="476" spans="3:6" ht="15" customHeight="1" x14ac:dyDescent="0.25">
      <c r="C476" s="13"/>
      <c r="D476" s="13"/>
      <c r="E476" s="13"/>
      <c r="F476" s="13"/>
    </row>
    <row r="477" spans="3:6" ht="15" customHeight="1" x14ac:dyDescent="0.25">
      <c r="C477" s="13"/>
      <c r="D477" s="13"/>
      <c r="E477" s="13"/>
      <c r="F477" s="13"/>
    </row>
    <row r="478" spans="3:6" ht="15" customHeight="1" x14ac:dyDescent="0.25">
      <c r="C478" s="13"/>
      <c r="D478" s="13"/>
      <c r="E478" s="13"/>
      <c r="F478" s="13"/>
    </row>
    <row r="479" spans="3:6" ht="15" customHeight="1" x14ac:dyDescent="0.25">
      <c r="C479" s="13"/>
      <c r="D479" s="13"/>
      <c r="E479" s="13"/>
      <c r="F479" s="13"/>
    </row>
    <row r="480" spans="3:6" ht="15" customHeight="1" x14ac:dyDescent="0.25">
      <c r="C480" s="13"/>
      <c r="D480" s="13"/>
      <c r="E480" s="13"/>
      <c r="F480" s="13"/>
    </row>
    <row r="481" spans="3:6" ht="15" customHeight="1" x14ac:dyDescent="0.25">
      <c r="C481" s="13"/>
      <c r="D481" s="13"/>
      <c r="E481" s="13"/>
      <c r="F481" s="13"/>
    </row>
    <row r="482" spans="3:6" ht="15" customHeight="1" x14ac:dyDescent="0.25">
      <c r="C482" s="13"/>
      <c r="D482" s="13"/>
      <c r="E482" s="13"/>
      <c r="F482" s="13"/>
    </row>
    <row r="483" spans="3:6" ht="15" customHeight="1" x14ac:dyDescent="0.25">
      <c r="C483" s="13"/>
      <c r="D483" s="13"/>
      <c r="E483" s="13"/>
      <c r="F483" s="13"/>
    </row>
    <row r="484" spans="3:6" ht="15" customHeight="1" x14ac:dyDescent="0.25">
      <c r="C484" s="13"/>
      <c r="D484" s="13"/>
      <c r="E484" s="13"/>
      <c r="F484" s="13"/>
    </row>
    <row r="485" spans="3:6" ht="15" customHeight="1" x14ac:dyDescent="0.25">
      <c r="C485" s="13"/>
      <c r="D485" s="13"/>
      <c r="E485" s="13"/>
      <c r="F485" s="13"/>
    </row>
    <row r="486" spans="3:6" ht="15" customHeight="1" x14ac:dyDescent="0.25">
      <c r="C486" s="13"/>
      <c r="D486" s="13"/>
      <c r="E486" s="13"/>
      <c r="F486" s="13"/>
    </row>
    <row r="487" spans="3:6" ht="15" customHeight="1" x14ac:dyDescent="0.25">
      <c r="C487" s="13"/>
      <c r="D487" s="13"/>
      <c r="E487" s="13"/>
      <c r="F487" s="13"/>
    </row>
    <row r="488" spans="3:6" ht="15" customHeight="1" x14ac:dyDescent="0.25">
      <c r="C488" s="13"/>
      <c r="D488" s="13"/>
      <c r="E488" s="13"/>
      <c r="F488" s="13"/>
    </row>
    <row r="489" spans="3:6" ht="15" customHeight="1" x14ac:dyDescent="0.25">
      <c r="C489" s="13"/>
      <c r="D489" s="13"/>
      <c r="E489" s="13"/>
      <c r="F489" s="13"/>
    </row>
    <row r="490" spans="3:6" ht="15" customHeight="1" x14ac:dyDescent="0.25">
      <c r="C490" s="13"/>
      <c r="D490" s="13"/>
      <c r="E490" s="13"/>
      <c r="F490" s="13"/>
    </row>
    <row r="491" spans="3:6" ht="15" customHeight="1" x14ac:dyDescent="0.25">
      <c r="C491" s="13"/>
      <c r="D491" s="13"/>
      <c r="E491" s="13"/>
      <c r="F491" s="13"/>
    </row>
    <row r="492" spans="3:6" ht="15" customHeight="1" x14ac:dyDescent="0.25">
      <c r="C492" s="13"/>
      <c r="D492" s="13"/>
      <c r="E492" s="13"/>
      <c r="F492" s="13"/>
    </row>
    <row r="493" spans="3:6" ht="15" customHeight="1" x14ac:dyDescent="0.25">
      <c r="C493" s="13"/>
      <c r="D493" s="13"/>
      <c r="E493" s="13"/>
      <c r="F493" s="13"/>
    </row>
    <row r="494" spans="3:6" ht="15" customHeight="1" x14ac:dyDescent="0.25">
      <c r="C494" s="13"/>
      <c r="D494" s="13"/>
      <c r="E494" s="13"/>
      <c r="F494" s="13"/>
    </row>
    <row r="495" spans="3:6" ht="15" customHeight="1" x14ac:dyDescent="0.25">
      <c r="C495" s="13"/>
      <c r="D495" s="13"/>
      <c r="E495" s="13"/>
      <c r="F495" s="13"/>
    </row>
    <row r="496" spans="3:6" ht="15" customHeight="1" x14ac:dyDescent="0.25">
      <c r="C496" s="13"/>
      <c r="D496" s="13"/>
      <c r="E496" s="13"/>
      <c r="F496" s="13"/>
    </row>
    <row r="497" spans="3:6" ht="15" customHeight="1" x14ac:dyDescent="0.25">
      <c r="C497" s="13"/>
      <c r="D497" s="13"/>
      <c r="E497" s="13"/>
      <c r="F497" s="13"/>
    </row>
    <row r="498" spans="3:6" ht="15" customHeight="1" x14ac:dyDescent="0.25">
      <c r="C498" s="13"/>
      <c r="D498" s="13"/>
      <c r="E498" s="13"/>
      <c r="F498" s="13"/>
    </row>
    <row r="499" spans="3:6" ht="15" customHeight="1" x14ac:dyDescent="0.25">
      <c r="C499" s="13"/>
      <c r="D499" s="13"/>
      <c r="E499" s="13"/>
      <c r="F499" s="13"/>
    </row>
    <row r="500" spans="3:6" ht="15" customHeight="1" x14ac:dyDescent="0.25">
      <c r="C500" s="13"/>
      <c r="D500" s="13"/>
      <c r="E500" s="13"/>
      <c r="F500" s="13"/>
    </row>
    <row r="501" spans="3:6" ht="15" customHeight="1" x14ac:dyDescent="0.25">
      <c r="C501" s="13"/>
      <c r="D501" s="13"/>
      <c r="E501" s="13"/>
      <c r="F501" s="13"/>
    </row>
    <row r="502" spans="3:6" ht="15" customHeight="1" x14ac:dyDescent="0.25">
      <c r="C502" s="13"/>
      <c r="D502" s="13"/>
      <c r="E502" s="13"/>
      <c r="F502" s="13"/>
    </row>
    <row r="503" spans="3:6" ht="15" customHeight="1" x14ac:dyDescent="0.25">
      <c r="C503" s="13"/>
      <c r="D503" s="13"/>
      <c r="E503" s="13"/>
      <c r="F503" s="13"/>
    </row>
    <row r="504" spans="3:6" ht="15" customHeight="1" x14ac:dyDescent="0.25">
      <c r="C504" s="13"/>
      <c r="D504" s="13"/>
      <c r="E504" s="13"/>
      <c r="F504" s="13"/>
    </row>
    <row r="505" spans="3:6" ht="15" customHeight="1" x14ac:dyDescent="0.25">
      <c r="C505" s="13"/>
      <c r="D505" s="13"/>
      <c r="E505" s="13"/>
      <c r="F505" s="13"/>
    </row>
    <row r="506" spans="3:6" ht="15" customHeight="1" x14ac:dyDescent="0.25">
      <c r="C506" s="13"/>
      <c r="D506" s="13"/>
      <c r="E506" s="13"/>
      <c r="F506" s="13"/>
    </row>
    <row r="507" spans="3:6" ht="15" customHeight="1" x14ac:dyDescent="0.25">
      <c r="C507" s="13"/>
      <c r="D507" s="13"/>
      <c r="E507" s="13"/>
      <c r="F507" s="13"/>
    </row>
    <row r="508" spans="3:6" ht="15" customHeight="1" x14ac:dyDescent="0.25">
      <c r="C508" s="13"/>
      <c r="D508" s="13"/>
      <c r="E508" s="13"/>
      <c r="F508" s="13"/>
    </row>
    <row r="509" spans="3:6" ht="15" customHeight="1" x14ac:dyDescent="0.25">
      <c r="C509" s="13"/>
      <c r="D509" s="13"/>
      <c r="E509" s="13"/>
      <c r="F509" s="13"/>
    </row>
    <row r="510" spans="3:6" ht="15" customHeight="1" x14ac:dyDescent="0.25">
      <c r="C510" s="13"/>
      <c r="D510" s="13"/>
      <c r="E510" s="13"/>
      <c r="F510" s="13"/>
    </row>
    <row r="511" spans="3:6" ht="15" customHeight="1" x14ac:dyDescent="0.25">
      <c r="C511" s="13"/>
      <c r="D511" s="13"/>
      <c r="E511" s="13"/>
      <c r="F511" s="13"/>
    </row>
    <row r="512" spans="3:6" ht="15" customHeight="1" x14ac:dyDescent="0.25">
      <c r="C512" s="13"/>
      <c r="D512" s="13"/>
      <c r="E512" s="13"/>
      <c r="F512" s="13"/>
    </row>
    <row r="513" spans="3:6" ht="15" customHeight="1" x14ac:dyDescent="0.25">
      <c r="C513" s="13"/>
      <c r="D513" s="13"/>
      <c r="E513" s="13"/>
      <c r="F513" s="13"/>
    </row>
    <row r="514" spans="3:6" ht="15" customHeight="1" x14ac:dyDescent="0.25">
      <c r="C514" s="13"/>
      <c r="D514" s="13"/>
      <c r="E514" s="13"/>
      <c r="F514" s="13"/>
    </row>
    <row r="515" spans="3:6" ht="15" customHeight="1" x14ac:dyDescent="0.25">
      <c r="C515" s="13"/>
      <c r="D515" s="13"/>
      <c r="E515" s="13"/>
      <c r="F515" s="13"/>
    </row>
    <row r="516" spans="3:6" ht="15" customHeight="1" x14ac:dyDescent="0.25">
      <c r="C516" s="13"/>
      <c r="D516" s="13"/>
      <c r="E516" s="13"/>
      <c r="F516" s="13"/>
    </row>
    <row r="517" spans="3:6" ht="15" customHeight="1" x14ac:dyDescent="0.25">
      <c r="C517" s="13"/>
      <c r="D517" s="13"/>
      <c r="E517" s="13"/>
      <c r="F517" s="13"/>
    </row>
    <row r="518" spans="3:6" ht="15" customHeight="1" x14ac:dyDescent="0.25">
      <c r="C518" s="13"/>
      <c r="D518" s="13"/>
      <c r="E518" s="13"/>
      <c r="F518" s="13"/>
    </row>
    <row r="519" spans="3:6" ht="15" customHeight="1" x14ac:dyDescent="0.25">
      <c r="C519" s="13"/>
      <c r="D519" s="13"/>
      <c r="E519" s="13"/>
      <c r="F519" s="13"/>
    </row>
    <row r="520" spans="3:6" ht="15" customHeight="1" x14ac:dyDescent="0.25">
      <c r="C520" s="13"/>
      <c r="D520" s="13"/>
      <c r="E520" s="13"/>
      <c r="F520" s="13"/>
    </row>
    <row r="521" spans="3:6" ht="15" customHeight="1" x14ac:dyDescent="0.25">
      <c r="C521" s="13"/>
      <c r="D521" s="13"/>
      <c r="E521" s="13"/>
      <c r="F521" s="13"/>
    </row>
    <row r="522" spans="3:6" ht="15" customHeight="1" x14ac:dyDescent="0.25">
      <c r="C522" s="13"/>
      <c r="D522" s="13"/>
      <c r="E522" s="13"/>
      <c r="F522" s="13"/>
    </row>
    <row r="523" spans="3:6" ht="15" customHeight="1" x14ac:dyDescent="0.25">
      <c r="C523" s="13"/>
      <c r="D523" s="13"/>
      <c r="E523" s="13"/>
      <c r="F523" s="13"/>
    </row>
    <row r="524" spans="3:6" ht="15" customHeight="1" x14ac:dyDescent="0.25">
      <c r="C524" s="13"/>
      <c r="D524" s="13"/>
      <c r="E524" s="13"/>
      <c r="F524" s="13"/>
    </row>
    <row r="525" spans="3:6" ht="15" customHeight="1" x14ac:dyDescent="0.25">
      <c r="C525" s="13"/>
      <c r="D525" s="13"/>
      <c r="E525" s="13"/>
      <c r="F525" s="13"/>
    </row>
    <row r="526" spans="3:6" ht="15" customHeight="1" x14ac:dyDescent="0.25">
      <c r="C526" s="13"/>
      <c r="D526" s="13"/>
      <c r="E526" s="13"/>
      <c r="F526" s="13"/>
    </row>
    <row r="527" spans="3:6" ht="15" customHeight="1" x14ac:dyDescent="0.25">
      <c r="C527" s="13"/>
      <c r="D527" s="13"/>
      <c r="E527" s="13"/>
      <c r="F527" s="13"/>
    </row>
    <row r="528" spans="3:6" ht="15" customHeight="1" x14ac:dyDescent="0.25">
      <c r="C528" s="13"/>
      <c r="D528" s="13"/>
      <c r="E528" s="13"/>
      <c r="F528" s="13"/>
    </row>
    <row r="529" spans="3:6" ht="15" customHeight="1" x14ac:dyDescent="0.25">
      <c r="C529" s="13"/>
      <c r="D529" s="13"/>
      <c r="E529" s="13"/>
      <c r="F529" s="13"/>
    </row>
    <row r="530" spans="3:6" ht="15" customHeight="1" x14ac:dyDescent="0.25">
      <c r="C530" s="13"/>
      <c r="D530" s="13"/>
      <c r="E530" s="13"/>
      <c r="F530" s="13"/>
    </row>
    <row r="531" spans="3:6" ht="15" customHeight="1" x14ac:dyDescent="0.25">
      <c r="C531" s="13"/>
      <c r="D531" s="13"/>
      <c r="E531" s="13"/>
      <c r="F531" s="13"/>
    </row>
    <row r="532" spans="3:6" ht="15" customHeight="1" x14ac:dyDescent="0.25">
      <c r="C532" s="13"/>
      <c r="D532" s="13"/>
      <c r="E532" s="13"/>
      <c r="F532" s="13"/>
    </row>
    <row r="533" spans="3:6" ht="15" customHeight="1" x14ac:dyDescent="0.25">
      <c r="C533" s="13"/>
      <c r="D533" s="13"/>
      <c r="E533" s="13"/>
      <c r="F533" s="13"/>
    </row>
    <row r="534" spans="3:6" ht="15" customHeight="1" x14ac:dyDescent="0.25">
      <c r="C534" s="13"/>
      <c r="D534" s="13"/>
      <c r="E534" s="13"/>
      <c r="F534" s="13"/>
    </row>
    <row r="535" spans="3:6" ht="15" customHeight="1" x14ac:dyDescent="0.25">
      <c r="C535" s="13"/>
      <c r="D535" s="13"/>
      <c r="E535" s="13"/>
      <c r="F535" s="13"/>
    </row>
    <row r="536" spans="3:6" ht="15" customHeight="1" x14ac:dyDescent="0.25">
      <c r="C536" s="13"/>
      <c r="D536" s="13"/>
      <c r="E536" s="13"/>
      <c r="F536" s="13"/>
    </row>
    <row r="537" spans="3:6" ht="15" customHeight="1" x14ac:dyDescent="0.25">
      <c r="C537" s="13"/>
      <c r="D537" s="13"/>
      <c r="E537" s="13"/>
      <c r="F537" s="13"/>
    </row>
    <row r="538" spans="3:6" ht="15" customHeight="1" x14ac:dyDescent="0.25">
      <c r="C538" s="13"/>
      <c r="D538" s="13"/>
      <c r="E538" s="13"/>
      <c r="F538" s="13"/>
    </row>
    <row r="539" spans="3:6" ht="15" customHeight="1" x14ac:dyDescent="0.25">
      <c r="C539" s="13"/>
      <c r="D539" s="13"/>
      <c r="E539" s="13"/>
      <c r="F539" s="13"/>
    </row>
    <row r="540" spans="3:6" ht="15" customHeight="1" x14ac:dyDescent="0.25">
      <c r="C540" s="13"/>
      <c r="D540" s="13"/>
      <c r="E540" s="13"/>
      <c r="F540" s="13"/>
    </row>
    <row r="541" spans="3:6" ht="15" customHeight="1" x14ac:dyDescent="0.25">
      <c r="C541" s="13"/>
      <c r="D541" s="13"/>
      <c r="E541" s="13"/>
      <c r="F541" s="13"/>
    </row>
    <row r="542" spans="3:6" ht="15" customHeight="1" x14ac:dyDescent="0.25">
      <c r="C542" s="13"/>
      <c r="D542" s="13"/>
      <c r="E542" s="13"/>
      <c r="F542" s="13"/>
    </row>
    <row r="543" spans="3:6" ht="15" customHeight="1" x14ac:dyDescent="0.25">
      <c r="C543" s="13"/>
      <c r="D543" s="13"/>
      <c r="E543" s="13"/>
      <c r="F543" s="13"/>
    </row>
    <row r="544" spans="3:6" ht="15" customHeight="1" x14ac:dyDescent="0.25">
      <c r="C544" s="13"/>
      <c r="D544" s="13"/>
      <c r="E544" s="13"/>
      <c r="F544" s="13"/>
    </row>
    <row r="545" spans="3:6" ht="15" customHeight="1" x14ac:dyDescent="0.25">
      <c r="C545" s="13"/>
      <c r="D545" s="13"/>
      <c r="E545" s="13"/>
      <c r="F545" s="13"/>
    </row>
    <row r="546" spans="3:6" ht="15" customHeight="1" x14ac:dyDescent="0.25">
      <c r="C546" s="13"/>
      <c r="D546" s="13"/>
      <c r="E546" s="13"/>
      <c r="F546" s="13"/>
    </row>
    <row r="547" spans="3:6" ht="15" customHeight="1" x14ac:dyDescent="0.25">
      <c r="C547" s="13"/>
      <c r="D547" s="13"/>
      <c r="E547" s="13"/>
      <c r="F547" s="13"/>
    </row>
    <row r="548" spans="3:6" ht="15" customHeight="1" x14ac:dyDescent="0.25">
      <c r="C548" s="13"/>
      <c r="D548" s="13"/>
      <c r="E548" s="13"/>
      <c r="F548" s="13"/>
    </row>
    <row r="549" spans="3:6" ht="15" customHeight="1" x14ac:dyDescent="0.25">
      <c r="C549" s="13"/>
      <c r="D549" s="13"/>
      <c r="E549" s="13"/>
      <c r="F549" s="13"/>
    </row>
    <row r="550" spans="3:6" ht="15" customHeight="1" x14ac:dyDescent="0.25">
      <c r="C550" s="13"/>
      <c r="D550" s="13"/>
      <c r="E550" s="13"/>
      <c r="F550" s="13"/>
    </row>
    <row r="551" spans="3:6" ht="15" customHeight="1" x14ac:dyDescent="0.25">
      <c r="C551" s="13"/>
      <c r="D551" s="13"/>
      <c r="E551" s="13"/>
      <c r="F551" s="13"/>
    </row>
    <row r="552" spans="3:6" ht="15" customHeight="1" x14ac:dyDescent="0.25">
      <c r="C552" s="13"/>
      <c r="D552" s="13"/>
      <c r="E552" s="13"/>
      <c r="F552" s="13"/>
    </row>
    <row r="553" spans="3:6" ht="15" customHeight="1" x14ac:dyDescent="0.25">
      <c r="C553" s="13"/>
      <c r="D553" s="13"/>
      <c r="E553" s="13"/>
      <c r="F553" s="13"/>
    </row>
    <row r="554" spans="3:6" ht="15" customHeight="1" x14ac:dyDescent="0.25">
      <c r="C554" s="13"/>
      <c r="D554" s="13"/>
      <c r="E554" s="13"/>
      <c r="F554" s="13"/>
    </row>
    <row r="555" spans="3:6" ht="15" customHeight="1" x14ac:dyDescent="0.25">
      <c r="C555" s="13"/>
      <c r="D555" s="13"/>
      <c r="E555" s="13"/>
      <c r="F555" s="13"/>
    </row>
    <row r="556" spans="3:6" ht="15" customHeight="1" x14ac:dyDescent="0.25">
      <c r="C556" s="13"/>
      <c r="D556" s="13"/>
      <c r="E556" s="13"/>
      <c r="F556" s="13"/>
    </row>
    <row r="557" spans="3:6" ht="15" customHeight="1" x14ac:dyDescent="0.25">
      <c r="C557" s="13"/>
      <c r="D557" s="13"/>
      <c r="E557" s="13"/>
      <c r="F557" s="13"/>
    </row>
    <row r="558" spans="3:6" ht="15" customHeight="1" x14ac:dyDescent="0.25">
      <c r="C558" s="13"/>
      <c r="D558" s="13"/>
      <c r="E558" s="13"/>
      <c r="F558" s="13"/>
    </row>
    <row r="559" spans="3:6" ht="15" customHeight="1" x14ac:dyDescent="0.25">
      <c r="C559" s="13"/>
      <c r="D559" s="13"/>
      <c r="E559" s="13"/>
      <c r="F559" s="13"/>
    </row>
    <row r="560" spans="3:6" ht="15" customHeight="1" x14ac:dyDescent="0.25">
      <c r="C560" s="13"/>
      <c r="D560" s="13"/>
      <c r="E560" s="13"/>
      <c r="F560" s="13"/>
    </row>
    <row r="561" spans="3:6" ht="15" customHeight="1" x14ac:dyDescent="0.25">
      <c r="C561" s="13"/>
      <c r="D561" s="13"/>
      <c r="E561" s="13"/>
      <c r="F561" s="13"/>
    </row>
    <row r="562" spans="3:6" ht="15" customHeight="1" x14ac:dyDescent="0.25">
      <c r="C562" s="13"/>
      <c r="D562" s="13"/>
      <c r="E562" s="13"/>
      <c r="F562" s="13"/>
    </row>
    <row r="563" spans="3:6" ht="15" customHeight="1" x14ac:dyDescent="0.25">
      <c r="C563" s="13"/>
      <c r="D563" s="13"/>
      <c r="E563" s="13"/>
      <c r="F563" s="13"/>
    </row>
    <row r="564" spans="3:6" ht="15" customHeight="1" x14ac:dyDescent="0.25">
      <c r="C564" s="13"/>
      <c r="D564" s="13"/>
      <c r="E564" s="13"/>
      <c r="F564" s="13"/>
    </row>
    <row r="565" spans="3:6" ht="15" customHeight="1" x14ac:dyDescent="0.25">
      <c r="C565" s="13"/>
      <c r="D565" s="13"/>
      <c r="E565" s="13"/>
      <c r="F565" s="13"/>
    </row>
    <row r="566" spans="3:6" ht="15" customHeight="1" x14ac:dyDescent="0.25">
      <c r="C566" s="13"/>
      <c r="D566" s="13"/>
      <c r="E566" s="13"/>
      <c r="F566" s="13"/>
    </row>
    <row r="567" spans="3:6" ht="15" customHeight="1" x14ac:dyDescent="0.25">
      <c r="C567" s="13"/>
      <c r="D567" s="13"/>
      <c r="E567" s="13"/>
      <c r="F567" s="13"/>
    </row>
    <row r="568" spans="3:6" ht="15" customHeight="1" x14ac:dyDescent="0.25">
      <c r="C568" s="13"/>
      <c r="D568" s="13"/>
      <c r="E568" s="13"/>
      <c r="F568" s="13"/>
    </row>
    <row r="569" spans="3:6" ht="15" customHeight="1" x14ac:dyDescent="0.25">
      <c r="C569" s="13"/>
      <c r="D569" s="13"/>
      <c r="E569" s="13"/>
      <c r="F569" s="13"/>
    </row>
    <row r="570" spans="3:6" ht="15" customHeight="1" x14ac:dyDescent="0.25">
      <c r="C570" s="13"/>
      <c r="D570" s="13"/>
      <c r="E570" s="13"/>
      <c r="F570" s="13"/>
    </row>
    <row r="571" spans="3:6" ht="15" customHeight="1" x14ac:dyDescent="0.25">
      <c r="C571" s="13"/>
      <c r="D571" s="13"/>
      <c r="E571" s="13"/>
      <c r="F571" s="13"/>
    </row>
    <row r="572" spans="3:6" ht="15" customHeight="1" x14ac:dyDescent="0.25">
      <c r="C572" s="13"/>
      <c r="D572" s="13"/>
      <c r="E572" s="13"/>
      <c r="F572" s="13"/>
    </row>
    <row r="573" spans="3:6" ht="15" customHeight="1" x14ac:dyDescent="0.25">
      <c r="C573" s="13"/>
      <c r="D573" s="13"/>
      <c r="E573" s="13"/>
      <c r="F573" s="13"/>
    </row>
    <row r="574" spans="3:6" ht="15" customHeight="1" x14ac:dyDescent="0.25">
      <c r="C574" s="13"/>
      <c r="D574" s="13"/>
      <c r="E574" s="13"/>
      <c r="F574" s="13"/>
    </row>
    <row r="575" spans="3:6" ht="15" customHeight="1" x14ac:dyDescent="0.25">
      <c r="C575" s="13"/>
      <c r="D575" s="13"/>
      <c r="E575" s="13"/>
      <c r="F575" s="13"/>
    </row>
    <row r="576" spans="3:6" ht="15" customHeight="1" x14ac:dyDescent="0.25">
      <c r="C576" s="13"/>
      <c r="D576" s="13"/>
      <c r="E576" s="13"/>
      <c r="F576" s="13"/>
    </row>
    <row r="577" spans="3:6" ht="15" customHeight="1" x14ac:dyDescent="0.25">
      <c r="C577" s="13"/>
      <c r="D577" s="13"/>
      <c r="E577" s="13"/>
      <c r="F577" s="13"/>
    </row>
    <row r="578" spans="3:6" ht="15" customHeight="1" x14ac:dyDescent="0.25">
      <c r="C578" s="13"/>
      <c r="D578" s="13"/>
      <c r="E578" s="13"/>
      <c r="F578" s="13"/>
    </row>
    <row r="579" spans="3:6" ht="15" customHeight="1" x14ac:dyDescent="0.25">
      <c r="C579" s="13"/>
      <c r="D579" s="13"/>
      <c r="E579" s="13"/>
      <c r="F579" s="13"/>
    </row>
    <row r="580" spans="3:6" ht="15" customHeight="1" x14ac:dyDescent="0.25">
      <c r="C580" s="13"/>
      <c r="D580" s="13"/>
      <c r="E580" s="13"/>
      <c r="F580" s="13"/>
    </row>
    <row r="581" spans="3:6" ht="15" customHeight="1" x14ac:dyDescent="0.25">
      <c r="C581" s="13"/>
      <c r="D581" s="13"/>
      <c r="E581" s="13"/>
      <c r="F581" s="13"/>
    </row>
    <row r="582" spans="3:6" ht="15" customHeight="1" x14ac:dyDescent="0.25">
      <c r="C582" s="13"/>
      <c r="D582" s="13"/>
      <c r="E582" s="13"/>
      <c r="F582" s="13"/>
    </row>
    <row r="583" spans="3:6" ht="15" customHeight="1" x14ac:dyDescent="0.25">
      <c r="C583" s="13"/>
      <c r="D583" s="13"/>
      <c r="E583" s="13"/>
      <c r="F583" s="13"/>
    </row>
    <row r="584" spans="3:6" ht="15" customHeight="1" x14ac:dyDescent="0.25">
      <c r="C584" s="13"/>
      <c r="D584" s="13"/>
      <c r="E584" s="13"/>
      <c r="F584" s="13"/>
    </row>
    <row r="585" spans="3:6" ht="15" customHeight="1" x14ac:dyDescent="0.25">
      <c r="C585" s="13"/>
      <c r="D585" s="13"/>
      <c r="E585" s="13"/>
      <c r="F585" s="13"/>
    </row>
    <row r="586" spans="3:6" ht="15" customHeight="1" x14ac:dyDescent="0.25">
      <c r="C586" s="13"/>
      <c r="D586" s="13"/>
      <c r="E586" s="13"/>
      <c r="F586" s="13"/>
    </row>
    <row r="587" spans="3:6" ht="15" customHeight="1" x14ac:dyDescent="0.25">
      <c r="C587" s="13"/>
      <c r="D587" s="13"/>
      <c r="E587" s="13"/>
      <c r="F587" s="13"/>
    </row>
    <row r="588" spans="3:6" ht="15" customHeight="1" x14ac:dyDescent="0.25">
      <c r="C588" s="13"/>
      <c r="D588" s="13"/>
      <c r="E588" s="13"/>
      <c r="F588" s="13"/>
    </row>
    <row r="589" spans="3:6" ht="15" customHeight="1" x14ac:dyDescent="0.25">
      <c r="C589" s="13"/>
      <c r="D589" s="13"/>
      <c r="E589" s="13"/>
      <c r="F589" s="13"/>
    </row>
    <row r="590" spans="3:6" ht="15" customHeight="1" x14ac:dyDescent="0.25">
      <c r="C590" s="13"/>
      <c r="D590" s="13"/>
      <c r="E590" s="13"/>
      <c r="F590" s="13"/>
    </row>
    <row r="591" spans="3:6" ht="15" customHeight="1" x14ac:dyDescent="0.25">
      <c r="C591" s="13"/>
      <c r="D591" s="13"/>
      <c r="E591" s="13"/>
      <c r="F591" s="13"/>
    </row>
    <row r="592" spans="3:6" ht="15" customHeight="1" x14ac:dyDescent="0.25">
      <c r="C592" s="13"/>
      <c r="D592" s="13"/>
      <c r="E592" s="13"/>
      <c r="F592" s="13"/>
    </row>
    <row r="593" spans="3:6" ht="15" customHeight="1" x14ac:dyDescent="0.25">
      <c r="C593" s="13"/>
      <c r="D593" s="13"/>
      <c r="E593" s="13"/>
      <c r="F593" s="13"/>
    </row>
    <row r="594" spans="3:6" ht="15" customHeight="1" x14ac:dyDescent="0.25">
      <c r="C594" s="13"/>
      <c r="D594" s="13"/>
      <c r="E594" s="13"/>
      <c r="F594" s="13"/>
    </row>
    <row r="595" spans="3:6" ht="15" customHeight="1" x14ac:dyDescent="0.25">
      <c r="C595" s="13"/>
      <c r="D595" s="13"/>
      <c r="E595" s="13"/>
      <c r="F595" s="13"/>
    </row>
    <row r="596" spans="3:6" ht="15" customHeight="1" x14ac:dyDescent="0.25">
      <c r="C596" s="13"/>
      <c r="D596" s="13"/>
      <c r="E596" s="13"/>
      <c r="F596" s="13"/>
    </row>
    <row r="597" spans="3:6" ht="15" customHeight="1" x14ac:dyDescent="0.25">
      <c r="C597" s="13"/>
      <c r="D597" s="13"/>
      <c r="E597" s="13"/>
      <c r="F597" s="13"/>
    </row>
    <row r="598" spans="3:6" ht="15" customHeight="1" x14ac:dyDescent="0.25">
      <c r="C598" s="13"/>
      <c r="D598" s="13"/>
      <c r="E598" s="13"/>
      <c r="F598" s="13"/>
    </row>
    <row r="599" spans="3:6" ht="15" customHeight="1" x14ac:dyDescent="0.25">
      <c r="C599" s="13"/>
      <c r="D599" s="13"/>
      <c r="E599" s="13"/>
      <c r="F599" s="13"/>
    </row>
    <row r="600" spans="3:6" ht="15" customHeight="1" x14ac:dyDescent="0.25">
      <c r="C600" s="13"/>
      <c r="D600" s="13"/>
      <c r="E600" s="13"/>
      <c r="F600" s="13"/>
    </row>
    <row r="601" spans="3:6" ht="15" customHeight="1" x14ac:dyDescent="0.25">
      <c r="C601" s="13"/>
      <c r="D601" s="13"/>
      <c r="E601" s="13"/>
      <c r="F601" s="13"/>
    </row>
    <row r="602" spans="3:6" ht="15" customHeight="1" x14ac:dyDescent="0.25">
      <c r="C602" s="13"/>
      <c r="D602" s="13"/>
      <c r="E602" s="13"/>
      <c r="F602" s="13"/>
    </row>
    <row r="603" spans="3:6" ht="15" customHeight="1" x14ac:dyDescent="0.25">
      <c r="C603" s="13"/>
      <c r="D603" s="13"/>
      <c r="E603" s="13"/>
      <c r="F603" s="13"/>
    </row>
    <row r="604" spans="3:6" ht="15" customHeight="1" x14ac:dyDescent="0.25">
      <c r="C604" s="13"/>
      <c r="D604" s="13"/>
      <c r="E604" s="13"/>
      <c r="F604" s="13"/>
    </row>
    <row r="605" spans="3:6" ht="15" customHeight="1" x14ac:dyDescent="0.25">
      <c r="C605" s="13"/>
      <c r="D605" s="13"/>
      <c r="E605" s="13"/>
      <c r="F605" s="13"/>
    </row>
    <row r="606" spans="3:6" ht="15" customHeight="1" x14ac:dyDescent="0.25">
      <c r="C606" s="13"/>
      <c r="D606" s="13"/>
      <c r="E606" s="13"/>
      <c r="F606" s="13"/>
    </row>
    <row r="607" spans="3:6" ht="15" customHeight="1" x14ac:dyDescent="0.25">
      <c r="C607" s="13"/>
      <c r="D607" s="13"/>
      <c r="E607" s="13"/>
      <c r="F607" s="13"/>
    </row>
    <row r="608" spans="3:6" ht="15" customHeight="1" x14ac:dyDescent="0.25">
      <c r="C608" s="13"/>
      <c r="D608" s="13"/>
      <c r="E608" s="13"/>
      <c r="F608" s="13"/>
    </row>
    <row r="609" spans="3:6" ht="15" customHeight="1" x14ac:dyDescent="0.25">
      <c r="C609" s="13"/>
      <c r="D609" s="13"/>
      <c r="E609" s="13"/>
      <c r="F609" s="13"/>
    </row>
    <row r="610" spans="3:6" ht="15" customHeight="1" x14ac:dyDescent="0.25">
      <c r="C610" s="13"/>
      <c r="D610" s="13"/>
      <c r="E610" s="13"/>
      <c r="F610" s="13"/>
    </row>
    <row r="611" spans="3:6" ht="15" customHeight="1" x14ac:dyDescent="0.25">
      <c r="C611" s="13"/>
      <c r="D611" s="13"/>
      <c r="E611" s="13"/>
      <c r="F611" s="13"/>
    </row>
    <row r="612" spans="3:6" ht="15" customHeight="1" x14ac:dyDescent="0.25">
      <c r="C612" s="13"/>
      <c r="D612" s="13"/>
      <c r="E612" s="13"/>
      <c r="F612" s="13"/>
    </row>
    <row r="613" spans="3:6" ht="15" customHeight="1" x14ac:dyDescent="0.25">
      <c r="C613" s="13"/>
      <c r="D613" s="13"/>
      <c r="E613" s="13"/>
      <c r="F613" s="13"/>
    </row>
    <row r="614" spans="3:6" ht="15" customHeight="1" x14ac:dyDescent="0.25">
      <c r="C614" s="13"/>
      <c r="D614" s="13"/>
      <c r="E614" s="13"/>
      <c r="F614" s="13"/>
    </row>
    <row r="615" spans="3:6" ht="15" customHeight="1" x14ac:dyDescent="0.25">
      <c r="C615" s="13"/>
      <c r="D615" s="13"/>
      <c r="E615" s="13"/>
      <c r="F615" s="13"/>
    </row>
    <row r="616" spans="3:6" ht="15" customHeight="1" x14ac:dyDescent="0.25">
      <c r="C616" s="13"/>
      <c r="D616" s="13"/>
      <c r="E616" s="13"/>
      <c r="F616" s="13"/>
    </row>
    <row r="617" spans="3:6" ht="15" customHeight="1" x14ac:dyDescent="0.25">
      <c r="C617" s="13"/>
      <c r="D617" s="13"/>
      <c r="E617" s="13"/>
      <c r="F617" s="13"/>
    </row>
    <row r="618" spans="3:6" ht="15" customHeight="1" x14ac:dyDescent="0.25">
      <c r="C618" s="13"/>
      <c r="D618" s="13"/>
      <c r="E618" s="13"/>
      <c r="F618" s="13"/>
    </row>
    <row r="619" spans="3:6" ht="15" customHeight="1" x14ac:dyDescent="0.25">
      <c r="C619" s="13"/>
      <c r="D619" s="13"/>
      <c r="E619" s="13"/>
      <c r="F619" s="13"/>
    </row>
    <row r="620" spans="3:6" ht="15" customHeight="1" x14ac:dyDescent="0.25">
      <c r="C620" s="13"/>
      <c r="D620" s="13"/>
      <c r="E620" s="13"/>
      <c r="F620" s="13"/>
    </row>
    <row r="621" spans="3:6" ht="15" customHeight="1" x14ac:dyDescent="0.25">
      <c r="C621" s="13"/>
      <c r="D621" s="13"/>
      <c r="E621" s="13"/>
      <c r="F621" s="13"/>
    </row>
    <row r="622" spans="3:6" ht="15" customHeight="1" x14ac:dyDescent="0.25">
      <c r="C622" s="13"/>
      <c r="D622" s="13"/>
      <c r="E622" s="13"/>
      <c r="F622" s="13"/>
    </row>
    <row r="623" spans="3:6" ht="15" customHeight="1" x14ac:dyDescent="0.25">
      <c r="C623" s="13"/>
      <c r="D623" s="13"/>
      <c r="E623" s="13"/>
      <c r="F623" s="13"/>
    </row>
    <row r="624" spans="3:6" ht="15" customHeight="1" x14ac:dyDescent="0.25">
      <c r="C624" s="13"/>
      <c r="D624" s="13"/>
      <c r="E624" s="13"/>
      <c r="F624" s="13"/>
    </row>
    <row r="625" spans="3:6" ht="15" customHeight="1" x14ac:dyDescent="0.25">
      <c r="C625" s="13"/>
      <c r="D625" s="13"/>
      <c r="E625" s="13"/>
      <c r="F625" s="13"/>
    </row>
    <row r="626" spans="3:6" ht="15" customHeight="1" x14ac:dyDescent="0.25">
      <c r="C626" s="13"/>
      <c r="D626" s="13"/>
      <c r="E626" s="13"/>
      <c r="F626" s="13"/>
    </row>
    <row r="627" spans="3:6" ht="15" customHeight="1" x14ac:dyDescent="0.25">
      <c r="C627" s="13"/>
      <c r="D627" s="13"/>
      <c r="E627" s="13"/>
      <c r="F627" s="13"/>
    </row>
    <row r="628" spans="3:6" ht="15" customHeight="1" x14ac:dyDescent="0.25">
      <c r="C628" s="13"/>
      <c r="D628" s="13"/>
      <c r="E628" s="13"/>
      <c r="F628" s="13"/>
    </row>
    <row r="629" spans="3:6" ht="15" customHeight="1" x14ac:dyDescent="0.25">
      <c r="C629" s="13"/>
      <c r="D629" s="13"/>
      <c r="E629" s="13"/>
      <c r="F629" s="13"/>
    </row>
    <row r="630" spans="3:6" ht="15" customHeight="1" x14ac:dyDescent="0.25">
      <c r="C630" s="13"/>
      <c r="D630" s="13"/>
      <c r="E630" s="13"/>
      <c r="F630" s="13"/>
    </row>
    <row r="631" spans="3:6" ht="15" customHeight="1" x14ac:dyDescent="0.25">
      <c r="C631" s="13"/>
      <c r="D631" s="13"/>
      <c r="E631" s="13"/>
      <c r="F631" s="13"/>
    </row>
    <row r="632" spans="3:6" ht="15" customHeight="1" x14ac:dyDescent="0.25">
      <c r="C632" s="13"/>
      <c r="D632" s="13"/>
      <c r="E632" s="13"/>
      <c r="F632" s="13"/>
    </row>
    <row r="633" spans="3:6" ht="15" customHeight="1" x14ac:dyDescent="0.25">
      <c r="C633" s="13"/>
      <c r="D633" s="13"/>
      <c r="E633" s="13"/>
      <c r="F633" s="13"/>
    </row>
    <row r="634" spans="3:6" ht="15" customHeight="1" x14ac:dyDescent="0.25">
      <c r="C634" s="13"/>
      <c r="D634" s="13"/>
      <c r="E634" s="13"/>
      <c r="F634" s="13"/>
    </row>
    <row r="635" spans="3:6" ht="15" customHeight="1" x14ac:dyDescent="0.25">
      <c r="C635" s="13"/>
      <c r="D635" s="13"/>
      <c r="E635" s="13"/>
      <c r="F635" s="13"/>
    </row>
    <row r="636" spans="3:6" ht="15" customHeight="1" x14ac:dyDescent="0.25">
      <c r="C636" s="13"/>
      <c r="D636" s="13"/>
      <c r="E636" s="13"/>
      <c r="F636" s="13"/>
    </row>
    <row r="637" spans="3:6" ht="15" customHeight="1" x14ac:dyDescent="0.25">
      <c r="C637" s="13"/>
      <c r="D637" s="13"/>
      <c r="E637" s="13"/>
      <c r="F637" s="13"/>
    </row>
    <row r="638" spans="3:6" ht="15" customHeight="1" x14ac:dyDescent="0.25">
      <c r="C638" s="13"/>
      <c r="D638" s="13"/>
      <c r="E638" s="13"/>
      <c r="F638" s="13"/>
    </row>
    <row r="639" spans="3:6" ht="15" customHeight="1" x14ac:dyDescent="0.25">
      <c r="C639" s="13"/>
      <c r="D639" s="13"/>
      <c r="E639" s="13"/>
      <c r="F639" s="13"/>
    </row>
    <row r="640" spans="3:6" ht="15" customHeight="1" x14ac:dyDescent="0.25">
      <c r="C640" s="13"/>
      <c r="D640" s="13"/>
      <c r="E640" s="13"/>
      <c r="F640" s="13"/>
    </row>
    <row r="641" spans="3:6" ht="15" customHeight="1" x14ac:dyDescent="0.25">
      <c r="C641" s="13"/>
      <c r="D641" s="13"/>
      <c r="E641" s="13"/>
      <c r="F641" s="13"/>
    </row>
    <row r="642" spans="3:6" ht="15" customHeight="1" x14ac:dyDescent="0.25">
      <c r="C642" s="13"/>
      <c r="D642" s="13"/>
      <c r="E642" s="13"/>
      <c r="F642" s="13"/>
    </row>
    <row r="643" spans="3:6" ht="15" customHeight="1" x14ac:dyDescent="0.25">
      <c r="C643" s="13"/>
      <c r="D643" s="13"/>
      <c r="E643" s="13"/>
      <c r="F643" s="13"/>
    </row>
    <row r="644" spans="3:6" ht="15" customHeight="1" x14ac:dyDescent="0.25">
      <c r="C644" s="13"/>
      <c r="D644" s="13"/>
      <c r="E644" s="13"/>
      <c r="F644" s="13"/>
    </row>
    <row r="645" spans="3:6" ht="15" customHeight="1" x14ac:dyDescent="0.25">
      <c r="C645" s="13"/>
      <c r="D645" s="13"/>
      <c r="E645" s="13"/>
      <c r="F645" s="13"/>
    </row>
    <row r="646" spans="3:6" ht="15" customHeight="1" x14ac:dyDescent="0.25">
      <c r="C646" s="13"/>
      <c r="D646" s="13"/>
      <c r="E646" s="13"/>
      <c r="F646" s="13"/>
    </row>
    <row r="647" spans="3:6" ht="15" customHeight="1" x14ac:dyDescent="0.25">
      <c r="C647" s="13"/>
      <c r="D647" s="13"/>
      <c r="E647" s="13"/>
      <c r="F647" s="13"/>
    </row>
    <row r="648" spans="3:6" ht="15" customHeight="1" x14ac:dyDescent="0.25">
      <c r="C648" s="13"/>
      <c r="D648" s="13"/>
      <c r="E648" s="13"/>
      <c r="F648" s="13"/>
    </row>
    <row r="649" spans="3:6" ht="15" customHeight="1" x14ac:dyDescent="0.25">
      <c r="C649" s="13"/>
      <c r="D649" s="13"/>
      <c r="E649" s="13"/>
      <c r="F649" s="13"/>
    </row>
    <row r="650" spans="3:6" ht="15" customHeight="1" x14ac:dyDescent="0.25">
      <c r="C650" s="13"/>
      <c r="D650" s="13"/>
      <c r="E650" s="13"/>
      <c r="F650" s="13"/>
    </row>
    <row r="651" spans="3:6" ht="15" customHeight="1" x14ac:dyDescent="0.25">
      <c r="C651" s="13"/>
      <c r="D651" s="13"/>
      <c r="E651" s="13"/>
      <c r="F651" s="13"/>
    </row>
    <row r="652" spans="3:6" ht="15" customHeight="1" x14ac:dyDescent="0.25">
      <c r="C652" s="13"/>
      <c r="D652" s="13"/>
      <c r="E652" s="13"/>
      <c r="F652" s="13"/>
    </row>
    <row r="653" spans="3:6" ht="15" customHeight="1" x14ac:dyDescent="0.25">
      <c r="C653" s="13"/>
      <c r="D653" s="13"/>
      <c r="E653" s="13"/>
      <c r="F653" s="13"/>
    </row>
    <row r="654" spans="3:6" ht="15" customHeight="1" x14ac:dyDescent="0.25">
      <c r="C654" s="13"/>
      <c r="D654" s="13"/>
      <c r="E654" s="13"/>
      <c r="F654" s="13"/>
    </row>
    <row r="655" spans="3:6" ht="15" customHeight="1" x14ac:dyDescent="0.25">
      <c r="C655" s="13"/>
      <c r="D655" s="13"/>
      <c r="E655" s="13"/>
      <c r="F655" s="13"/>
    </row>
    <row r="656" spans="3:6" ht="15" customHeight="1" x14ac:dyDescent="0.25">
      <c r="C656" s="13"/>
      <c r="D656" s="13"/>
      <c r="E656" s="13"/>
      <c r="F656" s="13"/>
    </row>
    <row r="657" spans="3:6" ht="15" customHeight="1" x14ac:dyDescent="0.25">
      <c r="C657" s="13"/>
      <c r="D657" s="13"/>
      <c r="E657" s="13"/>
      <c r="F657" s="13"/>
    </row>
    <row r="658" spans="3:6" ht="15" customHeight="1" x14ac:dyDescent="0.25">
      <c r="C658" s="13"/>
      <c r="D658" s="13"/>
      <c r="E658" s="13"/>
      <c r="F658" s="13"/>
    </row>
    <row r="659" spans="3:6" ht="15" customHeight="1" x14ac:dyDescent="0.25">
      <c r="C659" s="13"/>
      <c r="D659" s="13"/>
      <c r="E659" s="13"/>
      <c r="F659" s="13"/>
    </row>
    <row r="660" spans="3:6" ht="15" customHeight="1" x14ac:dyDescent="0.25">
      <c r="C660" s="13"/>
      <c r="D660" s="13"/>
      <c r="E660" s="13"/>
      <c r="F660" s="13"/>
    </row>
    <row r="661" spans="3:6" ht="15" customHeight="1" x14ac:dyDescent="0.25">
      <c r="C661" s="13"/>
      <c r="D661" s="13"/>
      <c r="E661" s="13"/>
      <c r="F661" s="13"/>
    </row>
    <row r="662" spans="3:6" ht="15" customHeight="1" x14ac:dyDescent="0.25">
      <c r="C662" s="13"/>
      <c r="D662" s="13"/>
      <c r="E662" s="13"/>
      <c r="F662" s="13"/>
    </row>
    <row r="663" spans="3:6" ht="15" customHeight="1" x14ac:dyDescent="0.25">
      <c r="C663" s="13"/>
      <c r="D663" s="13"/>
      <c r="E663" s="13"/>
      <c r="F663" s="13"/>
    </row>
    <row r="664" spans="3:6" ht="15" customHeight="1" x14ac:dyDescent="0.25">
      <c r="C664" s="13"/>
      <c r="D664" s="13"/>
      <c r="E664" s="13"/>
      <c r="F664" s="13"/>
    </row>
    <row r="665" spans="3:6" ht="15" customHeight="1" x14ac:dyDescent="0.25">
      <c r="C665" s="13"/>
      <c r="D665" s="13"/>
      <c r="E665" s="13"/>
      <c r="F665" s="13"/>
    </row>
    <row r="666" spans="3:6" ht="15" customHeight="1" x14ac:dyDescent="0.25">
      <c r="C666" s="13"/>
      <c r="D666" s="13"/>
      <c r="E666" s="13"/>
      <c r="F666" s="13"/>
    </row>
    <row r="667" spans="3:6" ht="15" customHeight="1" x14ac:dyDescent="0.25">
      <c r="C667" s="13"/>
      <c r="D667" s="13"/>
      <c r="E667" s="13"/>
      <c r="F667" s="13"/>
    </row>
    <row r="668" spans="3:6" ht="15" customHeight="1" x14ac:dyDescent="0.25">
      <c r="C668" s="13"/>
      <c r="D668" s="13"/>
      <c r="E668" s="13"/>
      <c r="F668" s="13"/>
    </row>
    <row r="669" spans="3:6" ht="15" customHeight="1" x14ac:dyDescent="0.25">
      <c r="C669" s="13"/>
      <c r="D669" s="13"/>
      <c r="E669" s="13"/>
      <c r="F669" s="13"/>
    </row>
    <row r="670" spans="3:6" ht="15" customHeight="1" x14ac:dyDescent="0.25">
      <c r="C670" s="13"/>
      <c r="D670" s="13"/>
      <c r="E670" s="13"/>
      <c r="F670" s="13"/>
    </row>
    <row r="671" spans="3:6" ht="15" customHeight="1" x14ac:dyDescent="0.25">
      <c r="C671" s="13"/>
      <c r="D671" s="13"/>
      <c r="E671" s="13"/>
      <c r="F671" s="13"/>
    </row>
    <row r="672" spans="3:6" ht="15" customHeight="1" x14ac:dyDescent="0.25">
      <c r="C672" s="13"/>
      <c r="D672" s="13"/>
      <c r="E672" s="13"/>
      <c r="F672" s="13"/>
    </row>
    <row r="673" spans="3:6" ht="15" customHeight="1" x14ac:dyDescent="0.25">
      <c r="C673" s="13"/>
      <c r="D673" s="13"/>
      <c r="E673" s="13"/>
      <c r="F673" s="13"/>
    </row>
    <row r="674" spans="3:6" ht="15" customHeight="1" x14ac:dyDescent="0.25">
      <c r="C674" s="13"/>
      <c r="D674" s="13"/>
      <c r="E674" s="13"/>
      <c r="F674" s="13"/>
    </row>
    <row r="675" spans="3:6" ht="15" customHeight="1" x14ac:dyDescent="0.25">
      <c r="C675" s="13"/>
      <c r="D675" s="13"/>
      <c r="E675" s="13"/>
      <c r="F675" s="13"/>
    </row>
    <row r="676" spans="3:6" ht="15" customHeight="1" x14ac:dyDescent="0.25">
      <c r="C676" s="13"/>
      <c r="D676" s="13"/>
      <c r="E676" s="13"/>
      <c r="F676" s="13"/>
    </row>
    <row r="677" spans="3:6" ht="15" customHeight="1" x14ac:dyDescent="0.25">
      <c r="C677" s="13"/>
      <c r="D677" s="13"/>
      <c r="E677" s="13"/>
      <c r="F677" s="13"/>
    </row>
    <row r="678" spans="3:6" ht="15" customHeight="1" x14ac:dyDescent="0.25">
      <c r="C678" s="13"/>
      <c r="D678" s="13"/>
      <c r="E678" s="13"/>
      <c r="F678" s="13"/>
    </row>
    <row r="679" spans="3:6" ht="15" customHeight="1" x14ac:dyDescent="0.25">
      <c r="C679" s="13"/>
      <c r="D679" s="13"/>
      <c r="E679" s="13"/>
      <c r="F679" s="13"/>
    </row>
    <row r="680" spans="3:6" ht="15" customHeight="1" x14ac:dyDescent="0.25">
      <c r="C680" s="13"/>
      <c r="D680" s="13"/>
      <c r="E680" s="13"/>
      <c r="F680" s="13"/>
    </row>
    <row r="681" spans="3:6" ht="15" customHeight="1" x14ac:dyDescent="0.25">
      <c r="C681" s="13"/>
      <c r="D681" s="13"/>
      <c r="E681" s="13"/>
      <c r="F681" s="13"/>
    </row>
    <row r="682" spans="3:6" ht="15" customHeight="1" x14ac:dyDescent="0.25">
      <c r="C682" s="13"/>
      <c r="D682" s="13"/>
      <c r="E682" s="13"/>
      <c r="F682" s="13"/>
    </row>
    <row r="683" spans="3:6" ht="15" customHeight="1" x14ac:dyDescent="0.25">
      <c r="C683" s="13"/>
      <c r="D683" s="13"/>
      <c r="E683" s="13"/>
      <c r="F683" s="13"/>
    </row>
    <row r="684" spans="3:6" ht="15" customHeight="1" x14ac:dyDescent="0.25">
      <c r="C684" s="13"/>
      <c r="D684" s="13"/>
      <c r="E684" s="13"/>
      <c r="F684" s="13"/>
    </row>
    <row r="685" spans="3:6" ht="15" customHeight="1" x14ac:dyDescent="0.25">
      <c r="C685" s="13"/>
      <c r="D685" s="13"/>
      <c r="E685" s="13"/>
      <c r="F685" s="13"/>
    </row>
    <row r="686" spans="3:6" ht="15" customHeight="1" x14ac:dyDescent="0.25">
      <c r="C686" s="13"/>
      <c r="D686" s="13"/>
      <c r="E686" s="13"/>
      <c r="F686" s="13"/>
    </row>
    <row r="687" spans="3:6" ht="15" customHeight="1" x14ac:dyDescent="0.25">
      <c r="C687" s="13"/>
      <c r="D687" s="13"/>
      <c r="E687" s="13"/>
      <c r="F687" s="13"/>
    </row>
    <row r="688" spans="3:6" ht="15" customHeight="1" x14ac:dyDescent="0.25">
      <c r="C688" s="13"/>
      <c r="D688" s="13"/>
      <c r="E688" s="13"/>
      <c r="F688" s="13"/>
    </row>
    <row r="689" spans="3:6" ht="15" customHeight="1" x14ac:dyDescent="0.25">
      <c r="C689" s="13"/>
      <c r="D689" s="13"/>
      <c r="E689" s="13"/>
      <c r="F689" s="13"/>
    </row>
    <row r="690" spans="3:6" ht="15" customHeight="1" x14ac:dyDescent="0.25">
      <c r="C690" s="13"/>
      <c r="D690" s="13"/>
      <c r="E690" s="13"/>
      <c r="F690" s="13"/>
    </row>
    <row r="691" spans="3:6" ht="15" customHeight="1" x14ac:dyDescent="0.25">
      <c r="C691" s="13"/>
      <c r="D691" s="13"/>
      <c r="E691" s="13"/>
      <c r="F691" s="13"/>
    </row>
    <row r="692" spans="3:6" ht="15" customHeight="1" x14ac:dyDescent="0.25">
      <c r="C692" s="13"/>
      <c r="D692" s="13"/>
      <c r="E692" s="13"/>
      <c r="F692" s="13"/>
    </row>
    <row r="693" spans="3:6" ht="15" customHeight="1" x14ac:dyDescent="0.25">
      <c r="C693" s="13"/>
      <c r="D693" s="13"/>
      <c r="E693" s="13"/>
      <c r="F693" s="13"/>
    </row>
    <row r="694" spans="3:6" ht="15" customHeight="1" x14ac:dyDescent="0.25">
      <c r="C694" s="13"/>
      <c r="D694" s="13"/>
      <c r="E694" s="13"/>
      <c r="F694" s="13"/>
    </row>
    <row r="695" spans="3:6" ht="15" customHeight="1" x14ac:dyDescent="0.25">
      <c r="C695" s="13"/>
      <c r="D695" s="13"/>
      <c r="E695" s="13"/>
      <c r="F695" s="13"/>
    </row>
    <row r="696" spans="3:6" ht="15" customHeight="1" x14ac:dyDescent="0.25">
      <c r="C696" s="13"/>
      <c r="D696" s="13"/>
      <c r="E696" s="13"/>
      <c r="F696" s="13"/>
    </row>
    <row r="697" spans="3:6" ht="15" customHeight="1" x14ac:dyDescent="0.25">
      <c r="C697" s="13"/>
      <c r="D697" s="13"/>
      <c r="E697" s="13"/>
      <c r="F697" s="13"/>
    </row>
    <row r="698" spans="3:6" ht="15" customHeight="1" x14ac:dyDescent="0.25">
      <c r="C698" s="13"/>
      <c r="D698" s="13"/>
      <c r="E698" s="13"/>
      <c r="F698" s="13"/>
    </row>
    <row r="699" spans="3:6" ht="15" customHeight="1" x14ac:dyDescent="0.25">
      <c r="C699" s="13"/>
      <c r="D699" s="13"/>
      <c r="E699" s="13"/>
      <c r="F699" s="13"/>
    </row>
    <row r="700" spans="3:6" ht="15" customHeight="1" x14ac:dyDescent="0.25">
      <c r="C700" s="13"/>
      <c r="D700" s="13"/>
      <c r="E700" s="13"/>
      <c r="F700" s="13"/>
    </row>
    <row r="701" spans="3:6" ht="15" customHeight="1" x14ac:dyDescent="0.25">
      <c r="C701" s="13"/>
      <c r="D701" s="13"/>
      <c r="E701" s="13"/>
      <c r="F701" s="13"/>
    </row>
    <row r="702" spans="3:6" ht="15" customHeight="1" x14ac:dyDescent="0.25">
      <c r="C702" s="13"/>
      <c r="D702" s="13"/>
      <c r="E702" s="13"/>
      <c r="F702" s="13"/>
    </row>
    <row r="703" spans="3:6" ht="15" customHeight="1" x14ac:dyDescent="0.25">
      <c r="C703" s="13"/>
      <c r="D703" s="13"/>
      <c r="E703" s="13"/>
      <c r="F703" s="13"/>
    </row>
    <row r="704" spans="3:6" ht="15" customHeight="1" x14ac:dyDescent="0.25">
      <c r="C704" s="13"/>
      <c r="D704" s="13"/>
      <c r="E704" s="13"/>
      <c r="F704" s="13"/>
    </row>
    <row r="705" spans="3:6" ht="15" customHeight="1" x14ac:dyDescent="0.25">
      <c r="C705" s="13"/>
      <c r="D705" s="13"/>
      <c r="E705" s="13"/>
      <c r="F705" s="13"/>
    </row>
    <row r="706" spans="3:6" ht="15" customHeight="1" x14ac:dyDescent="0.25">
      <c r="C706" s="13"/>
      <c r="D706" s="13"/>
      <c r="E706" s="13"/>
      <c r="F706" s="13"/>
    </row>
    <row r="707" spans="3:6" ht="15" customHeight="1" x14ac:dyDescent="0.25">
      <c r="C707" s="13"/>
      <c r="D707" s="13"/>
      <c r="E707" s="13"/>
      <c r="F707" s="13"/>
    </row>
    <row r="708" spans="3:6" ht="15" customHeight="1" x14ac:dyDescent="0.25">
      <c r="C708" s="13"/>
      <c r="D708" s="13"/>
      <c r="E708" s="13"/>
      <c r="F708" s="13"/>
    </row>
    <row r="709" spans="3:6" ht="15" customHeight="1" x14ac:dyDescent="0.25">
      <c r="C709" s="13"/>
      <c r="D709" s="13"/>
      <c r="E709" s="13"/>
      <c r="F709" s="13"/>
    </row>
    <row r="710" spans="3:6" ht="15" customHeight="1" x14ac:dyDescent="0.25">
      <c r="C710" s="13"/>
      <c r="D710" s="13"/>
      <c r="E710" s="13"/>
      <c r="F710" s="13"/>
    </row>
    <row r="711" spans="3:6" ht="15" customHeight="1" x14ac:dyDescent="0.25">
      <c r="C711" s="13"/>
      <c r="D711" s="13"/>
      <c r="E711" s="13"/>
      <c r="F711" s="13"/>
    </row>
    <row r="712" spans="3:6" ht="15" customHeight="1" x14ac:dyDescent="0.25">
      <c r="C712" s="13"/>
      <c r="D712" s="13"/>
      <c r="E712" s="13"/>
      <c r="F712" s="13"/>
    </row>
    <row r="713" spans="3:6" ht="15" customHeight="1" x14ac:dyDescent="0.25">
      <c r="C713" s="13"/>
      <c r="D713" s="13"/>
      <c r="E713" s="13"/>
      <c r="F713" s="13"/>
    </row>
    <row r="714" spans="3:6" ht="15" customHeight="1" x14ac:dyDescent="0.25">
      <c r="C714" s="13"/>
      <c r="D714" s="13"/>
      <c r="E714" s="13"/>
      <c r="F714" s="13"/>
    </row>
    <row r="715" spans="3:6" ht="15" customHeight="1" x14ac:dyDescent="0.25">
      <c r="C715" s="13"/>
      <c r="D715" s="13"/>
      <c r="E715" s="13"/>
      <c r="F715" s="13"/>
    </row>
    <row r="716" spans="3:6" ht="15" customHeight="1" x14ac:dyDescent="0.25">
      <c r="C716" s="13"/>
      <c r="D716" s="13"/>
      <c r="E716" s="13"/>
      <c r="F716" s="13"/>
    </row>
    <row r="717" spans="3:6" ht="15" customHeight="1" x14ac:dyDescent="0.25">
      <c r="C717" s="13"/>
      <c r="D717" s="13"/>
      <c r="E717" s="13"/>
      <c r="F717" s="13"/>
    </row>
    <row r="718" spans="3:6" ht="15" customHeight="1" x14ac:dyDescent="0.25">
      <c r="C718" s="13"/>
      <c r="D718" s="13"/>
      <c r="E718" s="13"/>
      <c r="F718" s="13"/>
    </row>
    <row r="719" spans="3:6" ht="15" customHeight="1" x14ac:dyDescent="0.25">
      <c r="C719" s="13"/>
      <c r="D719" s="13"/>
      <c r="E719" s="13"/>
      <c r="F719" s="13"/>
    </row>
    <row r="720" spans="3:6" ht="15" customHeight="1" x14ac:dyDescent="0.25">
      <c r="C720" s="13"/>
      <c r="D720" s="13"/>
      <c r="E720" s="13"/>
      <c r="F720" s="13"/>
    </row>
    <row r="721" spans="3:6" ht="15" customHeight="1" x14ac:dyDescent="0.25">
      <c r="C721" s="13"/>
      <c r="D721" s="13"/>
      <c r="E721" s="13"/>
      <c r="F721" s="13"/>
    </row>
    <row r="722" spans="3:6" ht="15" customHeight="1" x14ac:dyDescent="0.25">
      <c r="C722" s="13"/>
      <c r="D722" s="13"/>
      <c r="E722" s="13"/>
      <c r="F722" s="13"/>
    </row>
    <row r="723" spans="3:6" ht="15" customHeight="1" x14ac:dyDescent="0.25">
      <c r="C723" s="13"/>
      <c r="D723" s="13"/>
      <c r="E723" s="13"/>
      <c r="F723" s="13"/>
    </row>
    <row r="724" spans="3:6" ht="15" customHeight="1" x14ac:dyDescent="0.25">
      <c r="C724" s="13"/>
      <c r="D724" s="13"/>
      <c r="E724" s="13"/>
      <c r="F724" s="13"/>
    </row>
    <row r="725" spans="3:6" ht="15" customHeight="1" x14ac:dyDescent="0.25">
      <c r="C725" s="13"/>
      <c r="D725" s="13"/>
      <c r="E725" s="13"/>
      <c r="F725" s="13"/>
    </row>
    <row r="726" spans="3:6" ht="15" customHeight="1" x14ac:dyDescent="0.25">
      <c r="C726" s="13"/>
      <c r="D726" s="13"/>
      <c r="E726" s="13"/>
      <c r="F726" s="13"/>
    </row>
    <row r="727" spans="3:6" ht="15" customHeight="1" x14ac:dyDescent="0.25">
      <c r="C727" s="13"/>
      <c r="D727" s="13"/>
      <c r="E727" s="13"/>
      <c r="F727" s="13"/>
    </row>
    <row r="728" spans="3:6" ht="15" customHeight="1" x14ac:dyDescent="0.25">
      <c r="C728" s="13"/>
      <c r="D728" s="13"/>
      <c r="E728" s="13"/>
      <c r="F728" s="13"/>
    </row>
    <row r="729" spans="3:6" ht="15" customHeight="1" x14ac:dyDescent="0.25">
      <c r="C729" s="13"/>
      <c r="D729" s="13"/>
      <c r="E729" s="13"/>
      <c r="F729" s="13"/>
    </row>
    <row r="730" spans="3:6" ht="15" customHeight="1" x14ac:dyDescent="0.25">
      <c r="C730" s="13"/>
      <c r="D730" s="13"/>
      <c r="E730" s="13"/>
      <c r="F730" s="13"/>
    </row>
    <row r="731" spans="3:6" ht="15" customHeight="1" x14ac:dyDescent="0.25">
      <c r="C731" s="13"/>
      <c r="D731" s="13"/>
      <c r="E731" s="13"/>
      <c r="F731" s="13"/>
    </row>
    <row r="732" spans="3:6" ht="15" customHeight="1" x14ac:dyDescent="0.25">
      <c r="C732" s="13"/>
      <c r="D732" s="13"/>
      <c r="E732" s="13"/>
      <c r="F732" s="13"/>
    </row>
    <row r="733" spans="3:6" ht="15" customHeight="1" x14ac:dyDescent="0.25">
      <c r="C733" s="13"/>
      <c r="D733" s="13"/>
      <c r="E733" s="13"/>
      <c r="F733" s="13"/>
    </row>
    <row r="734" spans="3:6" ht="15" customHeight="1" x14ac:dyDescent="0.25">
      <c r="C734" s="13"/>
      <c r="D734" s="13"/>
      <c r="E734" s="13"/>
      <c r="F734" s="13"/>
    </row>
    <row r="735" spans="3:6" ht="15" customHeight="1" x14ac:dyDescent="0.25">
      <c r="C735" s="13"/>
      <c r="D735" s="13"/>
      <c r="E735" s="13"/>
      <c r="F735" s="13"/>
    </row>
    <row r="736" spans="3:6" ht="15" customHeight="1" x14ac:dyDescent="0.25">
      <c r="C736" s="13"/>
      <c r="D736" s="13"/>
      <c r="E736" s="13"/>
      <c r="F736" s="13"/>
    </row>
    <row r="737" spans="3:6" ht="15" customHeight="1" x14ac:dyDescent="0.25">
      <c r="C737" s="13"/>
      <c r="D737" s="13"/>
      <c r="E737" s="13"/>
      <c r="F737" s="13"/>
    </row>
    <row r="738" spans="3:6" ht="15" customHeight="1" x14ac:dyDescent="0.25">
      <c r="C738" s="13"/>
      <c r="D738" s="13"/>
      <c r="E738" s="13"/>
      <c r="F738" s="13"/>
    </row>
    <row r="739" spans="3:6" ht="15" customHeight="1" x14ac:dyDescent="0.25">
      <c r="C739" s="13"/>
      <c r="D739" s="13"/>
      <c r="E739" s="13"/>
      <c r="F739" s="13"/>
    </row>
    <row r="740" spans="3:6" ht="15" customHeight="1" x14ac:dyDescent="0.25">
      <c r="C740" s="13"/>
      <c r="D740" s="13"/>
      <c r="E740" s="13"/>
      <c r="F740" s="13"/>
    </row>
    <row r="741" spans="3:6" ht="15" customHeight="1" x14ac:dyDescent="0.25">
      <c r="C741" s="13"/>
      <c r="D741" s="13"/>
      <c r="E741" s="13"/>
      <c r="F741" s="13"/>
    </row>
    <row r="742" spans="3:6" ht="15" customHeight="1" x14ac:dyDescent="0.25">
      <c r="C742" s="13"/>
      <c r="D742" s="13"/>
      <c r="E742" s="13"/>
      <c r="F742" s="13"/>
    </row>
    <row r="743" spans="3:6" ht="15" customHeight="1" x14ac:dyDescent="0.25">
      <c r="C743" s="13"/>
      <c r="D743" s="13"/>
      <c r="E743" s="13"/>
      <c r="F743" s="13"/>
    </row>
    <row r="744" spans="3:6" ht="15" customHeight="1" x14ac:dyDescent="0.25">
      <c r="C744" s="13"/>
      <c r="D744" s="13"/>
      <c r="E744" s="13"/>
      <c r="F744" s="13"/>
    </row>
    <row r="745" spans="3:6" ht="15" customHeight="1" x14ac:dyDescent="0.25">
      <c r="C745" s="13"/>
      <c r="D745" s="13"/>
      <c r="E745" s="13"/>
      <c r="F745" s="13"/>
    </row>
    <row r="746" spans="3:6" ht="15" customHeight="1" x14ac:dyDescent="0.25">
      <c r="C746" s="13"/>
      <c r="D746" s="13"/>
      <c r="E746" s="13"/>
      <c r="F746" s="13"/>
    </row>
    <row r="747" spans="3:6" ht="15" customHeight="1" x14ac:dyDescent="0.25">
      <c r="C747" s="13"/>
      <c r="D747" s="13"/>
      <c r="E747" s="13"/>
      <c r="F747" s="13"/>
    </row>
    <row r="748" spans="3:6" ht="15" customHeight="1" x14ac:dyDescent="0.25">
      <c r="C748" s="13"/>
      <c r="D748" s="13"/>
      <c r="E748" s="13"/>
      <c r="F748" s="13"/>
    </row>
    <row r="749" spans="3:6" ht="15" customHeight="1" x14ac:dyDescent="0.25">
      <c r="C749" s="13"/>
      <c r="D749" s="13"/>
      <c r="E749" s="13"/>
      <c r="F749" s="13"/>
    </row>
    <row r="750" spans="3:6" ht="15" customHeight="1" x14ac:dyDescent="0.25">
      <c r="C750" s="13"/>
      <c r="D750" s="13"/>
      <c r="E750" s="13"/>
      <c r="F750" s="13"/>
    </row>
    <row r="751" spans="3:6" ht="15" customHeight="1" x14ac:dyDescent="0.25">
      <c r="C751" s="13"/>
      <c r="D751" s="13"/>
      <c r="E751" s="13"/>
      <c r="F751" s="13"/>
    </row>
    <row r="752" spans="3:6" ht="15" customHeight="1" x14ac:dyDescent="0.25">
      <c r="C752" s="13"/>
      <c r="D752" s="13"/>
      <c r="E752" s="13"/>
      <c r="F752" s="13"/>
    </row>
    <row r="753" spans="3:6" ht="15" customHeight="1" x14ac:dyDescent="0.25">
      <c r="C753" s="13"/>
      <c r="D753" s="13"/>
      <c r="E753" s="13"/>
      <c r="F753" s="13"/>
    </row>
    <row r="754" spans="3:6" ht="15" customHeight="1" x14ac:dyDescent="0.25">
      <c r="C754" s="13"/>
      <c r="D754" s="13"/>
      <c r="E754" s="13"/>
      <c r="F754" s="13"/>
    </row>
    <row r="755" spans="3:6" ht="15" customHeight="1" x14ac:dyDescent="0.25">
      <c r="C755" s="13"/>
      <c r="D755" s="13"/>
      <c r="E755" s="13"/>
      <c r="F755" s="13"/>
    </row>
    <row r="756" spans="3:6" ht="15" customHeight="1" x14ac:dyDescent="0.25">
      <c r="C756" s="13"/>
      <c r="D756" s="13"/>
      <c r="E756" s="13"/>
      <c r="F756" s="13"/>
    </row>
    <row r="757" spans="3:6" ht="15" customHeight="1" x14ac:dyDescent="0.25">
      <c r="C757" s="13"/>
      <c r="D757" s="13"/>
      <c r="E757" s="13"/>
      <c r="F757" s="13"/>
    </row>
    <row r="758" spans="3:6" ht="15" customHeight="1" x14ac:dyDescent="0.25">
      <c r="C758" s="13"/>
      <c r="D758" s="13"/>
      <c r="E758" s="13"/>
      <c r="F758" s="13"/>
    </row>
    <row r="759" spans="3:6" ht="15" customHeight="1" x14ac:dyDescent="0.25">
      <c r="C759" s="13"/>
      <c r="D759" s="13"/>
      <c r="E759" s="13"/>
      <c r="F759" s="13"/>
    </row>
    <row r="760" spans="3:6" ht="15" customHeight="1" x14ac:dyDescent="0.25">
      <c r="C760" s="13"/>
      <c r="D760" s="13"/>
      <c r="E760" s="13"/>
      <c r="F760" s="13"/>
    </row>
    <row r="761" spans="3:6" ht="15" customHeight="1" x14ac:dyDescent="0.25">
      <c r="C761" s="13"/>
      <c r="D761" s="13"/>
      <c r="E761" s="13"/>
      <c r="F761" s="13"/>
    </row>
    <row r="762" spans="3:6" ht="15" customHeight="1" x14ac:dyDescent="0.25">
      <c r="C762" s="13"/>
      <c r="D762" s="13"/>
      <c r="E762" s="13"/>
      <c r="F762" s="13"/>
    </row>
    <row r="763" spans="3:6" ht="15" customHeight="1" x14ac:dyDescent="0.25">
      <c r="C763" s="13"/>
      <c r="D763" s="13"/>
      <c r="E763" s="13"/>
      <c r="F763" s="13"/>
    </row>
    <row r="764" spans="3:6" ht="15" customHeight="1" x14ac:dyDescent="0.25">
      <c r="C764" s="13"/>
      <c r="D764" s="13"/>
      <c r="E764" s="13"/>
      <c r="F764" s="13"/>
    </row>
    <row r="765" spans="3:6" ht="15" customHeight="1" x14ac:dyDescent="0.25">
      <c r="C765" s="13"/>
      <c r="D765" s="13"/>
      <c r="E765" s="13"/>
      <c r="F765" s="13"/>
    </row>
    <row r="766" spans="3:6" ht="15" customHeight="1" x14ac:dyDescent="0.25">
      <c r="C766" s="13"/>
      <c r="D766" s="13"/>
      <c r="E766" s="13"/>
      <c r="F766" s="13"/>
    </row>
    <row r="767" spans="3:6" ht="15" customHeight="1" x14ac:dyDescent="0.25">
      <c r="C767" s="13"/>
      <c r="D767" s="13"/>
      <c r="E767" s="13"/>
      <c r="F767" s="13"/>
    </row>
    <row r="768" spans="3:6" ht="15" customHeight="1" x14ac:dyDescent="0.25">
      <c r="C768" s="13"/>
      <c r="D768" s="13"/>
      <c r="E768" s="13"/>
      <c r="F768" s="13"/>
    </row>
    <row r="769" spans="3:6" ht="15" customHeight="1" x14ac:dyDescent="0.25">
      <c r="C769" s="13"/>
      <c r="D769" s="13"/>
      <c r="E769" s="13"/>
      <c r="F769" s="13"/>
    </row>
    <row r="770" spans="3:6" ht="15" customHeight="1" x14ac:dyDescent="0.25">
      <c r="C770" s="13"/>
      <c r="D770" s="13"/>
      <c r="E770" s="13"/>
      <c r="F770" s="13"/>
    </row>
    <row r="771" spans="3:6" ht="15" customHeight="1" x14ac:dyDescent="0.25">
      <c r="C771" s="13"/>
      <c r="D771" s="13"/>
      <c r="E771" s="13"/>
      <c r="F771" s="13"/>
    </row>
    <row r="772" spans="3:6" ht="15" customHeight="1" x14ac:dyDescent="0.25">
      <c r="C772" s="13"/>
      <c r="D772" s="13"/>
      <c r="E772" s="13"/>
      <c r="F772" s="13"/>
    </row>
    <row r="773" spans="3:6" ht="15" customHeight="1" x14ac:dyDescent="0.25">
      <c r="C773" s="13"/>
      <c r="D773" s="13"/>
      <c r="E773" s="13"/>
      <c r="F773" s="13"/>
    </row>
    <row r="774" spans="3:6" ht="15" customHeight="1" x14ac:dyDescent="0.25">
      <c r="C774" s="13"/>
      <c r="D774" s="13"/>
      <c r="E774" s="13"/>
      <c r="F774" s="13"/>
    </row>
    <row r="775" spans="3:6" ht="15" customHeight="1" x14ac:dyDescent="0.25">
      <c r="C775" s="13"/>
      <c r="D775" s="13"/>
      <c r="E775" s="13"/>
      <c r="F775" s="13"/>
    </row>
    <row r="776" spans="3:6" ht="15" customHeight="1" x14ac:dyDescent="0.25">
      <c r="C776" s="13"/>
      <c r="D776" s="13"/>
      <c r="E776" s="13"/>
      <c r="F776" s="13"/>
    </row>
    <row r="777" spans="3:6" ht="15" customHeight="1" x14ac:dyDescent="0.25">
      <c r="C777" s="13"/>
      <c r="D777" s="13"/>
      <c r="E777" s="13"/>
      <c r="F777" s="13"/>
    </row>
    <row r="778" spans="3:6" ht="15" customHeight="1" x14ac:dyDescent="0.25">
      <c r="C778" s="13"/>
      <c r="D778" s="13"/>
      <c r="E778" s="13"/>
      <c r="F778" s="13"/>
    </row>
    <row r="779" spans="3:6" ht="15" customHeight="1" x14ac:dyDescent="0.25">
      <c r="C779" s="13"/>
      <c r="D779" s="13"/>
      <c r="E779" s="13"/>
      <c r="F779" s="13"/>
    </row>
    <row r="780" spans="3:6" ht="15" customHeight="1" x14ac:dyDescent="0.25">
      <c r="C780" s="13"/>
      <c r="D780" s="13"/>
      <c r="E780" s="13"/>
      <c r="F780" s="13"/>
    </row>
    <row r="781" spans="3:6" ht="15" customHeight="1" x14ac:dyDescent="0.25">
      <c r="C781" s="13"/>
      <c r="D781" s="13"/>
      <c r="E781" s="13"/>
      <c r="F781" s="13"/>
    </row>
    <row r="782" spans="3:6" ht="15" customHeight="1" x14ac:dyDescent="0.25">
      <c r="C782" s="13"/>
      <c r="D782" s="13"/>
      <c r="E782" s="13"/>
      <c r="F782" s="13"/>
    </row>
    <row r="783" spans="3:6" ht="15" customHeight="1" x14ac:dyDescent="0.25">
      <c r="C783" s="13"/>
      <c r="D783" s="13"/>
      <c r="E783" s="13"/>
      <c r="F783" s="13"/>
    </row>
    <row r="784" spans="3:6" ht="15" customHeight="1" x14ac:dyDescent="0.25">
      <c r="C784" s="13"/>
      <c r="D784" s="13"/>
      <c r="E784" s="13"/>
      <c r="F784" s="13"/>
    </row>
    <row r="785" spans="3:6" ht="15" customHeight="1" x14ac:dyDescent="0.25">
      <c r="C785" s="13"/>
      <c r="D785" s="13"/>
      <c r="E785" s="13"/>
      <c r="F785" s="13"/>
    </row>
    <row r="786" spans="3:6" ht="15" customHeight="1" x14ac:dyDescent="0.25">
      <c r="C786" s="13"/>
      <c r="D786" s="13"/>
      <c r="E786" s="13"/>
      <c r="F786" s="13"/>
    </row>
    <row r="787" spans="3:6" ht="15" customHeight="1" x14ac:dyDescent="0.25">
      <c r="C787" s="13"/>
      <c r="D787" s="13"/>
      <c r="E787" s="13"/>
      <c r="F787" s="13"/>
    </row>
    <row r="788" spans="3:6" ht="15" customHeight="1" x14ac:dyDescent="0.25">
      <c r="C788" s="13"/>
      <c r="D788" s="13"/>
      <c r="E788" s="13"/>
      <c r="F788" s="13"/>
    </row>
    <row r="789" spans="3:6" ht="15" customHeight="1" x14ac:dyDescent="0.25">
      <c r="C789" s="13"/>
      <c r="D789" s="13"/>
      <c r="E789" s="13"/>
      <c r="F789" s="13"/>
    </row>
    <row r="790" spans="3:6" ht="15" customHeight="1" x14ac:dyDescent="0.25">
      <c r="C790" s="13"/>
      <c r="D790" s="13"/>
      <c r="E790" s="13"/>
      <c r="F790" s="13"/>
    </row>
    <row r="791" spans="3:6" ht="15" customHeight="1" x14ac:dyDescent="0.25">
      <c r="C791" s="13"/>
      <c r="D791" s="13"/>
      <c r="E791" s="13"/>
      <c r="F791" s="13"/>
    </row>
    <row r="792" spans="3:6" ht="15" customHeight="1" x14ac:dyDescent="0.25">
      <c r="C792" s="13"/>
      <c r="D792" s="13"/>
      <c r="E792" s="13"/>
      <c r="F792" s="13"/>
    </row>
    <row r="793" spans="3:6" ht="15" customHeight="1" x14ac:dyDescent="0.25">
      <c r="C793" s="13"/>
      <c r="D793" s="13"/>
      <c r="E793" s="13"/>
      <c r="F793" s="13"/>
    </row>
    <row r="794" spans="3:6" ht="15" customHeight="1" x14ac:dyDescent="0.25">
      <c r="C794" s="13"/>
      <c r="D794" s="13"/>
      <c r="E794" s="13"/>
      <c r="F794" s="13"/>
    </row>
    <row r="795" spans="3:6" ht="15" customHeight="1" x14ac:dyDescent="0.25">
      <c r="C795" s="13"/>
      <c r="D795" s="13"/>
      <c r="E795" s="13"/>
      <c r="F795" s="13"/>
    </row>
    <row r="796" spans="3:6" ht="15" customHeight="1" x14ac:dyDescent="0.25">
      <c r="C796" s="13"/>
      <c r="D796" s="13"/>
      <c r="E796" s="13"/>
      <c r="F796" s="13"/>
    </row>
    <row r="797" spans="3:6" ht="15" customHeight="1" x14ac:dyDescent="0.25">
      <c r="C797" s="13"/>
      <c r="D797" s="13"/>
      <c r="E797" s="13"/>
      <c r="F797" s="13"/>
    </row>
    <row r="798" spans="3:6" ht="15" customHeight="1" x14ac:dyDescent="0.25">
      <c r="C798" s="13"/>
      <c r="D798" s="13"/>
      <c r="E798" s="13"/>
      <c r="F798" s="13"/>
    </row>
    <row r="799" spans="3:6" ht="15" customHeight="1" x14ac:dyDescent="0.25">
      <c r="C799" s="13"/>
      <c r="D799" s="13"/>
      <c r="E799" s="13"/>
      <c r="F799" s="13"/>
    </row>
    <row r="800" spans="3:6" ht="15" customHeight="1" x14ac:dyDescent="0.25">
      <c r="C800" s="13"/>
      <c r="D800" s="13"/>
      <c r="E800" s="13"/>
      <c r="F800" s="13"/>
    </row>
    <row r="801" spans="3:6" ht="15" customHeight="1" x14ac:dyDescent="0.25">
      <c r="C801" s="13"/>
      <c r="D801" s="13"/>
      <c r="E801" s="13"/>
      <c r="F801" s="13"/>
    </row>
    <row r="802" spans="3:6" ht="15" customHeight="1" x14ac:dyDescent="0.25">
      <c r="C802" s="13"/>
      <c r="D802" s="13"/>
      <c r="E802" s="13"/>
      <c r="F802" s="13"/>
    </row>
    <row r="803" spans="3:6" ht="15" customHeight="1" x14ac:dyDescent="0.25">
      <c r="C803" s="13"/>
      <c r="D803" s="13"/>
      <c r="E803" s="13"/>
      <c r="F803" s="13"/>
    </row>
    <row r="804" spans="3:6" ht="15" customHeight="1" x14ac:dyDescent="0.25">
      <c r="C804" s="13"/>
      <c r="D804" s="13"/>
      <c r="E804" s="13"/>
      <c r="F804" s="13"/>
    </row>
    <row r="805" spans="3:6" ht="15" customHeight="1" x14ac:dyDescent="0.25">
      <c r="C805" s="13"/>
      <c r="D805" s="13"/>
      <c r="E805" s="13"/>
      <c r="F805" s="13"/>
    </row>
    <row r="806" spans="3:6" ht="15" customHeight="1" x14ac:dyDescent="0.25">
      <c r="C806" s="13"/>
      <c r="D806" s="13"/>
      <c r="E806" s="13"/>
      <c r="F806" s="13"/>
    </row>
    <row r="807" spans="3:6" ht="15" customHeight="1" x14ac:dyDescent="0.25">
      <c r="C807" s="13"/>
      <c r="D807" s="13"/>
      <c r="E807" s="13"/>
      <c r="F807" s="13"/>
    </row>
    <row r="808" spans="3:6" ht="15" customHeight="1" x14ac:dyDescent="0.25">
      <c r="C808" s="13"/>
      <c r="D808" s="13"/>
      <c r="E808" s="13"/>
      <c r="F808" s="13"/>
    </row>
    <row r="809" spans="3:6" ht="15" customHeight="1" x14ac:dyDescent="0.25">
      <c r="C809" s="13"/>
      <c r="D809" s="13"/>
      <c r="E809" s="13"/>
      <c r="F809" s="13"/>
    </row>
    <row r="810" spans="3:6" ht="15" customHeight="1" x14ac:dyDescent="0.25">
      <c r="C810" s="13"/>
      <c r="D810" s="13"/>
      <c r="E810" s="13"/>
      <c r="F810" s="13"/>
    </row>
    <row r="811" spans="3:6" ht="15" customHeight="1" x14ac:dyDescent="0.25">
      <c r="C811" s="13"/>
      <c r="D811" s="13"/>
      <c r="E811" s="13"/>
      <c r="F811" s="13"/>
    </row>
    <row r="812" spans="3:6" ht="15" customHeight="1" x14ac:dyDescent="0.25">
      <c r="C812" s="13"/>
      <c r="D812" s="13"/>
      <c r="E812" s="13"/>
      <c r="F812" s="13"/>
    </row>
    <row r="813" spans="3:6" ht="15" customHeight="1" x14ac:dyDescent="0.25">
      <c r="C813" s="13"/>
      <c r="D813" s="13"/>
      <c r="E813" s="13"/>
      <c r="F813" s="13"/>
    </row>
    <row r="814" spans="3:6" ht="15" customHeight="1" x14ac:dyDescent="0.25">
      <c r="C814" s="13"/>
      <c r="D814" s="13"/>
      <c r="E814" s="13"/>
      <c r="F814" s="13"/>
    </row>
    <row r="815" spans="3:6" ht="15" customHeight="1" x14ac:dyDescent="0.25">
      <c r="C815" s="13"/>
      <c r="D815" s="13"/>
      <c r="E815" s="13"/>
      <c r="F815" s="13"/>
    </row>
    <row r="816" spans="3:6" ht="15" customHeight="1" x14ac:dyDescent="0.25">
      <c r="C816" s="13"/>
      <c r="D816" s="13"/>
      <c r="E816" s="13"/>
      <c r="F816" s="13"/>
    </row>
    <row r="817" spans="3:6" ht="15" customHeight="1" x14ac:dyDescent="0.25">
      <c r="C817" s="13"/>
      <c r="D817" s="13"/>
      <c r="E817" s="13"/>
      <c r="F817" s="13"/>
    </row>
    <row r="818" spans="3:6" ht="15" customHeight="1" x14ac:dyDescent="0.25">
      <c r="C818" s="13"/>
      <c r="D818" s="13"/>
      <c r="E818" s="13"/>
      <c r="F818" s="13"/>
    </row>
    <row r="819" spans="3:6" ht="15" customHeight="1" x14ac:dyDescent="0.25">
      <c r="C819" s="13"/>
      <c r="D819" s="13"/>
      <c r="E819" s="13"/>
      <c r="F819" s="13"/>
    </row>
    <row r="820" spans="3:6" ht="15" customHeight="1" x14ac:dyDescent="0.25">
      <c r="C820" s="13"/>
      <c r="D820" s="13"/>
      <c r="E820" s="13"/>
      <c r="F820" s="13"/>
    </row>
    <row r="821" spans="3:6" ht="15" customHeight="1" x14ac:dyDescent="0.25">
      <c r="C821" s="13"/>
      <c r="D821" s="13"/>
      <c r="E821" s="13"/>
      <c r="F821" s="13"/>
    </row>
    <row r="822" spans="3:6" ht="15" customHeight="1" x14ac:dyDescent="0.25">
      <c r="C822" s="13"/>
      <c r="D822" s="13"/>
      <c r="E822" s="13"/>
      <c r="F822" s="13"/>
    </row>
    <row r="823" spans="3:6" ht="15" customHeight="1" x14ac:dyDescent="0.25">
      <c r="C823" s="13"/>
      <c r="D823" s="13"/>
      <c r="E823" s="13"/>
      <c r="F823" s="13"/>
    </row>
    <row r="824" spans="3:6" ht="15" customHeight="1" x14ac:dyDescent="0.25">
      <c r="C824" s="13"/>
      <c r="D824" s="13"/>
      <c r="E824" s="13"/>
      <c r="F824" s="13"/>
    </row>
    <row r="825" spans="3:6" ht="15" customHeight="1" x14ac:dyDescent="0.25">
      <c r="C825" s="13"/>
      <c r="D825" s="13"/>
      <c r="E825" s="13"/>
      <c r="F825" s="13"/>
    </row>
    <row r="826" spans="3:6" ht="15" customHeight="1" x14ac:dyDescent="0.25">
      <c r="C826" s="13"/>
      <c r="D826" s="13"/>
      <c r="E826" s="13"/>
      <c r="F826" s="13"/>
    </row>
    <row r="827" spans="3:6" ht="15" customHeight="1" x14ac:dyDescent="0.25">
      <c r="C827" s="13"/>
      <c r="D827" s="13"/>
      <c r="E827" s="13"/>
      <c r="F827" s="13"/>
    </row>
    <row r="828" spans="3:6" ht="15" customHeight="1" x14ac:dyDescent="0.25">
      <c r="C828" s="13"/>
      <c r="D828" s="13"/>
      <c r="E828" s="13"/>
      <c r="F828" s="13"/>
    </row>
    <row r="829" spans="3:6" ht="15" customHeight="1" x14ac:dyDescent="0.25">
      <c r="C829" s="13"/>
      <c r="D829" s="13"/>
      <c r="E829" s="13"/>
      <c r="F829" s="13"/>
    </row>
    <row r="830" spans="3:6" ht="15" customHeight="1" x14ac:dyDescent="0.25">
      <c r="C830" s="13"/>
      <c r="D830" s="13"/>
      <c r="E830" s="13"/>
      <c r="F830" s="13"/>
    </row>
    <row r="831" spans="3:6" ht="15" customHeight="1" x14ac:dyDescent="0.25">
      <c r="C831" s="13"/>
      <c r="D831" s="13"/>
      <c r="E831" s="13"/>
      <c r="F831" s="13"/>
    </row>
    <row r="832" spans="3:6" ht="15" customHeight="1" x14ac:dyDescent="0.25">
      <c r="C832" s="13"/>
      <c r="D832" s="13"/>
      <c r="E832" s="13"/>
      <c r="F832" s="13"/>
    </row>
    <row r="833" spans="3:6" ht="15" customHeight="1" x14ac:dyDescent="0.25">
      <c r="C833" s="13"/>
      <c r="D833" s="13"/>
      <c r="E833" s="13"/>
      <c r="F833" s="13"/>
    </row>
    <row r="834" spans="3:6" ht="15" customHeight="1" x14ac:dyDescent="0.25">
      <c r="C834" s="13"/>
      <c r="D834" s="13"/>
      <c r="E834" s="13"/>
      <c r="F834" s="13"/>
    </row>
    <row r="835" spans="3:6" ht="15" customHeight="1" x14ac:dyDescent="0.25">
      <c r="C835" s="13"/>
      <c r="D835" s="13"/>
      <c r="E835" s="13"/>
      <c r="F835" s="13"/>
    </row>
    <row r="836" spans="3:6" ht="15" customHeight="1" x14ac:dyDescent="0.25">
      <c r="C836" s="13"/>
      <c r="D836" s="13"/>
      <c r="E836" s="13"/>
      <c r="F836" s="13"/>
    </row>
    <row r="837" spans="3:6" ht="15" customHeight="1" x14ac:dyDescent="0.25">
      <c r="C837" s="13"/>
      <c r="D837" s="13"/>
      <c r="E837" s="13"/>
      <c r="F837" s="13"/>
    </row>
    <row r="838" spans="3:6" ht="15" customHeight="1" x14ac:dyDescent="0.25">
      <c r="C838" s="13"/>
      <c r="D838" s="13"/>
      <c r="E838" s="13"/>
      <c r="F838" s="13"/>
    </row>
    <row r="839" spans="3:6" ht="15" customHeight="1" x14ac:dyDescent="0.25">
      <c r="C839" s="13"/>
      <c r="D839" s="13"/>
      <c r="E839" s="13"/>
      <c r="F839" s="13"/>
    </row>
    <row r="840" spans="3:6" ht="15" customHeight="1" x14ac:dyDescent="0.25">
      <c r="C840" s="13"/>
      <c r="D840" s="13"/>
      <c r="E840" s="13"/>
      <c r="F840" s="13"/>
    </row>
    <row r="841" spans="3:6" ht="15" customHeight="1" x14ac:dyDescent="0.25">
      <c r="C841" s="13"/>
      <c r="D841" s="13"/>
      <c r="E841" s="13"/>
      <c r="F841" s="13"/>
    </row>
    <row r="842" spans="3:6" ht="15" customHeight="1" x14ac:dyDescent="0.25">
      <c r="C842" s="13"/>
      <c r="D842" s="13"/>
      <c r="E842" s="13"/>
      <c r="F842" s="13"/>
    </row>
    <row r="843" spans="3:6" ht="15" customHeight="1" x14ac:dyDescent="0.25">
      <c r="C843" s="13"/>
      <c r="D843" s="13"/>
      <c r="E843" s="13"/>
      <c r="F843" s="13"/>
    </row>
    <row r="844" spans="3:6" ht="15" customHeight="1" x14ac:dyDescent="0.25">
      <c r="C844" s="13"/>
      <c r="D844" s="13"/>
      <c r="E844" s="13"/>
      <c r="F844" s="13"/>
    </row>
    <row r="845" spans="3:6" ht="15" customHeight="1" x14ac:dyDescent="0.25">
      <c r="C845" s="13"/>
      <c r="D845" s="13"/>
      <c r="E845" s="13"/>
      <c r="F845" s="13"/>
    </row>
    <row r="846" spans="3:6" ht="15" customHeight="1" x14ac:dyDescent="0.25">
      <c r="C846" s="13"/>
      <c r="D846" s="13"/>
      <c r="E846" s="13"/>
      <c r="F846" s="13"/>
    </row>
    <row r="847" spans="3:6" ht="15" customHeight="1" x14ac:dyDescent="0.25">
      <c r="C847" s="13"/>
      <c r="D847" s="13"/>
      <c r="E847" s="13"/>
      <c r="F847" s="13"/>
    </row>
    <row r="848" spans="3:6" ht="15" customHeight="1" x14ac:dyDescent="0.25">
      <c r="C848" s="13"/>
      <c r="D848" s="13"/>
      <c r="E848" s="13"/>
      <c r="F848" s="13"/>
    </row>
    <row r="849" spans="3:6" ht="15" customHeight="1" x14ac:dyDescent="0.25">
      <c r="C849" s="13"/>
      <c r="D849" s="13"/>
      <c r="E849" s="13"/>
      <c r="F849" s="13"/>
    </row>
    <row r="850" spans="3:6" ht="15" customHeight="1" x14ac:dyDescent="0.25">
      <c r="C850" s="13"/>
      <c r="D850" s="13"/>
      <c r="E850" s="13"/>
      <c r="F850" s="13"/>
    </row>
    <row r="851" spans="3:6" ht="15" customHeight="1" x14ac:dyDescent="0.25">
      <c r="C851" s="13"/>
      <c r="D851" s="13"/>
      <c r="E851" s="13"/>
      <c r="F851" s="13"/>
    </row>
    <row r="852" spans="3:6" ht="15" customHeight="1" x14ac:dyDescent="0.25">
      <c r="C852" s="13"/>
      <c r="D852" s="13"/>
      <c r="E852" s="13"/>
      <c r="F852" s="13"/>
    </row>
    <row r="853" spans="3:6" ht="15" customHeight="1" x14ac:dyDescent="0.25">
      <c r="C853" s="13"/>
      <c r="D853" s="13"/>
      <c r="E853" s="13"/>
      <c r="F853" s="13"/>
    </row>
    <row r="854" spans="3:6" ht="15" customHeight="1" x14ac:dyDescent="0.25">
      <c r="C854" s="13"/>
      <c r="D854" s="13"/>
      <c r="E854" s="13"/>
      <c r="F854" s="13"/>
    </row>
    <row r="855" spans="3:6" ht="15" customHeight="1" x14ac:dyDescent="0.25">
      <c r="C855" s="13"/>
      <c r="D855" s="13"/>
      <c r="E855" s="13"/>
      <c r="F855" s="13"/>
    </row>
    <row r="856" spans="3:6" ht="15" customHeight="1" x14ac:dyDescent="0.25">
      <c r="C856" s="13"/>
      <c r="D856" s="13"/>
      <c r="E856" s="13"/>
      <c r="F856" s="13"/>
    </row>
    <row r="857" spans="3:6" ht="15" customHeight="1" x14ac:dyDescent="0.25">
      <c r="C857" s="13"/>
      <c r="D857" s="13"/>
      <c r="E857" s="13"/>
      <c r="F857" s="13"/>
    </row>
    <row r="858" spans="3:6" ht="15" customHeight="1" x14ac:dyDescent="0.25">
      <c r="C858" s="13"/>
      <c r="D858" s="13"/>
      <c r="E858" s="13"/>
      <c r="F858" s="13"/>
    </row>
    <row r="859" spans="3:6" ht="15" customHeight="1" x14ac:dyDescent="0.25">
      <c r="C859" s="13"/>
      <c r="D859" s="13"/>
      <c r="E859" s="13"/>
      <c r="F859" s="13"/>
    </row>
    <row r="860" spans="3:6" ht="15" customHeight="1" x14ac:dyDescent="0.25">
      <c r="C860" s="13"/>
      <c r="D860" s="13"/>
      <c r="E860" s="13"/>
      <c r="F860" s="13"/>
    </row>
    <row r="861" spans="3:6" ht="15" customHeight="1" x14ac:dyDescent="0.25">
      <c r="C861" s="13"/>
      <c r="D861" s="13"/>
      <c r="E861" s="13"/>
      <c r="F861" s="13"/>
    </row>
    <row r="862" spans="3:6" ht="15" customHeight="1" x14ac:dyDescent="0.25">
      <c r="C862" s="13"/>
      <c r="D862" s="13"/>
      <c r="E862" s="13"/>
      <c r="F862" s="13"/>
    </row>
    <row r="863" spans="3:6" ht="15" customHeight="1" x14ac:dyDescent="0.25">
      <c r="C863" s="13"/>
      <c r="D863" s="13"/>
      <c r="E863" s="13"/>
      <c r="F863" s="13"/>
    </row>
    <row r="864" spans="3:6" ht="15" customHeight="1" x14ac:dyDescent="0.25">
      <c r="C864" s="13"/>
      <c r="D864" s="13"/>
      <c r="E864" s="13"/>
      <c r="F864" s="13"/>
    </row>
    <row r="865" spans="3:6" ht="15" customHeight="1" x14ac:dyDescent="0.25">
      <c r="C865" s="13"/>
      <c r="D865" s="13"/>
      <c r="E865" s="13"/>
      <c r="F865" s="13"/>
    </row>
    <row r="866" spans="3:6" ht="15" customHeight="1" x14ac:dyDescent="0.25">
      <c r="C866" s="13"/>
      <c r="D866" s="13"/>
      <c r="E866" s="13"/>
      <c r="F866" s="13"/>
    </row>
    <row r="867" spans="3:6" ht="15" customHeight="1" x14ac:dyDescent="0.25">
      <c r="C867" s="13"/>
      <c r="D867" s="13"/>
      <c r="E867" s="13"/>
      <c r="F867" s="13"/>
    </row>
    <row r="868" spans="3:6" ht="15" customHeight="1" x14ac:dyDescent="0.25">
      <c r="C868" s="13"/>
      <c r="D868" s="13"/>
      <c r="E868" s="13"/>
      <c r="F868" s="13"/>
    </row>
    <row r="869" spans="3:6" ht="15" customHeight="1" x14ac:dyDescent="0.25">
      <c r="C869" s="13"/>
      <c r="D869" s="13"/>
      <c r="E869" s="13"/>
      <c r="F869" s="13"/>
    </row>
    <row r="870" spans="3:6" ht="15" customHeight="1" x14ac:dyDescent="0.25">
      <c r="C870" s="13"/>
      <c r="D870" s="13"/>
      <c r="E870" s="13"/>
      <c r="F870" s="13"/>
    </row>
    <row r="871" spans="3:6" ht="15" customHeight="1" x14ac:dyDescent="0.25">
      <c r="C871" s="13"/>
      <c r="D871" s="13"/>
      <c r="E871" s="13"/>
      <c r="F871" s="13"/>
    </row>
    <row r="872" spans="3:6" ht="15" customHeight="1" x14ac:dyDescent="0.25">
      <c r="C872" s="13"/>
      <c r="D872" s="13"/>
      <c r="E872" s="13"/>
      <c r="F872" s="13"/>
    </row>
    <row r="873" spans="3:6" ht="15" customHeight="1" x14ac:dyDescent="0.25">
      <c r="C873" s="13"/>
      <c r="D873" s="13"/>
      <c r="E873" s="13"/>
      <c r="F873" s="13"/>
    </row>
    <row r="874" spans="3:6" ht="15" customHeight="1" x14ac:dyDescent="0.25">
      <c r="C874" s="13"/>
      <c r="D874" s="13"/>
      <c r="E874" s="13"/>
      <c r="F874" s="13"/>
    </row>
    <row r="875" spans="3:6" ht="15" customHeight="1" x14ac:dyDescent="0.25">
      <c r="C875" s="13"/>
      <c r="D875" s="13"/>
      <c r="E875" s="13"/>
      <c r="F875" s="13"/>
    </row>
    <row r="876" spans="3:6" ht="15" customHeight="1" x14ac:dyDescent="0.25">
      <c r="C876" s="13"/>
      <c r="D876" s="13"/>
      <c r="E876" s="13"/>
      <c r="F876" s="13"/>
    </row>
    <row r="877" spans="3:6" ht="15" customHeight="1" x14ac:dyDescent="0.25">
      <c r="C877" s="13"/>
      <c r="D877" s="13"/>
      <c r="E877" s="13"/>
      <c r="F877" s="13"/>
    </row>
    <row r="878" spans="3:6" ht="15" customHeight="1" x14ac:dyDescent="0.25">
      <c r="C878" s="13"/>
      <c r="D878" s="13"/>
      <c r="E878" s="13"/>
      <c r="F878" s="13"/>
    </row>
    <row r="879" spans="3:6" ht="15" customHeight="1" x14ac:dyDescent="0.25">
      <c r="C879" s="13"/>
      <c r="D879" s="13"/>
      <c r="E879" s="13"/>
      <c r="F879" s="13"/>
    </row>
    <row r="880" spans="3:6" ht="15" customHeight="1" x14ac:dyDescent="0.25">
      <c r="C880" s="13"/>
      <c r="D880" s="13"/>
      <c r="E880" s="13"/>
      <c r="F880" s="13"/>
    </row>
    <row r="881" spans="3:6" ht="15" customHeight="1" x14ac:dyDescent="0.25">
      <c r="C881" s="13"/>
      <c r="D881" s="13"/>
      <c r="E881" s="13"/>
      <c r="F881" s="13"/>
    </row>
    <row r="882" spans="3:6" ht="15" customHeight="1" x14ac:dyDescent="0.25">
      <c r="C882" s="13"/>
      <c r="D882" s="13"/>
      <c r="E882" s="13"/>
      <c r="F882" s="13"/>
    </row>
    <row r="883" spans="3:6" ht="15" customHeight="1" x14ac:dyDescent="0.25">
      <c r="C883" s="13"/>
      <c r="D883" s="13"/>
      <c r="E883" s="13"/>
      <c r="F883" s="13"/>
    </row>
    <row r="884" spans="3:6" ht="15" customHeight="1" x14ac:dyDescent="0.25">
      <c r="C884" s="13"/>
      <c r="D884" s="13"/>
      <c r="E884" s="13"/>
      <c r="F884" s="13"/>
    </row>
    <row r="885" spans="3:6" ht="15" customHeight="1" x14ac:dyDescent="0.25">
      <c r="C885" s="13"/>
      <c r="D885" s="13"/>
      <c r="E885" s="13"/>
      <c r="F885" s="13"/>
    </row>
    <row r="886" spans="3:6" ht="15" customHeight="1" x14ac:dyDescent="0.25">
      <c r="C886" s="13"/>
      <c r="D886" s="13"/>
      <c r="E886" s="13"/>
      <c r="F886" s="13"/>
    </row>
    <row r="887" spans="3:6" ht="15" customHeight="1" x14ac:dyDescent="0.25">
      <c r="C887" s="13"/>
      <c r="D887" s="13"/>
      <c r="E887" s="13"/>
      <c r="F887" s="13"/>
    </row>
    <row r="888" spans="3:6" ht="15" customHeight="1" x14ac:dyDescent="0.25">
      <c r="C888" s="13"/>
      <c r="D888" s="13"/>
      <c r="E888" s="13"/>
      <c r="F888" s="13"/>
    </row>
    <row r="889" spans="3:6" ht="15" customHeight="1" x14ac:dyDescent="0.25">
      <c r="C889" s="13"/>
      <c r="D889" s="13"/>
      <c r="E889" s="13"/>
      <c r="F889" s="13"/>
    </row>
    <row r="890" spans="3:6" ht="15" customHeight="1" x14ac:dyDescent="0.25">
      <c r="C890" s="13"/>
      <c r="D890" s="13"/>
      <c r="E890" s="13"/>
      <c r="F890" s="13"/>
    </row>
    <row r="891" spans="3:6" ht="15" customHeight="1" x14ac:dyDescent="0.25">
      <c r="C891" s="13"/>
      <c r="D891" s="13"/>
      <c r="E891" s="13"/>
      <c r="F891" s="13"/>
    </row>
    <row r="892" spans="3:6" ht="15" customHeight="1" x14ac:dyDescent="0.25">
      <c r="C892" s="13"/>
      <c r="D892" s="13"/>
      <c r="E892" s="13"/>
      <c r="F892" s="13"/>
    </row>
    <row r="893" spans="3:6" ht="15" customHeight="1" x14ac:dyDescent="0.25">
      <c r="C893" s="13"/>
      <c r="D893" s="13"/>
      <c r="E893" s="13"/>
      <c r="F893" s="13"/>
    </row>
    <row r="894" spans="3:6" ht="15" customHeight="1" x14ac:dyDescent="0.25">
      <c r="C894" s="13"/>
      <c r="D894" s="13"/>
      <c r="E894" s="13"/>
      <c r="F894" s="13"/>
    </row>
    <row r="895" spans="3:6" ht="15" customHeight="1" x14ac:dyDescent="0.25">
      <c r="C895" s="13"/>
      <c r="D895" s="13"/>
      <c r="E895" s="13"/>
      <c r="F895" s="13"/>
    </row>
    <row r="896" spans="3:6" ht="15" customHeight="1" x14ac:dyDescent="0.25">
      <c r="C896" s="13"/>
      <c r="D896" s="13"/>
      <c r="E896" s="13"/>
      <c r="F896" s="13"/>
    </row>
    <row r="897" spans="3:6" ht="15" customHeight="1" x14ac:dyDescent="0.25">
      <c r="C897" s="13"/>
      <c r="D897" s="13"/>
      <c r="E897" s="13"/>
      <c r="F897" s="13"/>
    </row>
    <row r="898" spans="3:6" ht="15" customHeight="1" x14ac:dyDescent="0.25">
      <c r="C898" s="13"/>
      <c r="D898" s="13"/>
      <c r="E898" s="13"/>
      <c r="F898" s="13"/>
    </row>
    <row r="899" spans="3:6" ht="15" customHeight="1" x14ac:dyDescent="0.25">
      <c r="C899" s="13"/>
      <c r="D899" s="13"/>
      <c r="E899" s="13"/>
      <c r="F899" s="13"/>
    </row>
    <row r="900" spans="3:6" ht="15" customHeight="1" x14ac:dyDescent="0.25">
      <c r="C900" s="13"/>
      <c r="D900" s="13"/>
      <c r="E900" s="13"/>
      <c r="F900" s="13"/>
    </row>
    <row r="901" spans="3:6" ht="15" customHeight="1" x14ac:dyDescent="0.25">
      <c r="C901" s="13"/>
      <c r="D901" s="13"/>
      <c r="E901" s="13"/>
      <c r="F901" s="13"/>
    </row>
    <row r="902" spans="3:6" ht="15" customHeight="1" x14ac:dyDescent="0.25">
      <c r="C902" s="13"/>
      <c r="D902" s="13"/>
      <c r="E902" s="13"/>
      <c r="F902" s="13"/>
    </row>
    <row r="903" spans="3:6" ht="15" customHeight="1" x14ac:dyDescent="0.25">
      <c r="C903" s="13"/>
      <c r="D903" s="13"/>
      <c r="E903" s="13"/>
      <c r="F903" s="13"/>
    </row>
    <row r="904" spans="3:6" ht="15" customHeight="1" x14ac:dyDescent="0.25">
      <c r="C904" s="13"/>
      <c r="D904" s="13"/>
      <c r="E904" s="13"/>
      <c r="F904" s="13"/>
    </row>
    <row r="905" spans="3:6" ht="15" customHeight="1" x14ac:dyDescent="0.25">
      <c r="C905" s="13"/>
      <c r="D905" s="13"/>
      <c r="E905" s="13"/>
      <c r="F905" s="13"/>
    </row>
    <row r="906" spans="3:6" ht="15" customHeight="1" x14ac:dyDescent="0.25">
      <c r="C906" s="13"/>
      <c r="D906" s="13"/>
      <c r="E906" s="13"/>
      <c r="F906" s="13"/>
    </row>
    <row r="907" spans="3:6" ht="15" customHeight="1" x14ac:dyDescent="0.25">
      <c r="C907" s="13"/>
      <c r="D907" s="13"/>
      <c r="E907" s="13"/>
      <c r="F907" s="13"/>
    </row>
    <row r="908" spans="3:6" ht="15" customHeight="1" x14ac:dyDescent="0.25">
      <c r="C908" s="13"/>
      <c r="D908" s="13"/>
      <c r="E908" s="13"/>
      <c r="F908" s="13"/>
    </row>
    <row r="909" spans="3:6" ht="15" customHeight="1" x14ac:dyDescent="0.25">
      <c r="C909" s="13"/>
      <c r="D909" s="13"/>
      <c r="E909" s="13"/>
      <c r="F909" s="13"/>
    </row>
    <row r="910" spans="3:6" ht="15" customHeight="1" x14ac:dyDescent="0.25">
      <c r="C910" s="13"/>
      <c r="D910" s="13"/>
      <c r="E910" s="13"/>
      <c r="F910" s="13"/>
    </row>
    <row r="911" spans="3:6" ht="15" customHeight="1" x14ac:dyDescent="0.25">
      <c r="C911" s="13"/>
      <c r="D911" s="13"/>
      <c r="E911" s="13"/>
      <c r="F911" s="13"/>
    </row>
    <row r="912" spans="3:6" ht="15" customHeight="1" x14ac:dyDescent="0.25">
      <c r="C912" s="13"/>
      <c r="D912" s="13"/>
      <c r="E912" s="13"/>
      <c r="F912" s="13"/>
    </row>
    <row r="913" spans="3:6" ht="15" customHeight="1" x14ac:dyDescent="0.25">
      <c r="C913" s="13"/>
      <c r="D913" s="13"/>
      <c r="E913" s="13"/>
      <c r="F913" s="13"/>
    </row>
    <row r="914" spans="3:6" ht="15" customHeight="1" x14ac:dyDescent="0.25">
      <c r="C914" s="13"/>
      <c r="D914" s="13"/>
      <c r="E914" s="13"/>
      <c r="F914" s="13"/>
    </row>
    <row r="915" spans="3:6" ht="15" customHeight="1" x14ac:dyDescent="0.25">
      <c r="C915" s="13"/>
      <c r="D915" s="13"/>
      <c r="E915" s="13"/>
      <c r="F915" s="13"/>
    </row>
    <row r="916" spans="3:6" ht="15" customHeight="1" x14ac:dyDescent="0.25">
      <c r="C916" s="13"/>
      <c r="D916" s="13"/>
      <c r="E916" s="13"/>
      <c r="F916" s="13"/>
    </row>
    <row r="917" spans="3:6" ht="15" customHeight="1" x14ac:dyDescent="0.25">
      <c r="C917" s="13"/>
      <c r="D917" s="13"/>
      <c r="E917" s="13"/>
      <c r="F917" s="13"/>
    </row>
    <row r="918" spans="3:6" ht="15" customHeight="1" x14ac:dyDescent="0.25">
      <c r="C918" s="13"/>
      <c r="D918" s="13"/>
      <c r="E918" s="13"/>
      <c r="F918" s="13"/>
    </row>
    <row r="919" spans="3:6" ht="15" customHeight="1" x14ac:dyDescent="0.25">
      <c r="C919" s="13"/>
      <c r="D919" s="13"/>
      <c r="E919" s="13"/>
      <c r="F919" s="13"/>
    </row>
    <row r="920" spans="3:6" ht="15" customHeight="1" x14ac:dyDescent="0.25">
      <c r="C920" s="13"/>
      <c r="D920" s="13"/>
      <c r="E920" s="13"/>
      <c r="F920" s="13"/>
    </row>
    <row r="921" spans="3:6" ht="15" customHeight="1" x14ac:dyDescent="0.25">
      <c r="C921" s="13"/>
      <c r="D921" s="13"/>
      <c r="E921" s="13"/>
      <c r="F921" s="13"/>
    </row>
    <row r="922" spans="3:6" ht="15" customHeight="1" x14ac:dyDescent="0.25">
      <c r="C922" s="13"/>
      <c r="D922" s="13"/>
      <c r="E922" s="13"/>
      <c r="F922" s="13"/>
    </row>
    <row r="923" spans="3:6" ht="15" customHeight="1" x14ac:dyDescent="0.25">
      <c r="C923" s="13"/>
      <c r="D923" s="13"/>
      <c r="E923" s="13"/>
      <c r="F923" s="13"/>
    </row>
    <row r="924" spans="3:6" ht="15" customHeight="1" x14ac:dyDescent="0.25">
      <c r="C924" s="13"/>
      <c r="D924" s="13"/>
      <c r="E924" s="13"/>
      <c r="F924" s="13"/>
    </row>
    <row r="925" spans="3:6" ht="15" customHeight="1" x14ac:dyDescent="0.25">
      <c r="C925" s="13"/>
      <c r="D925" s="13"/>
      <c r="E925" s="13"/>
      <c r="F925" s="13"/>
    </row>
    <row r="926" spans="3:6" ht="15" customHeight="1" x14ac:dyDescent="0.25">
      <c r="C926" s="13"/>
      <c r="D926" s="13"/>
      <c r="E926" s="13"/>
      <c r="F926" s="13"/>
    </row>
    <row r="927" spans="3:6" ht="15" customHeight="1" x14ac:dyDescent="0.25">
      <c r="C927" s="13"/>
      <c r="D927" s="13"/>
      <c r="E927" s="13"/>
      <c r="F927" s="13"/>
    </row>
    <row r="928" spans="3:6" ht="15" customHeight="1" x14ac:dyDescent="0.25">
      <c r="C928" s="13"/>
      <c r="D928" s="13"/>
      <c r="E928" s="13"/>
      <c r="F928" s="13"/>
    </row>
    <row r="929" spans="3:6" ht="15" customHeight="1" x14ac:dyDescent="0.25">
      <c r="C929" s="13"/>
      <c r="D929" s="13"/>
      <c r="E929" s="13"/>
      <c r="F929" s="13"/>
    </row>
    <row r="930" spans="3:6" ht="15" customHeight="1" x14ac:dyDescent="0.25">
      <c r="C930" s="13"/>
      <c r="D930" s="13"/>
      <c r="E930" s="13"/>
      <c r="F930" s="13"/>
    </row>
    <row r="931" spans="3:6" ht="15" customHeight="1" x14ac:dyDescent="0.25">
      <c r="C931" s="13"/>
      <c r="D931" s="13"/>
      <c r="E931" s="13"/>
      <c r="F931" s="13"/>
    </row>
    <row r="932" spans="3:6" ht="15" customHeight="1" x14ac:dyDescent="0.25">
      <c r="C932" s="13"/>
      <c r="D932" s="13"/>
      <c r="E932" s="13"/>
      <c r="F932" s="13"/>
    </row>
    <row r="933" spans="3:6" ht="15" customHeight="1" x14ac:dyDescent="0.25">
      <c r="C933" s="13"/>
      <c r="D933" s="13"/>
      <c r="E933" s="13"/>
      <c r="F933" s="13"/>
    </row>
    <row r="934" spans="3:6" ht="15" customHeight="1" x14ac:dyDescent="0.25">
      <c r="C934" s="13"/>
      <c r="D934" s="13"/>
      <c r="E934" s="13"/>
      <c r="F934" s="13"/>
    </row>
    <row r="935" spans="3:6" ht="15" customHeight="1" x14ac:dyDescent="0.25">
      <c r="C935" s="13"/>
      <c r="D935" s="13"/>
      <c r="E935" s="13"/>
      <c r="F935" s="13"/>
    </row>
    <row r="936" spans="3:6" ht="15" customHeight="1" x14ac:dyDescent="0.25">
      <c r="C936" s="13"/>
      <c r="D936" s="13"/>
      <c r="E936" s="13"/>
      <c r="F936" s="13"/>
    </row>
    <row r="937" spans="3:6" ht="15" customHeight="1" x14ac:dyDescent="0.25">
      <c r="C937" s="13"/>
      <c r="D937" s="13"/>
      <c r="E937" s="13"/>
      <c r="F937" s="13"/>
    </row>
    <row r="938" spans="3:6" ht="15" customHeight="1" x14ac:dyDescent="0.25">
      <c r="C938" s="13"/>
      <c r="D938" s="13"/>
      <c r="E938" s="13"/>
      <c r="F938" s="13"/>
    </row>
    <row r="939" spans="3:6" ht="15" customHeight="1" x14ac:dyDescent="0.25">
      <c r="C939" s="13"/>
      <c r="D939" s="13"/>
      <c r="E939" s="13"/>
      <c r="F939" s="13"/>
    </row>
    <row r="940" spans="3:6" ht="15" customHeight="1" x14ac:dyDescent="0.25">
      <c r="C940" s="13"/>
      <c r="D940" s="13"/>
      <c r="E940" s="13"/>
      <c r="F940" s="13"/>
    </row>
    <row r="941" spans="3:6" ht="15" customHeight="1" x14ac:dyDescent="0.25">
      <c r="C941" s="13"/>
      <c r="D941" s="13"/>
      <c r="E941" s="13"/>
      <c r="F941" s="13"/>
    </row>
    <row r="942" spans="3:6" ht="15" customHeight="1" x14ac:dyDescent="0.25">
      <c r="C942" s="13"/>
      <c r="D942" s="13"/>
      <c r="E942" s="13"/>
      <c r="F942" s="13"/>
    </row>
    <row r="943" spans="3:6" ht="15" customHeight="1" x14ac:dyDescent="0.25">
      <c r="C943" s="13"/>
      <c r="D943" s="13"/>
      <c r="E943" s="13"/>
      <c r="F943" s="13"/>
    </row>
    <row r="944" spans="3:6" ht="15" customHeight="1" x14ac:dyDescent="0.25">
      <c r="C944" s="13"/>
      <c r="D944" s="13"/>
      <c r="E944" s="13"/>
      <c r="F944" s="13"/>
    </row>
    <row r="945" spans="3:6" ht="15" customHeight="1" x14ac:dyDescent="0.25">
      <c r="C945" s="13"/>
      <c r="D945" s="13"/>
      <c r="E945" s="13"/>
      <c r="F945" s="13"/>
    </row>
    <row r="946" spans="3:6" ht="15" customHeight="1" x14ac:dyDescent="0.25">
      <c r="C946" s="13"/>
      <c r="D946" s="13"/>
      <c r="E946" s="13"/>
      <c r="F946" s="13"/>
    </row>
    <row r="947" spans="3:6" ht="15" customHeight="1" x14ac:dyDescent="0.25">
      <c r="C947" s="13"/>
      <c r="D947" s="13"/>
      <c r="E947" s="13"/>
      <c r="F947" s="13"/>
    </row>
    <row r="948" spans="3:6" ht="15" customHeight="1" x14ac:dyDescent="0.25">
      <c r="C948" s="13"/>
      <c r="D948" s="13"/>
      <c r="E948" s="13"/>
      <c r="F948" s="13"/>
    </row>
    <row r="949" spans="3:6" ht="15" customHeight="1" x14ac:dyDescent="0.25">
      <c r="C949" s="13"/>
      <c r="D949" s="13"/>
      <c r="E949" s="13"/>
      <c r="F949" s="13"/>
    </row>
    <row r="950" spans="3:6" ht="15" customHeight="1" x14ac:dyDescent="0.25">
      <c r="C950" s="13"/>
      <c r="D950" s="13"/>
      <c r="E950" s="13"/>
      <c r="F950" s="13"/>
    </row>
    <row r="951" spans="3:6" ht="15" customHeight="1" x14ac:dyDescent="0.25">
      <c r="C951" s="13"/>
      <c r="D951" s="13"/>
      <c r="E951" s="13"/>
      <c r="F951" s="13"/>
    </row>
    <row r="952" spans="3:6" ht="15" customHeight="1" x14ac:dyDescent="0.25">
      <c r="C952" s="13"/>
      <c r="D952" s="13"/>
      <c r="E952" s="13"/>
      <c r="F952" s="13"/>
    </row>
    <row r="953" spans="3:6" ht="15" customHeight="1" x14ac:dyDescent="0.25">
      <c r="C953" s="13"/>
      <c r="D953" s="13"/>
      <c r="E953" s="13"/>
      <c r="F953" s="13"/>
    </row>
    <row r="954" spans="3:6" ht="15" customHeight="1" x14ac:dyDescent="0.25">
      <c r="C954" s="13"/>
      <c r="D954" s="13"/>
      <c r="E954" s="13"/>
      <c r="F954" s="13"/>
    </row>
    <row r="955" spans="3:6" ht="15" customHeight="1" x14ac:dyDescent="0.25">
      <c r="C955" s="13"/>
      <c r="D955" s="13"/>
      <c r="E955" s="13"/>
      <c r="F955" s="13"/>
    </row>
    <row r="956" spans="3:6" ht="15" customHeight="1" x14ac:dyDescent="0.25">
      <c r="C956" s="13"/>
      <c r="D956" s="13"/>
      <c r="E956" s="13"/>
      <c r="F956" s="13"/>
    </row>
    <row r="957" spans="3:6" ht="15" customHeight="1" x14ac:dyDescent="0.25">
      <c r="C957" s="13"/>
      <c r="D957" s="13"/>
      <c r="E957" s="13"/>
      <c r="F957" s="13"/>
    </row>
    <row r="958" spans="3:6" ht="15" customHeight="1" x14ac:dyDescent="0.25">
      <c r="C958" s="13"/>
      <c r="D958" s="13"/>
      <c r="E958" s="13"/>
      <c r="F958" s="13"/>
    </row>
    <row r="959" spans="3:6" ht="15" customHeight="1" x14ac:dyDescent="0.25">
      <c r="C959" s="13"/>
      <c r="D959" s="13"/>
      <c r="E959" s="13"/>
      <c r="F959" s="13"/>
    </row>
    <row r="960" spans="3:6" ht="15" customHeight="1" x14ac:dyDescent="0.25">
      <c r="C960" s="13"/>
      <c r="D960" s="13"/>
      <c r="E960" s="13"/>
      <c r="F960" s="13"/>
    </row>
    <row r="961" spans="3:5" ht="15" customHeight="1" x14ac:dyDescent="0.25">
      <c r="C961" s="13"/>
      <c r="D961" s="13"/>
      <c r="E961" s="13"/>
    </row>
    <row r="962" spans="3:5" ht="15" customHeight="1" x14ac:dyDescent="0.25">
      <c r="C962" s="13"/>
      <c r="D962" s="13"/>
      <c r="E962" s="13"/>
    </row>
    <row r="963" spans="3:5" ht="15" customHeight="1" x14ac:dyDescent="0.25">
      <c r="C963" s="13"/>
      <c r="D963" s="13"/>
      <c r="E963" s="13"/>
    </row>
    <row r="964" spans="3:5" ht="15" customHeight="1" x14ac:dyDescent="0.25">
      <c r="C964" s="13"/>
      <c r="D964" s="13"/>
      <c r="E964" s="13"/>
    </row>
    <row r="965" spans="3:5" ht="15" customHeight="1" x14ac:dyDescent="0.25">
      <c r="C965" s="13"/>
      <c r="D965" s="13"/>
      <c r="E965" s="13"/>
    </row>
    <row r="966" spans="3:5" ht="15" customHeight="1" x14ac:dyDescent="0.25">
      <c r="C966" s="13"/>
      <c r="D966" s="13"/>
      <c r="E966" s="13"/>
    </row>
    <row r="967" spans="3:5" ht="15" customHeight="1" x14ac:dyDescent="0.25">
      <c r="C967" s="13"/>
      <c r="D967" s="13"/>
      <c r="E967" s="13"/>
    </row>
    <row r="968" spans="3:5" ht="15" customHeight="1" x14ac:dyDescent="0.25">
      <c r="C968" s="13"/>
      <c r="D968" s="13"/>
      <c r="E968" s="13"/>
    </row>
    <row r="969" spans="3:5" ht="15" customHeight="1" x14ac:dyDescent="0.25">
      <c r="C969" s="13"/>
      <c r="D969" s="13"/>
      <c r="E969" s="13"/>
    </row>
    <row r="970" spans="3:5" ht="15" customHeight="1" x14ac:dyDescent="0.25">
      <c r="C970" s="13"/>
      <c r="D970" s="13"/>
      <c r="E970" s="13"/>
    </row>
    <row r="971" spans="3:5" ht="15" customHeight="1" x14ac:dyDescent="0.25">
      <c r="C971" s="13"/>
      <c r="D971" s="13"/>
      <c r="E971" s="13"/>
    </row>
    <row r="972" spans="3:5" ht="15" customHeight="1" x14ac:dyDescent="0.25">
      <c r="C972" s="13"/>
      <c r="D972" s="13"/>
      <c r="E972" s="13"/>
    </row>
    <row r="973" spans="3:5" ht="15" customHeight="1" x14ac:dyDescent="0.25">
      <c r="C973" s="13"/>
      <c r="D973" s="13"/>
      <c r="E973" s="13"/>
    </row>
    <row r="974" spans="3:5" ht="15" customHeight="1" x14ac:dyDescent="0.25">
      <c r="C974" s="13"/>
      <c r="D974" s="13"/>
      <c r="E974" s="13"/>
    </row>
    <row r="975" spans="3:5" ht="15" customHeight="1" x14ac:dyDescent="0.25">
      <c r="C975" s="13"/>
      <c r="D975" s="13"/>
      <c r="E975" s="13"/>
    </row>
    <row r="976" spans="3:5" ht="15" customHeight="1" x14ac:dyDescent="0.25">
      <c r="C976" s="13"/>
      <c r="D976" s="13"/>
      <c r="E976" s="13"/>
    </row>
    <row r="977" spans="3:5" ht="15" customHeight="1" x14ac:dyDescent="0.25">
      <c r="C977" s="13"/>
      <c r="D977" s="13"/>
      <c r="E977" s="13"/>
    </row>
    <row r="978" spans="3:5" ht="15" customHeight="1" x14ac:dyDescent="0.25">
      <c r="C978" s="13"/>
      <c r="D978" s="13"/>
      <c r="E978" s="13"/>
    </row>
    <row r="979" spans="3:5" ht="15" customHeight="1" x14ac:dyDescent="0.25">
      <c r="C979" s="13"/>
      <c r="D979" s="13"/>
      <c r="E979" s="13"/>
    </row>
    <row r="980" spans="3:5" ht="15" customHeight="1" x14ac:dyDescent="0.25">
      <c r="C980" s="13"/>
      <c r="D980" s="13"/>
      <c r="E980" s="13"/>
    </row>
    <row r="981" spans="3:5" ht="15" customHeight="1" x14ac:dyDescent="0.25">
      <c r="C981" s="13"/>
      <c r="D981" s="13"/>
      <c r="E981" s="13"/>
    </row>
    <row r="982" spans="3:5" ht="15" customHeight="1" x14ac:dyDescent="0.25">
      <c r="C982" s="13"/>
      <c r="D982" s="13"/>
      <c r="E982" s="13"/>
    </row>
    <row r="983" spans="3:5" ht="15" customHeight="1" x14ac:dyDescent="0.25">
      <c r="C983" s="13"/>
      <c r="D983" s="13"/>
      <c r="E983" s="13"/>
    </row>
    <row r="984" spans="3:5" ht="15" customHeight="1" x14ac:dyDescent="0.25">
      <c r="C984" s="13"/>
      <c r="D984" s="13"/>
      <c r="E984" s="13"/>
    </row>
    <row r="985" spans="3:5" ht="15" customHeight="1" x14ac:dyDescent="0.25">
      <c r="C985" s="13"/>
      <c r="D985" s="13"/>
      <c r="E985" s="13"/>
    </row>
    <row r="986" spans="3:5" ht="15" customHeight="1" x14ac:dyDescent="0.25">
      <c r="C986" s="13"/>
      <c r="D986" s="13"/>
      <c r="E986" s="13"/>
    </row>
    <row r="987" spans="3:5" ht="15" customHeight="1" x14ac:dyDescent="0.25">
      <c r="C987" s="13"/>
      <c r="D987" s="13"/>
      <c r="E987" s="13"/>
    </row>
    <row r="988" spans="3:5" ht="15" customHeight="1" x14ac:dyDescent="0.25">
      <c r="C988" s="13"/>
      <c r="D988" s="13"/>
      <c r="E988" s="13"/>
    </row>
    <row r="989" spans="3:5" ht="15" customHeight="1" x14ac:dyDescent="0.25">
      <c r="C989" s="13"/>
      <c r="D989" s="13"/>
      <c r="E989" s="13"/>
    </row>
    <row r="990" spans="3:5" ht="15" customHeight="1" x14ac:dyDescent="0.25">
      <c r="C990" s="13"/>
      <c r="D990" s="13"/>
      <c r="E990" s="13"/>
    </row>
    <row r="991" spans="3:5" ht="15" customHeight="1" x14ac:dyDescent="0.25">
      <c r="C991" s="13"/>
      <c r="D991" s="13"/>
      <c r="E991" s="13"/>
    </row>
    <row r="992" spans="3:5" ht="15" customHeight="1" x14ac:dyDescent="0.25">
      <c r="C992" s="13"/>
      <c r="D992" s="13"/>
      <c r="E992" s="13"/>
    </row>
    <row r="993" spans="3:5" ht="15" customHeight="1" x14ac:dyDescent="0.25">
      <c r="C993" s="13"/>
      <c r="D993" s="13"/>
      <c r="E993" s="13"/>
    </row>
    <row r="994" spans="3:5" ht="15" customHeight="1" x14ac:dyDescent="0.25">
      <c r="C994" s="13"/>
      <c r="D994" s="13"/>
      <c r="E994" s="13"/>
    </row>
    <row r="995" spans="3:5" ht="15" customHeight="1" x14ac:dyDescent="0.25">
      <c r="C995" s="13"/>
      <c r="D995" s="13"/>
      <c r="E995" s="13"/>
    </row>
    <row r="996" spans="3:5" ht="15" customHeight="1" x14ac:dyDescent="0.25">
      <c r="C996" s="13"/>
      <c r="D996" s="13"/>
      <c r="E996" s="13"/>
    </row>
    <row r="997" spans="3:5" ht="15" customHeight="1" x14ac:dyDescent="0.25">
      <c r="C997" s="13"/>
      <c r="D997" s="13"/>
      <c r="E997" s="13"/>
    </row>
    <row r="998" spans="3:5" ht="15" customHeight="1" x14ac:dyDescent="0.25">
      <c r="C998" s="13"/>
      <c r="D998" s="13"/>
      <c r="E998" s="13"/>
    </row>
    <row r="999" spans="3:5" ht="15" customHeight="1" x14ac:dyDescent="0.25">
      <c r="C999" s="13"/>
      <c r="D999" s="13"/>
      <c r="E999" s="13"/>
    </row>
    <row r="1000" spans="3:5" ht="15" customHeight="1" x14ac:dyDescent="0.25">
      <c r="C1000" s="13"/>
      <c r="D1000" s="13"/>
      <c r="E1000" s="13"/>
    </row>
    <row r="1001" spans="3:5" ht="15" customHeight="1" x14ac:dyDescent="0.25">
      <c r="D1001" s="13"/>
      <c r="E1001" s="13"/>
    </row>
    <row r="1002" spans="3:5" ht="15" customHeight="1" x14ac:dyDescent="0.25">
      <c r="D1002" s="13"/>
      <c r="E1002" s="13"/>
    </row>
    <row r="1003" spans="3:5" ht="15" customHeight="1" x14ac:dyDescent="0.25">
      <c r="D1003" s="13"/>
      <c r="E1003" s="13"/>
    </row>
    <row r="1004" spans="3:5" ht="15" customHeight="1" x14ac:dyDescent="0.25">
      <c r="D1004" s="13"/>
      <c r="E1004" s="13"/>
    </row>
    <row r="1005" spans="3:5" ht="15" customHeight="1" x14ac:dyDescent="0.25">
      <c r="D1005" s="13"/>
      <c r="E1005" s="13"/>
    </row>
    <row r="1006" spans="3:5" ht="15" customHeight="1" x14ac:dyDescent="0.25">
      <c r="D1006" s="13"/>
      <c r="E1006" s="13"/>
    </row>
    <row r="1007" spans="3:5" ht="15" customHeight="1" x14ac:dyDescent="0.25">
      <c r="D1007" s="13"/>
      <c r="E1007" s="13"/>
    </row>
    <row r="1008" spans="3:5" ht="15" customHeight="1" x14ac:dyDescent="0.25">
      <c r="D1008" s="13"/>
      <c r="E1008" s="13"/>
    </row>
    <row r="1009" spans="4:5" ht="15" customHeight="1" x14ac:dyDescent="0.25">
      <c r="D1009" s="13"/>
      <c r="E1009" s="13"/>
    </row>
    <row r="1010" spans="4:5" ht="15" customHeight="1" x14ac:dyDescent="0.25">
      <c r="D1010" s="13"/>
      <c r="E1010" s="13"/>
    </row>
  </sheetData>
  <sheetProtection algorithmName="SHA-512" hashValue="xRUNW7bMWMh7TUDB4Oqy4ifagCrbDzGULUov8giWmhwQTH0GODFXxvcFetvvckbChGLltUUdcrWopWG3oDhmzQ==" saltValue="6NB+YmZbfArVpMqIA0fBlw==" spinCount="100000" sheet="1" scenarios="1" formatCells="0" formatColumns="0" insertRows="0" deleteRows="0" autoFilter="0"/>
  <protectedRanges>
    <protectedRange sqref="F7:F14 F17:F24 F27:F34 F37:F44 F47:F54 F57:F64 E7:E85 D15 D25 D35 D45 D55 D65 D75 D85" name="Område1"/>
  </protectedRanges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44</v>
      </c>
    </row>
    <row r="2" spans="1:2" ht="24.75" customHeight="1" x14ac:dyDescent="0.25">
      <c r="A2" s="11" t="s">
        <v>45</v>
      </c>
      <c r="B2" s="26" t="s">
        <v>101</v>
      </c>
    </row>
    <row r="3" spans="1:2" x14ac:dyDescent="0.25">
      <c r="A3" s="11" t="s">
        <v>38</v>
      </c>
      <c r="B3" s="25">
        <v>0</v>
      </c>
    </row>
    <row r="4" spans="1:2" x14ac:dyDescent="0.25">
      <c r="A4" s="11" t="s">
        <v>39</v>
      </c>
      <c r="B4" s="25">
        <v>1204537</v>
      </c>
    </row>
    <row r="5" spans="1:2" x14ac:dyDescent="0.25">
      <c r="A5" s="11" t="s">
        <v>40</v>
      </c>
      <c r="B5" s="25">
        <v>166774</v>
      </c>
    </row>
    <row r="6" spans="1:2" x14ac:dyDescent="0.25">
      <c r="A6" s="11" t="s">
        <v>41</v>
      </c>
      <c r="B6" s="11">
        <v>0</v>
      </c>
    </row>
    <row r="7" spans="1:2" x14ac:dyDescent="0.25">
      <c r="A7" s="11" t="s">
        <v>42</v>
      </c>
      <c r="B7" s="25">
        <v>7729</v>
      </c>
    </row>
    <row r="8" spans="1:2" ht="15.75" thickBot="1" x14ac:dyDescent="0.3">
      <c r="A8" s="11" t="s">
        <v>43</v>
      </c>
      <c r="B8" s="25">
        <v>1363579</v>
      </c>
    </row>
    <row r="9" spans="1:2" x14ac:dyDescent="0.25">
      <c r="A9" s="27" t="s">
        <v>47</v>
      </c>
      <c r="B9" s="28">
        <f>+B3+B4+B5-B6-B7-B8</f>
        <v>3</v>
      </c>
    </row>
  </sheetData>
  <sheetProtection algorithmName="SHA-512" hashValue="L+H/avrUptJh7xu1+iTEHR9Hip+1vfb5wltiwB9ZroKBoza+Uys3MWtQu8IeDal7l2vsFLj+6Imu5aeTjpUoFg==" saltValue="gcYGBvOws9xh9mZtNm8M1A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9.140625" defaultRowHeight="15" x14ac:dyDescent="0.25"/>
  <cols>
    <col min="1" max="1" width="46.7109375" style="127" bestFit="1" customWidth="1"/>
    <col min="2" max="2" width="9.85546875" style="127" bestFit="1" customWidth="1"/>
    <col min="3" max="16384" width="9.140625" style="127"/>
  </cols>
  <sheetData>
    <row r="1" spans="1:2" x14ac:dyDescent="0.25">
      <c r="A1" s="149" t="s">
        <v>75</v>
      </c>
    </row>
    <row r="2" spans="1:2" ht="24.75" customHeight="1" x14ac:dyDescent="0.25">
      <c r="A2" s="11" t="s">
        <v>45</v>
      </c>
      <c r="B2" s="26" t="s">
        <v>101</v>
      </c>
    </row>
    <row r="3" spans="1:2" x14ac:dyDescent="0.25">
      <c r="A3" s="11" t="s">
        <v>38</v>
      </c>
      <c r="B3" s="25">
        <v>0</v>
      </c>
    </row>
    <row r="4" spans="1:2" x14ac:dyDescent="0.25">
      <c r="A4" s="11" t="s">
        <v>39</v>
      </c>
      <c r="B4" s="25">
        <v>0</v>
      </c>
    </row>
    <row r="5" spans="1:2" x14ac:dyDescent="0.25">
      <c r="A5" s="11" t="s">
        <v>40</v>
      </c>
      <c r="B5" s="25">
        <v>0</v>
      </c>
    </row>
    <row r="6" spans="1:2" x14ac:dyDescent="0.25">
      <c r="A6" s="11" t="s">
        <v>41</v>
      </c>
      <c r="B6" s="11">
        <v>0</v>
      </c>
    </row>
    <row r="7" spans="1:2" x14ac:dyDescent="0.25">
      <c r="A7" s="11" t="s">
        <v>42</v>
      </c>
      <c r="B7" s="25">
        <v>0</v>
      </c>
    </row>
    <row r="8" spans="1:2" ht="15.75" thickBot="1" x14ac:dyDescent="0.3">
      <c r="A8" s="11" t="s">
        <v>43</v>
      </c>
      <c r="B8" s="25">
        <v>0</v>
      </c>
    </row>
    <row r="9" spans="1:2" x14ac:dyDescent="0.25">
      <c r="A9" s="27" t="s">
        <v>47</v>
      </c>
      <c r="B9" s="28">
        <f>+B3+B4+B5-B6-B7-B8</f>
        <v>0</v>
      </c>
    </row>
  </sheetData>
  <sheetProtection algorithmName="SHA-512" hashValue="iYZwdlWeIX1V/C+X2KPvJwbAOhLbzRpbOuBio/AuQ3BJAyaoIbC096oZnVBXqM61PjZphj2EhoqTKMnfBelE9Q==" saltValue="BTiEWv7TvNTy9NQDm1xLiQ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1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5.7109375" style="151" customWidth="1"/>
    <col min="4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55" t="s">
        <v>13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C4" s="13"/>
      <c r="D4" s="13"/>
      <c r="E4" s="13"/>
      <c r="F4" s="13"/>
    </row>
    <row r="5" spans="1:15" ht="15" customHeight="1" x14ac:dyDescent="0.25">
      <c r="A5" t="s">
        <v>9</v>
      </c>
      <c r="C5" s="77">
        <v>2017</v>
      </c>
      <c r="D5" s="77">
        <v>2016</v>
      </c>
      <c r="E5" s="33">
        <v>2015</v>
      </c>
      <c r="F5" s="33">
        <v>2014</v>
      </c>
      <c r="G5" s="32" t="s">
        <v>99</v>
      </c>
      <c r="H5" s="3" t="s">
        <v>10</v>
      </c>
      <c r="I5" s="5" t="s">
        <v>12</v>
      </c>
    </row>
    <row r="6" spans="1:15" ht="15" customHeight="1" x14ac:dyDescent="0.25">
      <c r="A6" s="38" t="s">
        <v>49</v>
      </c>
      <c r="B6" s="79"/>
      <c r="C6" s="80"/>
      <c r="D6" s="80"/>
      <c r="E6" s="80"/>
      <c r="F6" s="80"/>
      <c r="G6" s="70"/>
      <c r="H6" s="70"/>
      <c r="I6" s="70"/>
    </row>
    <row r="7" spans="1:15" ht="15" customHeight="1" x14ac:dyDescent="0.25">
      <c r="A7" s="15" t="s">
        <v>49</v>
      </c>
      <c r="B7" s="56" t="s">
        <v>0</v>
      </c>
      <c r="C7" s="88">
        <v>31200</v>
      </c>
      <c r="D7" s="89">
        <v>29557</v>
      </c>
      <c r="E7" s="89">
        <v>29294</v>
      </c>
      <c r="F7" s="89">
        <v>28877</v>
      </c>
      <c r="G7" s="90">
        <f t="shared" ref="G7:G38" si="0">IF(ISERROR(C7- D7)=TRUE,"",C7 - D7)</f>
        <v>1643</v>
      </c>
      <c r="H7" s="57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5,6%</v>
      </c>
      <c r="I7" s="58"/>
      <c r="J7" s="13"/>
      <c r="K7" s="13"/>
      <c r="L7" s="13"/>
      <c r="M7" s="13"/>
      <c r="N7" s="13"/>
      <c r="O7" s="13"/>
    </row>
    <row r="8" spans="1:15" ht="15" customHeight="1" x14ac:dyDescent="0.25">
      <c r="A8" s="15" t="s">
        <v>49</v>
      </c>
      <c r="B8" s="71" t="s">
        <v>1</v>
      </c>
      <c r="C8" s="91">
        <v>148694</v>
      </c>
      <c r="D8" s="92">
        <v>135864</v>
      </c>
      <c r="E8" s="92">
        <v>125402</v>
      </c>
      <c r="F8" s="92">
        <v>122538</v>
      </c>
      <c r="G8" s="93">
        <f t="shared" si="0"/>
        <v>12830</v>
      </c>
      <c r="H8" s="59" t="str">
        <f t="shared" si="1"/>
        <v>9,4%▲</v>
      </c>
      <c r="I8" s="72"/>
      <c r="J8" s="13"/>
      <c r="K8" s="13"/>
      <c r="L8" s="13"/>
      <c r="M8" s="13"/>
      <c r="N8" s="13"/>
      <c r="O8" s="13"/>
    </row>
    <row r="9" spans="1:15" ht="15" customHeight="1" x14ac:dyDescent="0.25">
      <c r="A9" s="15" t="s">
        <v>49</v>
      </c>
      <c r="B9" s="56" t="s">
        <v>2</v>
      </c>
      <c r="C9" s="88">
        <v>20995</v>
      </c>
      <c r="D9" s="89">
        <v>19517</v>
      </c>
      <c r="E9" s="89">
        <v>23391</v>
      </c>
      <c r="F9" s="89">
        <v>20448</v>
      </c>
      <c r="G9" s="90">
        <f t="shared" si="0"/>
        <v>1478</v>
      </c>
      <c r="H9" s="57" t="str">
        <f t="shared" si="1"/>
        <v>7,6%▲</v>
      </c>
      <c r="I9" s="58"/>
      <c r="J9" s="13"/>
      <c r="K9" s="13"/>
      <c r="L9" s="13"/>
      <c r="M9" s="13"/>
      <c r="N9" s="13"/>
      <c r="O9" s="13"/>
    </row>
    <row r="10" spans="1:15" ht="15" customHeight="1" x14ac:dyDescent="0.25">
      <c r="A10" s="15" t="s">
        <v>49</v>
      </c>
      <c r="B10" s="71" t="s">
        <v>3</v>
      </c>
      <c r="C10" s="91">
        <v>1</v>
      </c>
      <c r="D10" s="92">
        <v>118</v>
      </c>
      <c r="E10" s="92">
        <v>0</v>
      </c>
      <c r="F10" s="92">
        <v>0</v>
      </c>
      <c r="G10" s="93">
        <f t="shared" si="0"/>
        <v>-117</v>
      </c>
      <c r="H10" s="59" t="str">
        <f t="shared" si="1"/>
        <v>-99,2%▼</v>
      </c>
      <c r="I10" s="72"/>
      <c r="J10" s="13"/>
      <c r="K10" s="13"/>
      <c r="L10" s="13"/>
      <c r="M10" s="13"/>
      <c r="N10" s="13"/>
      <c r="O10" s="13"/>
    </row>
    <row r="11" spans="1:15" ht="15" customHeight="1" x14ac:dyDescent="0.25">
      <c r="A11" s="15" t="s">
        <v>49</v>
      </c>
      <c r="B11" s="56" t="s">
        <v>4</v>
      </c>
      <c r="C11" s="88"/>
      <c r="D11" s="89">
        <v>0</v>
      </c>
      <c r="E11" s="89">
        <v>0</v>
      </c>
      <c r="F11" s="89">
        <v>0</v>
      </c>
      <c r="G11" s="90">
        <f t="shared" si="0"/>
        <v>0</v>
      </c>
      <c r="H11" s="57" t="str">
        <f t="shared" si="1"/>
        <v/>
      </c>
      <c r="I11" s="58"/>
      <c r="J11" s="13"/>
      <c r="K11" s="13"/>
      <c r="L11" s="13"/>
      <c r="M11" s="13"/>
      <c r="N11" s="13"/>
      <c r="O11" s="13"/>
    </row>
    <row r="12" spans="1:15" ht="15" customHeight="1" x14ac:dyDescent="0.25">
      <c r="A12" s="15" t="s">
        <v>49</v>
      </c>
      <c r="B12" s="71" t="s">
        <v>5</v>
      </c>
      <c r="C12" s="91">
        <v>-4107</v>
      </c>
      <c r="D12" s="92">
        <v>-7940</v>
      </c>
      <c r="E12" s="92">
        <v>-11454</v>
      </c>
      <c r="F12" s="92">
        <v>-9765</v>
      </c>
      <c r="G12" s="93">
        <f t="shared" si="0"/>
        <v>3833</v>
      </c>
      <c r="H12" s="59" t="str">
        <f t="shared" si="1"/>
        <v>-48,3%▼</v>
      </c>
      <c r="I12" s="72"/>
      <c r="J12" s="13"/>
      <c r="K12" s="13"/>
      <c r="L12" s="13"/>
      <c r="M12" s="13"/>
      <c r="N12" s="13"/>
      <c r="O12" s="13"/>
    </row>
    <row r="13" spans="1:15" ht="15" customHeight="1" x14ac:dyDescent="0.25">
      <c r="A13" s="15" t="s">
        <v>49</v>
      </c>
      <c r="B13" s="56" t="s">
        <v>6</v>
      </c>
      <c r="C13" s="88"/>
      <c r="D13" s="89"/>
      <c r="E13" s="89">
        <v>-102</v>
      </c>
      <c r="F13" s="89">
        <v>-142</v>
      </c>
      <c r="G13" s="90">
        <f t="shared" si="0"/>
        <v>0</v>
      </c>
      <c r="H13" s="57" t="str">
        <f t="shared" si="1"/>
        <v/>
      </c>
      <c r="I13" s="58"/>
      <c r="J13" s="13"/>
      <c r="K13" s="13"/>
      <c r="L13" s="13"/>
      <c r="M13" s="13"/>
      <c r="N13" s="13"/>
      <c r="O13" s="13"/>
    </row>
    <row r="14" spans="1:15" ht="15" customHeight="1" x14ac:dyDescent="0.25">
      <c r="A14" s="15" t="s">
        <v>49</v>
      </c>
      <c r="B14" s="71" t="s">
        <v>7</v>
      </c>
      <c r="C14" s="91">
        <v>-152440</v>
      </c>
      <c r="D14" s="92">
        <v>-134857</v>
      </c>
      <c r="E14" s="92">
        <v>-129656</v>
      </c>
      <c r="F14" s="92">
        <v>-126501</v>
      </c>
      <c r="G14" s="93">
        <f t="shared" si="0"/>
        <v>-17583</v>
      </c>
      <c r="H14" s="59" t="str">
        <f t="shared" si="1"/>
        <v>13,0%▲</v>
      </c>
      <c r="I14" s="72"/>
      <c r="J14" s="13"/>
      <c r="K14" s="13"/>
      <c r="L14" s="13"/>
      <c r="M14" s="13"/>
      <c r="N14" s="13"/>
      <c r="O14" s="13"/>
    </row>
    <row r="15" spans="1:15" s="2" customFormat="1" ht="15" customHeight="1" x14ac:dyDescent="0.25">
      <c r="A15" s="18" t="s">
        <v>49</v>
      </c>
      <c r="B15" s="60" t="s">
        <v>8</v>
      </c>
      <c r="C15" s="94">
        <f>SUMIFS((C7:C14),(A7:A14),A15)</f>
        <v>44343</v>
      </c>
      <c r="D15" s="95">
        <f>SUM(D7:D14)</f>
        <v>42259</v>
      </c>
      <c r="E15" s="95">
        <f>SUM(E7:E14)</f>
        <v>36875</v>
      </c>
      <c r="F15" s="95">
        <f>SUM(F7:F14)</f>
        <v>35455</v>
      </c>
      <c r="G15" s="95">
        <f t="shared" si="0"/>
        <v>2084</v>
      </c>
      <c r="H15" s="61" t="str">
        <f t="shared" si="1"/>
        <v>4,9%</v>
      </c>
      <c r="I15" s="62"/>
      <c r="J15" s="14"/>
      <c r="K15" s="14"/>
      <c r="L15" s="14"/>
      <c r="M15" s="14"/>
      <c r="N15" s="14"/>
      <c r="O15" s="14"/>
    </row>
    <row r="16" spans="1:15" ht="15" customHeight="1" x14ac:dyDescent="0.25">
      <c r="A16" s="38" t="s">
        <v>50</v>
      </c>
      <c r="B16" s="79"/>
      <c r="C16" s="96"/>
      <c r="D16" s="96"/>
      <c r="E16" s="96"/>
      <c r="F16" s="96"/>
      <c r="G16" s="93">
        <f t="shared" si="0"/>
        <v>0</v>
      </c>
      <c r="H16" s="59" t="str">
        <f t="shared" si="1"/>
        <v/>
      </c>
      <c r="I16" s="70"/>
    </row>
    <row r="17" spans="1:15" ht="15" customHeight="1" x14ac:dyDescent="0.25">
      <c r="A17" s="15" t="s">
        <v>50</v>
      </c>
      <c r="B17" s="56" t="s">
        <v>0</v>
      </c>
      <c r="C17" s="88">
        <v>70589</v>
      </c>
      <c r="D17" s="89">
        <v>67920</v>
      </c>
      <c r="E17" s="89">
        <v>69467</v>
      </c>
      <c r="F17" s="89">
        <v>66415</v>
      </c>
      <c r="G17" s="90">
        <f t="shared" si="0"/>
        <v>2669</v>
      </c>
      <c r="H17" s="57" t="str">
        <f t="shared" si="1"/>
        <v>3,9%</v>
      </c>
      <c r="I17" s="58"/>
      <c r="J17" s="13"/>
      <c r="K17" s="13"/>
      <c r="L17" s="13"/>
      <c r="M17" s="13"/>
      <c r="N17" s="13"/>
      <c r="O17" s="13"/>
    </row>
    <row r="18" spans="1:15" ht="15" customHeight="1" x14ac:dyDescent="0.25">
      <c r="A18" s="15" t="s">
        <v>50</v>
      </c>
      <c r="B18" s="71" t="s">
        <v>1</v>
      </c>
      <c r="C18" s="91">
        <v>336414</v>
      </c>
      <c r="D18" s="92">
        <v>312208</v>
      </c>
      <c r="E18" s="92">
        <v>297376</v>
      </c>
      <c r="F18" s="92">
        <v>281833</v>
      </c>
      <c r="G18" s="93">
        <f t="shared" si="0"/>
        <v>24206</v>
      </c>
      <c r="H18" s="59" t="str">
        <f t="shared" si="1"/>
        <v>7,8%▲</v>
      </c>
      <c r="I18" s="72"/>
      <c r="J18" s="13"/>
      <c r="K18" s="13"/>
      <c r="L18" s="13"/>
      <c r="M18" s="13"/>
      <c r="N18" s="13"/>
      <c r="O18" s="13"/>
    </row>
    <row r="19" spans="1:15" ht="15" customHeight="1" x14ac:dyDescent="0.25">
      <c r="A19" s="15" t="s">
        <v>50</v>
      </c>
      <c r="B19" s="56" t="s">
        <v>2</v>
      </c>
      <c r="C19" s="88">
        <v>47501</v>
      </c>
      <c r="D19" s="89">
        <v>44144</v>
      </c>
      <c r="E19" s="89">
        <v>53954</v>
      </c>
      <c r="F19" s="89">
        <v>45605</v>
      </c>
      <c r="G19" s="90">
        <f t="shared" si="0"/>
        <v>3357</v>
      </c>
      <c r="H19" s="57" t="str">
        <f t="shared" si="1"/>
        <v>7,6%▲</v>
      </c>
      <c r="I19" s="58"/>
      <c r="J19" s="13"/>
      <c r="K19" s="13"/>
      <c r="L19" s="13"/>
      <c r="M19" s="13"/>
      <c r="N19" s="13"/>
      <c r="O19" s="13"/>
    </row>
    <row r="20" spans="1:15" ht="15" customHeight="1" x14ac:dyDescent="0.25">
      <c r="A20" s="15" t="s">
        <v>50</v>
      </c>
      <c r="B20" s="71" t="s">
        <v>3</v>
      </c>
      <c r="C20" s="91">
        <v>2</v>
      </c>
      <c r="D20" s="92">
        <v>272</v>
      </c>
      <c r="E20" s="92">
        <v>0</v>
      </c>
      <c r="F20" s="92">
        <v>0</v>
      </c>
      <c r="G20" s="93">
        <f t="shared" si="0"/>
        <v>-270</v>
      </c>
      <c r="H20" s="59" t="str">
        <f t="shared" si="1"/>
        <v>-99,3%▼</v>
      </c>
      <c r="I20" s="72"/>
      <c r="J20" s="13"/>
      <c r="K20" s="13"/>
      <c r="L20" s="13"/>
      <c r="M20" s="13"/>
      <c r="N20" s="13"/>
      <c r="O20" s="13"/>
    </row>
    <row r="21" spans="1:15" ht="15" customHeight="1" x14ac:dyDescent="0.25">
      <c r="A21" s="15" t="s">
        <v>50</v>
      </c>
      <c r="B21" s="56" t="s">
        <v>4</v>
      </c>
      <c r="C21" s="88"/>
      <c r="D21" s="89"/>
      <c r="E21" s="89">
        <v>0</v>
      </c>
      <c r="F21" s="89">
        <v>0</v>
      </c>
      <c r="G21" s="90">
        <f t="shared" si="0"/>
        <v>0</v>
      </c>
      <c r="H21" s="57" t="str">
        <f t="shared" si="1"/>
        <v/>
      </c>
      <c r="I21" s="58"/>
      <c r="J21" s="13"/>
      <c r="K21" s="13"/>
      <c r="L21" s="13"/>
      <c r="M21" s="13"/>
      <c r="N21" s="13"/>
      <c r="O21" s="13"/>
    </row>
    <row r="22" spans="1:15" ht="15" customHeight="1" x14ac:dyDescent="0.25">
      <c r="A22" s="15" t="s">
        <v>50</v>
      </c>
      <c r="B22" s="71" t="s">
        <v>5</v>
      </c>
      <c r="C22" s="91">
        <v>-9291</v>
      </c>
      <c r="D22" s="92">
        <v>-18245</v>
      </c>
      <c r="E22" s="92">
        <v>-27161</v>
      </c>
      <c r="F22" s="92">
        <v>-22459</v>
      </c>
      <c r="G22" s="93">
        <f t="shared" si="0"/>
        <v>8954</v>
      </c>
      <c r="H22" s="59" t="str">
        <f t="shared" si="1"/>
        <v>-49,1%▼</v>
      </c>
      <c r="I22" s="72"/>
      <c r="J22" s="13"/>
      <c r="K22" s="13"/>
      <c r="L22" s="13"/>
      <c r="M22" s="13"/>
      <c r="N22" s="13"/>
      <c r="O22" s="13"/>
    </row>
    <row r="23" spans="1:15" ht="15" customHeight="1" x14ac:dyDescent="0.25">
      <c r="A23" s="15" t="s">
        <v>50</v>
      </c>
      <c r="B23" s="56" t="s">
        <v>6</v>
      </c>
      <c r="C23" s="88"/>
      <c r="D23" s="89"/>
      <c r="E23" s="89">
        <v>-243</v>
      </c>
      <c r="F23" s="89">
        <v>-327</v>
      </c>
      <c r="G23" s="90">
        <f t="shared" si="0"/>
        <v>0</v>
      </c>
      <c r="H23" s="57" t="str">
        <f t="shared" si="1"/>
        <v/>
      </c>
      <c r="I23" s="58"/>
      <c r="J23" s="13"/>
      <c r="K23" s="13"/>
      <c r="L23" s="13"/>
      <c r="M23" s="13"/>
      <c r="N23" s="13"/>
      <c r="O23" s="13"/>
    </row>
    <row r="24" spans="1:15" ht="15" customHeight="1" x14ac:dyDescent="0.25">
      <c r="A24" s="15" t="s">
        <v>50</v>
      </c>
      <c r="B24" s="71" t="s">
        <v>7</v>
      </c>
      <c r="C24" s="91">
        <v>-344890</v>
      </c>
      <c r="D24" s="92">
        <v>-309895</v>
      </c>
      <c r="E24" s="92">
        <v>-307712</v>
      </c>
      <c r="F24" s="92">
        <v>-290813</v>
      </c>
      <c r="G24" s="93">
        <f t="shared" si="0"/>
        <v>-34995</v>
      </c>
      <c r="H24" s="59" t="str">
        <f t="shared" si="1"/>
        <v>11,3%▲</v>
      </c>
      <c r="I24" s="72"/>
      <c r="J24" s="13"/>
      <c r="K24" s="13"/>
      <c r="L24" s="13"/>
      <c r="M24" s="13"/>
      <c r="N24" s="13"/>
      <c r="O24" s="13"/>
    </row>
    <row r="25" spans="1:15" s="2" customFormat="1" ht="15" customHeight="1" x14ac:dyDescent="0.25">
      <c r="A25" s="18" t="s">
        <v>50</v>
      </c>
      <c r="B25" s="60" t="s">
        <v>8</v>
      </c>
      <c r="C25" s="94">
        <f>SUMIFS((C7:C24),(A7:A24),A25)</f>
        <v>100325</v>
      </c>
      <c r="D25" s="95">
        <f>SUM(D17:D24)</f>
        <v>96404</v>
      </c>
      <c r="E25" s="95">
        <f>SUM(E17:E24)</f>
        <v>85681</v>
      </c>
      <c r="F25" s="95">
        <f>SUM(F17:F24)</f>
        <v>80254</v>
      </c>
      <c r="G25" s="95">
        <f t="shared" si="0"/>
        <v>3921</v>
      </c>
      <c r="H25" s="61" t="str">
        <f t="shared" si="1"/>
        <v>4,1%</v>
      </c>
      <c r="I25" s="62"/>
      <c r="J25" s="14"/>
      <c r="K25" s="14"/>
      <c r="L25" s="14"/>
      <c r="M25" s="14"/>
      <c r="N25" s="14"/>
      <c r="O25" s="14"/>
    </row>
    <row r="26" spans="1:15" ht="15" customHeight="1" x14ac:dyDescent="0.25">
      <c r="A26" s="38" t="s">
        <v>51</v>
      </c>
      <c r="B26" s="79"/>
      <c r="C26" s="96"/>
      <c r="D26" s="96"/>
      <c r="E26" s="96"/>
      <c r="F26" s="96"/>
      <c r="G26" s="93">
        <f t="shared" si="0"/>
        <v>0</v>
      </c>
      <c r="H26" s="59" t="str">
        <f t="shared" si="1"/>
        <v/>
      </c>
      <c r="I26" s="70"/>
    </row>
    <row r="27" spans="1:15" ht="15" customHeight="1" x14ac:dyDescent="0.25">
      <c r="A27" s="15" t="s">
        <v>51</v>
      </c>
      <c r="B27" s="56" t="s">
        <v>0</v>
      </c>
      <c r="C27" s="88">
        <v>77433</v>
      </c>
      <c r="D27" s="89">
        <v>76598</v>
      </c>
      <c r="E27" s="89">
        <v>79172</v>
      </c>
      <c r="F27" s="89">
        <v>78613</v>
      </c>
      <c r="G27" s="90">
        <f t="shared" si="0"/>
        <v>835</v>
      </c>
      <c r="H27" s="57" t="str">
        <f t="shared" si="1"/>
        <v>1,1%</v>
      </c>
      <c r="I27" s="58"/>
      <c r="J27" s="13"/>
      <c r="K27" s="13"/>
      <c r="L27" s="13"/>
      <c r="M27" s="13"/>
      <c r="N27" s="13"/>
      <c r="O27" s="13"/>
    </row>
    <row r="28" spans="1:15" ht="15" customHeight="1" x14ac:dyDescent="0.25">
      <c r="A28" s="15" t="s">
        <v>51</v>
      </c>
      <c r="B28" s="71" t="s">
        <v>1</v>
      </c>
      <c r="C28" s="91">
        <v>369030</v>
      </c>
      <c r="D28" s="92">
        <v>352099</v>
      </c>
      <c r="E28" s="92">
        <v>338919</v>
      </c>
      <c r="F28" s="92">
        <v>333594</v>
      </c>
      <c r="G28" s="93">
        <f t="shared" si="0"/>
        <v>16931</v>
      </c>
      <c r="H28" s="59" t="str">
        <f t="shared" si="1"/>
        <v>4,8%</v>
      </c>
      <c r="I28" s="72"/>
      <c r="J28" s="13"/>
      <c r="K28" s="13"/>
      <c r="L28" s="13"/>
      <c r="M28" s="13"/>
      <c r="N28" s="13"/>
      <c r="O28" s="13"/>
    </row>
    <row r="29" spans="1:15" ht="15" customHeight="1" x14ac:dyDescent="0.25">
      <c r="A29" s="15" t="s">
        <v>51</v>
      </c>
      <c r="B29" s="56" t="s">
        <v>2</v>
      </c>
      <c r="C29" s="88">
        <v>52106</v>
      </c>
      <c r="D29" s="89">
        <v>49785</v>
      </c>
      <c r="E29" s="89">
        <v>61491</v>
      </c>
      <c r="F29" s="89">
        <v>53980</v>
      </c>
      <c r="G29" s="90">
        <f t="shared" si="0"/>
        <v>2321</v>
      </c>
      <c r="H29" s="57" t="str">
        <f t="shared" si="1"/>
        <v>4,7%</v>
      </c>
      <c r="I29" s="58"/>
      <c r="J29" s="13"/>
      <c r="K29" s="13"/>
      <c r="L29" s="13"/>
      <c r="M29" s="13"/>
      <c r="N29" s="13"/>
      <c r="O29" s="13"/>
    </row>
    <row r="30" spans="1:15" ht="15" customHeight="1" x14ac:dyDescent="0.25">
      <c r="A30" s="15" t="s">
        <v>51</v>
      </c>
      <c r="B30" s="71" t="s">
        <v>3</v>
      </c>
      <c r="C30" s="91">
        <v>2</v>
      </c>
      <c r="D30" s="92">
        <v>306</v>
      </c>
      <c r="E30" s="92">
        <v>0</v>
      </c>
      <c r="F30" s="92">
        <v>0</v>
      </c>
      <c r="G30" s="93">
        <f t="shared" si="0"/>
        <v>-304</v>
      </c>
      <c r="H30" s="59" t="str">
        <f t="shared" si="1"/>
        <v>-99,3%▼</v>
      </c>
      <c r="I30" s="72"/>
      <c r="J30" s="13"/>
      <c r="K30" s="13"/>
      <c r="L30" s="13"/>
      <c r="M30" s="13"/>
      <c r="N30" s="13"/>
      <c r="O30" s="13"/>
    </row>
    <row r="31" spans="1:15" ht="15" customHeight="1" x14ac:dyDescent="0.25">
      <c r="A31" s="15" t="s">
        <v>51</v>
      </c>
      <c r="B31" s="56" t="s">
        <v>4</v>
      </c>
      <c r="C31" s="88"/>
      <c r="D31" s="89"/>
      <c r="E31" s="89">
        <v>0</v>
      </c>
      <c r="F31" s="89">
        <v>0</v>
      </c>
      <c r="G31" s="90">
        <f t="shared" si="0"/>
        <v>0</v>
      </c>
      <c r="H31" s="57" t="str">
        <f t="shared" si="1"/>
        <v/>
      </c>
      <c r="I31" s="58"/>
      <c r="J31" s="13"/>
      <c r="K31" s="13"/>
      <c r="L31" s="13"/>
      <c r="M31" s="13"/>
      <c r="N31" s="13"/>
      <c r="O31" s="13"/>
    </row>
    <row r="32" spans="1:15" ht="15" customHeight="1" x14ac:dyDescent="0.25">
      <c r="A32" s="15" t="s">
        <v>51</v>
      </c>
      <c r="B32" s="71" t="s">
        <v>5</v>
      </c>
      <c r="C32" s="91">
        <v>-10192</v>
      </c>
      <c r="D32" s="92">
        <v>-20577</v>
      </c>
      <c r="E32" s="92">
        <v>-30956</v>
      </c>
      <c r="F32" s="92">
        <v>-26584</v>
      </c>
      <c r="G32" s="93">
        <f t="shared" si="0"/>
        <v>10385</v>
      </c>
      <c r="H32" s="59" t="str">
        <f t="shared" si="1"/>
        <v>-50,5%▼</v>
      </c>
      <c r="I32" s="72"/>
      <c r="J32" s="13"/>
      <c r="K32" s="13"/>
      <c r="L32" s="13"/>
      <c r="M32" s="13"/>
      <c r="N32" s="13"/>
      <c r="O32" s="13"/>
    </row>
    <row r="33" spans="1:15" ht="15" customHeight="1" x14ac:dyDescent="0.25">
      <c r="A33" s="15" t="s">
        <v>51</v>
      </c>
      <c r="B33" s="56" t="s">
        <v>6</v>
      </c>
      <c r="C33" s="88"/>
      <c r="D33" s="89"/>
      <c r="E33" s="89">
        <v>-277</v>
      </c>
      <c r="F33" s="89">
        <v>-387</v>
      </c>
      <c r="G33" s="90">
        <f t="shared" si="0"/>
        <v>0</v>
      </c>
      <c r="H33" s="57" t="str">
        <f t="shared" si="1"/>
        <v/>
      </c>
      <c r="I33" s="58"/>
      <c r="J33" s="13"/>
      <c r="K33" s="13"/>
      <c r="L33" s="13"/>
      <c r="M33" s="13"/>
      <c r="N33" s="13"/>
      <c r="O33" s="13"/>
    </row>
    <row r="34" spans="1:15" ht="15" customHeight="1" x14ac:dyDescent="0.25">
      <c r="A34" s="15" t="s">
        <v>51</v>
      </c>
      <c r="B34" s="71" t="s">
        <v>7</v>
      </c>
      <c r="C34" s="91">
        <v>-378328</v>
      </c>
      <c r="D34" s="92">
        <v>-349490</v>
      </c>
      <c r="E34" s="92">
        <v>-350172</v>
      </c>
      <c r="F34" s="92">
        <v>-344157</v>
      </c>
      <c r="G34" s="93">
        <f t="shared" si="0"/>
        <v>-28838</v>
      </c>
      <c r="H34" s="59" t="str">
        <f t="shared" si="1"/>
        <v>8,3%▲</v>
      </c>
      <c r="I34" s="72"/>
      <c r="J34" s="13"/>
      <c r="K34" s="13"/>
      <c r="L34" s="13"/>
      <c r="M34" s="13"/>
      <c r="N34" s="13"/>
      <c r="O34" s="13"/>
    </row>
    <row r="35" spans="1:15" s="2" customFormat="1" ht="15" customHeight="1" x14ac:dyDescent="0.25">
      <c r="A35" s="18" t="s">
        <v>51</v>
      </c>
      <c r="B35" s="60" t="s">
        <v>8</v>
      </c>
      <c r="C35" s="94">
        <f>SUMIFS((C7:C34),(A7:A34),A35)</f>
        <v>110051</v>
      </c>
      <c r="D35" s="95">
        <f>SUM(D27:D34)</f>
        <v>108721</v>
      </c>
      <c r="E35" s="95">
        <f>SUM(E27:E34)</f>
        <v>98177</v>
      </c>
      <c r="F35" s="95">
        <f>SUM(F27:F34)</f>
        <v>95059</v>
      </c>
      <c r="G35" s="95">
        <f t="shared" si="0"/>
        <v>1330</v>
      </c>
      <c r="H35" s="61" t="str">
        <f t="shared" si="1"/>
        <v>1,2%</v>
      </c>
      <c r="I35" s="62"/>
      <c r="J35" s="14"/>
      <c r="K35" s="14"/>
      <c r="L35" s="14"/>
      <c r="M35" s="14"/>
      <c r="N35" s="14"/>
      <c r="O35" s="14"/>
    </row>
    <row r="36" spans="1:15" ht="15" customHeight="1" x14ac:dyDescent="0.25">
      <c r="A36" s="38" t="s">
        <v>52</v>
      </c>
      <c r="B36" s="79"/>
      <c r="C36" s="96"/>
      <c r="D36" s="96"/>
      <c r="E36" s="96"/>
      <c r="F36" s="96"/>
      <c r="G36" s="93">
        <f t="shared" si="0"/>
        <v>0</v>
      </c>
      <c r="H36" s="59" t="str">
        <f t="shared" si="1"/>
        <v/>
      </c>
      <c r="I36" s="70"/>
    </row>
    <row r="37" spans="1:15" ht="15" customHeight="1" x14ac:dyDescent="0.25">
      <c r="A37" s="15" t="s">
        <v>52</v>
      </c>
      <c r="B37" s="56" t="s">
        <v>0</v>
      </c>
      <c r="C37" s="88">
        <v>226114</v>
      </c>
      <c r="D37" s="89">
        <v>214613</v>
      </c>
      <c r="E37" s="89">
        <v>214820</v>
      </c>
      <c r="F37" s="89">
        <v>210487</v>
      </c>
      <c r="G37" s="90">
        <f t="shared" si="0"/>
        <v>11501</v>
      </c>
      <c r="H37" s="57" t="str">
        <f t="shared" si="1"/>
        <v>5,4%</v>
      </c>
      <c r="I37" s="58"/>
      <c r="J37" s="13"/>
      <c r="K37" s="13"/>
      <c r="L37" s="13"/>
      <c r="M37" s="13"/>
      <c r="N37" s="13"/>
      <c r="O37" s="13"/>
    </row>
    <row r="38" spans="1:15" ht="15" customHeight="1" x14ac:dyDescent="0.25">
      <c r="A38" s="15" t="s">
        <v>52</v>
      </c>
      <c r="B38" s="71" t="s">
        <v>1</v>
      </c>
      <c r="C38" s="91">
        <v>1077615</v>
      </c>
      <c r="D38" s="92">
        <v>986510</v>
      </c>
      <c r="E38" s="92">
        <v>919598</v>
      </c>
      <c r="F38" s="92">
        <v>893202</v>
      </c>
      <c r="G38" s="93">
        <f t="shared" si="0"/>
        <v>91105</v>
      </c>
      <c r="H38" s="59" t="str">
        <f t="shared" si="1"/>
        <v>9,2%▲</v>
      </c>
      <c r="I38" s="72"/>
      <c r="J38" s="13"/>
      <c r="K38" s="13"/>
      <c r="L38" s="13"/>
      <c r="M38" s="13"/>
      <c r="N38" s="13"/>
      <c r="O38" s="13"/>
    </row>
    <row r="39" spans="1:15" ht="15" customHeight="1" x14ac:dyDescent="0.25">
      <c r="A39" s="15" t="s">
        <v>52</v>
      </c>
      <c r="B39" s="56" t="s">
        <v>2</v>
      </c>
      <c r="C39" s="88">
        <v>152157</v>
      </c>
      <c r="D39" s="89">
        <v>139486</v>
      </c>
      <c r="E39" s="89">
        <v>166846</v>
      </c>
      <c r="F39" s="89">
        <v>144533</v>
      </c>
      <c r="G39" s="90">
        <f t="shared" ref="G39:G70" si="2">IF(ISERROR(C39- D39)=TRUE,"",C39 - D39)</f>
        <v>12671</v>
      </c>
      <c r="H39" s="57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9,1%▲</v>
      </c>
      <c r="I39" s="58"/>
      <c r="J39" s="13"/>
      <c r="K39" s="13"/>
      <c r="L39" s="13"/>
      <c r="M39" s="13"/>
      <c r="N39" s="13"/>
      <c r="O39" s="13"/>
    </row>
    <row r="40" spans="1:15" ht="15" customHeight="1" x14ac:dyDescent="0.25">
      <c r="A40" s="15" t="s">
        <v>52</v>
      </c>
      <c r="B40" s="71" t="s">
        <v>3</v>
      </c>
      <c r="C40" s="91">
        <v>7</v>
      </c>
      <c r="D40" s="92">
        <v>858</v>
      </c>
      <c r="E40" s="92">
        <v>0</v>
      </c>
      <c r="F40" s="92">
        <v>0</v>
      </c>
      <c r="G40" s="93">
        <f t="shared" si="2"/>
        <v>-851</v>
      </c>
      <c r="H40" s="59" t="str">
        <f t="shared" si="3"/>
        <v>-99,2%▼</v>
      </c>
      <c r="I40" s="72"/>
      <c r="J40" s="13"/>
      <c r="K40" s="13"/>
      <c r="L40" s="13"/>
      <c r="M40" s="13"/>
      <c r="N40" s="13"/>
      <c r="O40" s="13"/>
    </row>
    <row r="41" spans="1:15" ht="15" customHeight="1" x14ac:dyDescent="0.25">
      <c r="A41" s="15" t="s">
        <v>52</v>
      </c>
      <c r="B41" s="56" t="s">
        <v>4</v>
      </c>
      <c r="C41" s="88"/>
      <c r="D41" s="89"/>
      <c r="E41" s="89">
        <v>0</v>
      </c>
      <c r="F41" s="89">
        <v>0</v>
      </c>
      <c r="G41" s="90">
        <f t="shared" si="2"/>
        <v>0</v>
      </c>
      <c r="H41" s="57" t="str">
        <f t="shared" si="3"/>
        <v/>
      </c>
      <c r="I41" s="58"/>
      <c r="J41" s="13"/>
      <c r="K41" s="13"/>
      <c r="L41" s="13"/>
      <c r="M41" s="13"/>
      <c r="N41" s="13"/>
      <c r="O41" s="13"/>
    </row>
    <row r="42" spans="1:15" ht="15" customHeight="1" x14ac:dyDescent="0.25">
      <c r="A42" s="15" t="s">
        <v>52</v>
      </c>
      <c r="B42" s="71" t="s">
        <v>5</v>
      </c>
      <c r="C42" s="91">
        <v>-99853</v>
      </c>
      <c r="D42" s="92">
        <v>-134942</v>
      </c>
      <c r="E42" s="92">
        <v>-145382</v>
      </c>
      <c r="F42" s="92">
        <v>-149125</v>
      </c>
      <c r="G42" s="93">
        <f t="shared" si="2"/>
        <v>35089</v>
      </c>
      <c r="H42" s="59" t="str">
        <f t="shared" si="3"/>
        <v>-26,0%▼</v>
      </c>
      <c r="I42" s="72"/>
      <c r="J42" s="13"/>
      <c r="K42" s="13"/>
      <c r="L42" s="13"/>
      <c r="M42" s="13"/>
      <c r="N42" s="13"/>
      <c r="O42" s="13"/>
    </row>
    <row r="43" spans="1:15" ht="15" customHeight="1" x14ac:dyDescent="0.25">
      <c r="A43" s="15" t="s">
        <v>52</v>
      </c>
      <c r="B43" s="56" t="s">
        <v>6</v>
      </c>
      <c r="C43" s="88"/>
      <c r="D43" s="89"/>
      <c r="E43" s="89">
        <v>-751</v>
      </c>
      <c r="F43" s="89">
        <v>-1035</v>
      </c>
      <c r="G43" s="90">
        <f t="shared" si="2"/>
        <v>0</v>
      </c>
      <c r="H43" s="57" t="str">
        <f t="shared" si="3"/>
        <v/>
      </c>
      <c r="I43" s="58"/>
      <c r="J43" s="13"/>
      <c r="K43" s="13"/>
      <c r="L43" s="13"/>
      <c r="M43" s="13"/>
      <c r="N43" s="13"/>
      <c r="O43" s="13"/>
    </row>
    <row r="44" spans="1:15" ht="15" customHeight="1" x14ac:dyDescent="0.25">
      <c r="A44" s="15" t="s">
        <v>52</v>
      </c>
      <c r="B44" s="71" t="s">
        <v>7</v>
      </c>
      <c r="C44" s="91">
        <v>-961115</v>
      </c>
      <c r="D44" s="92">
        <v>-828830</v>
      </c>
      <c r="E44" s="92">
        <v>-825098</v>
      </c>
      <c r="F44" s="92">
        <v>-788904</v>
      </c>
      <c r="G44" s="93">
        <f t="shared" si="2"/>
        <v>-132285</v>
      </c>
      <c r="H44" s="59" t="str">
        <f t="shared" si="3"/>
        <v>16,0%▲</v>
      </c>
      <c r="I44" s="72"/>
      <c r="J44" s="13"/>
      <c r="K44" s="13"/>
      <c r="L44" s="13"/>
      <c r="M44" s="13"/>
      <c r="N44" s="13"/>
      <c r="O44" s="13"/>
    </row>
    <row r="45" spans="1:15" s="2" customFormat="1" ht="15" customHeight="1" x14ac:dyDescent="0.25">
      <c r="A45" s="18" t="s">
        <v>52</v>
      </c>
      <c r="B45" s="60" t="s">
        <v>8</v>
      </c>
      <c r="C45" s="94">
        <f>SUMIFS((C7:C44),(A7:A44),A45)</f>
        <v>394925</v>
      </c>
      <c r="D45" s="95">
        <f>SUM(D37:D44)</f>
        <v>377695</v>
      </c>
      <c r="E45" s="95">
        <f>SUM(E37:E44)</f>
        <v>330033</v>
      </c>
      <c r="F45" s="95">
        <f>SUM(F37:F44)</f>
        <v>309158</v>
      </c>
      <c r="G45" s="95">
        <f t="shared" si="2"/>
        <v>17230</v>
      </c>
      <c r="H45" s="61" t="str">
        <f t="shared" si="3"/>
        <v>4,6%</v>
      </c>
      <c r="I45" s="62"/>
      <c r="J45" s="14"/>
      <c r="K45" s="14"/>
      <c r="L45" s="14"/>
      <c r="M45" s="14"/>
      <c r="N45" s="14"/>
      <c r="O45" s="14"/>
    </row>
    <row r="46" spans="1:15" ht="15" customHeight="1" x14ac:dyDescent="0.25">
      <c r="A46" s="38" t="s">
        <v>53</v>
      </c>
      <c r="B46" s="79"/>
      <c r="C46" s="96"/>
      <c r="D46" s="96"/>
      <c r="E46" s="96"/>
      <c r="F46" s="96"/>
      <c r="G46" s="93">
        <f t="shared" si="2"/>
        <v>0</v>
      </c>
      <c r="H46" s="59" t="str">
        <f t="shared" si="3"/>
        <v/>
      </c>
      <c r="I46" s="70"/>
    </row>
    <row r="47" spans="1:15" ht="15" customHeight="1" x14ac:dyDescent="0.25">
      <c r="A47" s="15" t="s">
        <v>53</v>
      </c>
      <c r="B47" s="56" t="s">
        <v>0</v>
      </c>
      <c r="C47" s="88">
        <v>34719</v>
      </c>
      <c r="D47" s="89">
        <v>34228</v>
      </c>
      <c r="E47" s="89">
        <v>33248</v>
      </c>
      <c r="F47" s="89">
        <v>31922</v>
      </c>
      <c r="G47" s="90">
        <f t="shared" si="2"/>
        <v>491</v>
      </c>
      <c r="H47" s="57" t="str">
        <f t="shared" si="3"/>
        <v>1,4%</v>
      </c>
      <c r="I47" s="58"/>
      <c r="J47" s="13"/>
      <c r="K47" s="13"/>
      <c r="L47" s="13"/>
      <c r="M47" s="13"/>
      <c r="N47" s="13"/>
      <c r="O47" s="13"/>
    </row>
    <row r="48" spans="1:15" ht="15" customHeight="1" x14ac:dyDescent="0.25">
      <c r="A48" s="15" t="s">
        <v>53</v>
      </c>
      <c r="B48" s="71" t="s">
        <v>1</v>
      </c>
      <c r="C48" s="91">
        <v>165464</v>
      </c>
      <c r="D48" s="92">
        <v>157335</v>
      </c>
      <c r="E48" s="92">
        <v>142327</v>
      </c>
      <c r="F48" s="92">
        <v>135459</v>
      </c>
      <c r="G48" s="93">
        <f t="shared" si="2"/>
        <v>8129</v>
      </c>
      <c r="H48" s="59" t="str">
        <f t="shared" si="3"/>
        <v>5,2%</v>
      </c>
      <c r="I48" s="72"/>
      <c r="J48" s="13"/>
      <c r="K48" s="13"/>
      <c r="L48" s="13"/>
      <c r="M48" s="13"/>
      <c r="N48" s="13"/>
      <c r="O48" s="13"/>
    </row>
    <row r="49" spans="1:15" ht="15" customHeight="1" x14ac:dyDescent="0.25">
      <c r="A49" s="15" t="s">
        <v>53</v>
      </c>
      <c r="B49" s="56" t="s">
        <v>2</v>
      </c>
      <c r="C49" s="88">
        <v>23363</v>
      </c>
      <c r="D49" s="89">
        <v>22246</v>
      </c>
      <c r="E49" s="89">
        <v>25823</v>
      </c>
      <c r="F49" s="89">
        <v>21919</v>
      </c>
      <c r="G49" s="90">
        <f t="shared" si="2"/>
        <v>1117</v>
      </c>
      <c r="H49" s="57" t="str">
        <f t="shared" si="3"/>
        <v>5,0%</v>
      </c>
      <c r="I49" s="58"/>
      <c r="J49" s="13"/>
      <c r="K49" s="13"/>
      <c r="L49" s="13"/>
      <c r="M49" s="13"/>
      <c r="N49" s="13"/>
      <c r="O49" s="13"/>
    </row>
    <row r="50" spans="1:15" ht="15" customHeight="1" x14ac:dyDescent="0.25">
      <c r="A50" s="15" t="s">
        <v>53</v>
      </c>
      <c r="B50" s="71" t="s">
        <v>3</v>
      </c>
      <c r="C50" s="91">
        <v>1</v>
      </c>
      <c r="D50" s="92">
        <v>137</v>
      </c>
      <c r="E50" s="92">
        <v>0</v>
      </c>
      <c r="F50" s="92">
        <v>0</v>
      </c>
      <c r="G50" s="93">
        <f t="shared" si="2"/>
        <v>-136</v>
      </c>
      <c r="H50" s="59" t="str">
        <f t="shared" si="3"/>
        <v>-99,3%▼</v>
      </c>
      <c r="I50" s="72"/>
      <c r="J50" s="13"/>
      <c r="K50" s="13"/>
      <c r="L50" s="13"/>
      <c r="M50" s="13"/>
      <c r="N50" s="13"/>
      <c r="O50" s="13"/>
    </row>
    <row r="51" spans="1:15" ht="15" customHeight="1" x14ac:dyDescent="0.25">
      <c r="A51" s="15" t="s">
        <v>53</v>
      </c>
      <c r="B51" s="56" t="s">
        <v>4</v>
      </c>
      <c r="C51" s="88"/>
      <c r="D51" s="89"/>
      <c r="E51" s="89">
        <v>0</v>
      </c>
      <c r="F51" s="89">
        <v>0</v>
      </c>
      <c r="G51" s="90">
        <f t="shared" si="2"/>
        <v>0</v>
      </c>
      <c r="H51" s="57" t="str">
        <f t="shared" si="3"/>
        <v/>
      </c>
      <c r="I51" s="58"/>
      <c r="J51" s="13"/>
      <c r="K51" s="13"/>
      <c r="L51" s="13"/>
      <c r="M51" s="13"/>
      <c r="N51" s="13"/>
      <c r="O51" s="13"/>
    </row>
    <row r="52" spans="1:15" ht="15" customHeight="1" x14ac:dyDescent="0.25">
      <c r="A52" s="15" t="s">
        <v>53</v>
      </c>
      <c r="B52" s="71" t="s">
        <v>5</v>
      </c>
      <c r="C52" s="91">
        <v>-4570</v>
      </c>
      <c r="D52" s="92">
        <v>-9195</v>
      </c>
      <c r="E52" s="92">
        <v>-13000</v>
      </c>
      <c r="F52" s="92">
        <v>-10795</v>
      </c>
      <c r="G52" s="93">
        <f t="shared" si="2"/>
        <v>4625</v>
      </c>
      <c r="H52" s="59" t="str">
        <f t="shared" si="3"/>
        <v>-50,3%▼</v>
      </c>
      <c r="I52" s="72"/>
      <c r="J52" s="13"/>
      <c r="K52" s="13"/>
      <c r="L52" s="13"/>
      <c r="M52" s="13"/>
      <c r="N52" s="13"/>
      <c r="O52" s="13"/>
    </row>
    <row r="53" spans="1:15" ht="15" customHeight="1" x14ac:dyDescent="0.25">
      <c r="A53" s="15" t="s">
        <v>53</v>
      </c>
      <c r="B53" s="56" t="s">
        <v>6</v>
      </c>
      <c r="C53" s="88"/>
      <c r="D53" s="89">
        <v>0</v>
      </c>
      <c r="E53" s="89">
        <v>-116</v>
      </c>
      <c r="F53" s="89">
        <v>-157</v>
      </c>
      <c r="G53" s="90">
        <f t="shared" si="2"/>
        <v>0</v>
      </c>
      <c r="H53" s="57" t="str">
        <f t="shared" si="3"/>
        <v/>
      </c>
      <c r="I53" s="58"/>
      <c r="J53" s="13"/>
      <c r="K53" s="13"/>
      <c r="L53" s="13"/>
      <c r="M53" s="13"/>
      <c r="N53" s="13"/>
      <c r="O53" s="13"/>
    </row>
    <row r="54" spans="1:15" ht="15" customHeight="1" x14ac:dyDescent="0.25">
      <c r="A54" s="15" t="s">
        <v>53</v>
      </c>
      <c r="B54" s="71" t="s">
        <v>7</v>
      </c>
      <c r="C54" s="91">
        <v>-169633</v>
      </c>
      <c r="D54" s="92">
        <v>-156169</v>
      </c>
      <c r="E54" s="92">
        <v>-147274</v>
      </c>
      <c r="F54" s="92">
        <v>-139703</v>
      </c>
      <c r="G54" s="93">
        <f t="shared" si="2"/>
        <v>-13464</v>
      </c>
      <c r="H54" s="59" t="str">
        <f t="shared" si="3"/>
        <v>8,6%▲</v>
      </c>
      <c r="I54" s="72"/>
      <c r="J54" s="13"/>
      <c r="K54" s="13"/>
      <c r="L54" s="13"/>
      <c r="M54" s="13"/>
      <c r="N54" s="13"/>
      <c r="O54" s="13"/>
    </row>
    <row r="55" spans="1:15" s="2" customFormat="1" ht="15" customHeight="1" x14ac:dyDescent="0.25">
      <c r="A55" s="18" t="s">
        <v>53</v>
      </c>
      <c r="B55" s="60" t="s">
        <v>8</v>
      </c>
      <c r="C55" s="94">
        <f>SUMIFS((C7:C54),(A7:A54),A55)</f>
        <v>49344</v>
      </c>
      <c r="D55" s="95">
        <f>SUM(D47:D54)</f>
        <v>48582</v>
      </c>
      <c r="E55" s="95">
        <f>SUM(E47:E54)</f>
        <v>41008</v>
      </c>
      <c r="F55" s="95">
        <f>SUM(F47:F54)</f>
        <v>38645</v>
      </c>
      <c r="G55" s="95">
        <f t="shared" si="2"/>
        <v>762</v>
      </c>
      <c r="H55" s="61" t="str">
        <f t="shared" si="3"/>
        <v>1,6%</v>
      </c>
      <c r="I55" s="62"/>
      <c r="J55" s="14"/>
      <c r="K55" s="14"/>
      <c r="L55" s="14"/>
      <c r="M55" s="14"/>
      <c r="N55" s="14"/>
      <c r="O55" s="14"/>
    </row>
    <row r="56" spans="1:15" ht="15" customHeight="1" x14ac:dyDescent="0.25">
      <c r="A56" s="38" t="s">
        <v>54</v>
      </c>
      <c r="B56" s="79"/>
      <c r="C56" s="96"/>
      <c r="D56" s="96"/>
      <c r="E56" s="96"/>
      <c r="F56" s="96"/>
      <c r="G56" s="93">
        <f t="shared" si="2"/>
        <v>0</v>
      </c>
      <c r="H56" s="59" t="str">
        <f t="shared" si="3"/>
        <v/>
      </c>
      <c r="I56" s="70"/>
    </row>
    <row r="57" spans="1:15" ht="15" customHeight="1" x14ac:dyDescent="0.25">
      <c r="A57" s="15" t="s">
        <v>54</v>
      </c>
      <c r="B57" s="56" t="s">
        <v>0</v>
      </c>
      <c r="C57" s="88"/>
      <c r="D57" s="89"/>
      <c r="E57" s="89"/>
      <c r="F57" s="89"/>
      <c r="G57" s="90">
        <f t="shared" si="2"/>
        <v>0</v>
      </c>
      <c r="H57" s="57" t="str">
        <f t="shared" si="3"/>
        <v/>
      </c>
      <c r="I57" s="58"/>
      <c r="J57" s="13"/>
      <c r="K57" s="13"/>
      <c r="L57" s="13"/>
      <c r="M57" s="13"/>
      <c r="N57" s="13"/>
      <c r="O57" s="13"/>
    </row>
    <row r="58" spans="1:15" ht="15" customHeight="1" x14ac:dyDescent="0.25">
      <c r="A58" s="15" t="s">
        <v>54</v>
      </c>
      <c r="B58" s="71" t="s">
        <v>1</v>
      </c>
      <c r="C58" s="91"/>
      <c r="D58" s="92"/>
      <c r="E58" s="92"/>
      <c r="F58" s="92"/>
      <c r="G58" s="93">
        <f t="shared" si="2"/>
        <v>0</v>
      </c>
      <c r="H58" s="59" t="str">
        <f t="shared" si="3"/>
        <v/>
      </c>
      <c r="I58" s="72"/>
      <c r="J58" s="13"/>
      <c r="K58" s="13"/>
      <c r="L58" s="13"/>
      <c r="M58" s="13"/>
      <c r="N58" s="13"/>
      <c r="O58" s="13"/>
    </row>
    <row r="59" spans="1:15" ht="15" customHeight="1" x14ac:dyDescent="0.25">
      <c r="A59" s="15" t="s">
        <v>54</v>
      </c>
      <c r="B59" s="56" t="s">
        <v>2</v>
      </c>
      <c r="C59" s="88"/>
      <c r="D59" s="89"/>
      <c r="E59" s="89"/>
      <c r="F59" s="89"/>
      <c r="G59" s="90">
        <f t="shared" si="2"/>
        <v>0</v>
      </c>
      <c r="H59" s="57" t="str">
        <f t="shared" si="3"/>
        <v/>
      </c>
      <c r="I59" s="58"/>
      <c r="J59" s="13"/>
      <c r="K59" s="13"/>
      <c r="L59" s="13"/>
      <c r="M59" s="13"/>
      <c r="N59" s="13"/>
      <c r="O59" s="13"/>
    </row>
    <row r="60" spans="1:15" ht="15" customHeight="1" x14ac:dyDescent="0.25">
      <c r="A60" s="15" t="s">
        <v>54</v>
      </c>
      <c r="B60" s="71" t="s">
        <v>3</v>
      </c>
      <c r="C60" s="91"/>
      <c r="D60" s="92"/>
      <c r="E60" s="92"/>
      <c r="F60" s="92"/>
      <c r="G60" s="93">
        <f t="shared" si="2"/>
        <v>0</v>
      </c>
      <c r="H60" s="59" t="str">
        <f t="shared" si="3"/>
        <v/>
      </c>
      <c r="I60" s="72"/>
      <c r="J60" s="13"/>
      <c r="K60" s="13"/>
      <c r="L60" s="13"/>
      <c r="M60" s="13"/>
      <c r="N60" s="13"/>
      <c r="O60" s="13"/>
    </row>
    <row r="61" spans="1:15" ht="15" customHeight="1" x14ac:dyDescent="0.25">
      <c r="A61" s="15" t="s">
        <v>54</v>
      </c>
      <c r="B61" s="56" t="s">
        <v>4</v>
      </c>
      <c r="C61" s="88"/>
      <c r="D61" s="89"/>
      <c r="E61" s="89"/>
      <c r="F61" s="89"/>
      <c r="G61" s="90">
        <f t="shared" si="2"/>
        <v>0</v>
      </c>
      <c r="H61" s="57" t="str">
        <f t="shared" si="3"/>
        <v/>
      </c>
      <c r="I61" s="58"/>
      <c r="J61" s="13"/>
      <c r="K61" s="13"/>
      <c r="L61" s="13"/>
      <c r="M61" s="13"/>
      <c r="N61" s="13"/>
      <c r="O61" s="13"/>
    </row>
    <row r="62" spans="1:15" ht="15" customHeight="1" x14ac:dyDescent="0.25">
      <c r="A62" s="15" t="s">
        <v>54</v>
      </c>
      <c r="B62" s="71" t="s">
        <v>5</v>
      </c>
      <c r="C62" s="91"/>
      <c r="D62" s="92"/>
      <c r="E62" s="92"/>
      <c r="F62" s="92"/>
      <c r="G62" s="93">
        <f t="shared" si="2"/>
        <v>0</v>
      </c>
      <c r="H62" s="59" t="str">
        <f t="shared" si="3"/>
        <v/>
      </c>
      <c r="I62" s="72"/>
      <c r="J62" s="13"/>
      <c r="K62" s="13"/>
      <c r="L62" s="13"/>
      <c r="M62" s="13"/>
      <c r="N62" s="13"/>
      <c r="O62" s="13"/>
    </row>
    <row r="63" spans="1:15" ht="15" customHeight="1" x14ac:dyDescent="0.25">
      <c r="A63" s="15" t="s">
        <v>54</v>
      </c>
      <c r="B63" s="56" t="s">
        <v>6</v>
      </c>
      <c r="C63" s="88"/>
      <c r="D63" s="89"/>
      <c r="E63" s="89"/>
      <c r="F63" s="89"/>
      <c r="G63" s="90">
        <f t="shared" si="2"/>
        <v>0</v>
      </c>
      <c r="H63" s="57" t="str">
        <f t="shared" si="3"/>
        <v/>
      </c>
      <c r="I63" s="58"/>
      <c r="J63" s="13"/>
      <c r="K63" s="13"/>
      <c r="L63" s="13"/>
      <c r="M63" s="13"/>
      <c r="N63" s="13"/>
      <c r="O63" s="13"/>
    </row>
    <row r="64" spans="1:15" ht="15" customHeight="1" x14ac:dyDescent="0.25">
      <c r="A64" s="15" t="s">
        <v>54</v>
      </c>
      <c r="B64" s="71" t="s">
        <v>7</v>
      </c>
      <c r="C64" s="91"/>
      <c r="D64" s="92"/>
      <c r="E64" s="92"/>
      <c r="F64" s="92"/>
      <c r="G64" s="93">
        <f t="shared" si="2"/>
        <v>0</v>
      </c>
      <c r="H64" s="59" t="str">
        <f t="shared" si="3"/>
        <v/>
      </c>
      <c r="I64" s="72"/>
      <c r="J64" s="13"/>
      <c r="K64" s="13"/>
      <c r="L64" s="13"/>
      <c r="M64" s="13"/>
      <c r="N64" s="13"/>
      <c r="O64" s="13"/>
    </row>
    <row r="65" spans="1:15" s="2" customFormat="1" ht="15" customHeight="1" x14ac:dyDescent="0.25">
      <c r="A65" s="18" t="s">
        <v>54</v>
      </c>
      <c r="B65" s="60" t="s">
        <v>8</v>
      </c>
      <c r="C65" s="94">
        <f>SUMIFS((C7:C64),(A7:A64),A65)</f>
        <v>0</v>
      </c>
      <c r="D65" s="95">
        <f>SUM(D57:D64)</f>
        <v>0</v>
      </c>
      <c r="E65" s="95">
        <f>SUM(E57:E64)</f>
        <v>0</v>
      </c>
      <c r="F65" s="95">
        <f>SUM(F57:F64)</f>
        <v>0</v>
      </c>
      <c r="G65" s="95">
        <f t="shared" si="2"/>
        <v>0</v>
      </c>
      <c r="H65" s="61" t="str">
        <f t="shared" si="3"/>
        <v/>
      </c>
      <c r="I65" s="62"/>
      <c r="J65" s="14"/>
      <c r="K65" s="14"/>
      <c r="L65" s="14"/>
      <c r="M65" s="14"/>
      <c r="N65" s="14"/>
      <c r="O65" s="14"/>
    </row>
    <row r="66" spans="1:15" s="2" customFormat="1" ht="15" customHeight="1" x14ac:dyDescent="0.25">
      <c r="A66" s="38" t="s">
        <v>74</v>
      </c>
      <c r="B66" s="67"/>
      <c r="C66" s="97"/>
      <c r="D66" s="98"/>
      <c r="E66" s="104"/>
      <c r="F66" s="104"/>
      <c r="G66" s="93">
        <f t="shared" si="2"/>
        <v>0</v>
      </c>
      <c r="H66" s="59" t="str">
        <f t="shared" si="3"/>
        <v/>
      </c>
      <c r="I66" s="69"/>
      <c r="J66" s="14"/>
      <c r="K66" s="14"/>
      <c r="L66" s="14"/>
      <c r="M66" s="14"/>
      <c r="N66" s="14"/>
      <c r="O66" s="14"/>
    </row>
    <row r="67" spans="1:15" s="2" customFormat="1" ht="15" customHeight="1" x14ac:dyDescent="0.25">
      <c r="A67" s="128" t="s">
        <v>74</v>
      </c>
      <c r="B67" s="56" t="s">
        <v>0</v>
      </c>
      <c r="C67" s="88"/>
      <c r="D67" s="129"/>
      <c r="E67" s="131"/>
      <c r="F67" s="131"/>
      <c r="G67" s="90">
        <f t="shared" si="2"/>
        <v>0</v>
      </c>
      <c r="H67" s="57" t="str">
        <f t="shared" si="3"/>
        <v/>
      </c>
      <c r="I67" s="62"/>
      <c r="J67" s="14"/>
      <c r="K67" s="14"/>
      <c r="L67" s="14"/>
      <c r="M67" s="14"/>
      <c r="N67" s="14"/>
      <c r="O67" s="14"/>
    </row>
    <row r="68" spans="1:15" s="2" customFormat="1" ht="15" customHeight="1" x14ac:dyDescent="0.25">
      <c r="A68" s="128" t="s">
        <v>74</v>
      </c>
      <c r="B68" s="71" t="s">
        <v>1</v>
      </c>
      <c r="C68" s="91"/>
      <c r="D68" s="98"/>
      <c r="E68" s="104"/>
      <c r="F68" s="104"/>
      <c r="G68" s="93">
        <f t="shared" si="2"/>
        <v>0</v>
      </c>
      <c r="H68" s="59" t="str">
        <f t="shared" si="3"/>
        <v/>
      </c>
      <c r="I68" s="69"/>
      <c r="J68" s="14"/>
      <c r="K68" s="14"/>
      <c r="L68" s="14"/>
      <c r="M68" s="14"/>
      <c r="N68" s="14"/>
      <c r="O68" s="14"/>
    </row>
    <row r="69" spans="1:15" s="2" customFormat="1" ht="15" customHeight="1" x14ac:dyDescent="0.25">
      <c r="A69" s="128" t="s">
        <v>74</v>
      </c>
      <c r="B69" s="56" t="s">
        <v>2</v>
      </c>
      <c r="C69" s="88"/>
      <c r="D69" s="129"/>
      <c r="E69" s="131"/>
      <c r="F69" s="131"/>
      <c r="G69" s="90">
        <f t="shared" si="2"/>
        <v>0</v>
      </c>
      <c r="H69" s="57" t="str">
        <f t="shared" si="3"/>
        <v/>
      </c>
      <c r="I69" s="62"/>
      <c r="J69" s="14"/>
      <c r="K69" s="14"/>
      <c r="L69" s="14"/>
      <c r="M69" s="14"/>
      <c r="N69" s="14"/>
      <c r="O69" s="14"/>
    </row>
    <row r="70" spans="1:15" s="2" customFormat="1" ht="15" customHeight="1" x14ac:dyDescent="0.25">
      <c r="A70" s="128" t="s">
        <v>74</v>
      </c>
      <c r="B70" s="71" t="s">
        <v>3</v>
      </c>
      <c r="C70" s="91"/>
      <c r="D70" s="98"/>
      <c r="E70" s="104"/>
      <c r="F70" s="104"/>
      <c r="G70" s="93">
        <f t="shared" si="2"/>
        <v>0</v>
      </c>
      <c r="H70" s="59" t="str">
        <f t="shared" si="3"/>
        <v/>
      </c>
      <c r="I70" s="69"/>
      <c r="J70" s="14"/>
      <c r="K70" s="14"/>
      <c r="L70" s="14"/>
      <c r="M70" s="14"/>
      <c r="N70" s="14"/>
      <c r="O70" s="14"/>
    </row>
    <row r="71" spans="1:15" s="2" customFormat="1" ht="15" customHeight="1" x14ac:dyDescent="0.25">
      <c r="A71" s="128" t="s">
        <v>74</v>
      </c>
      <c r="B71" s="56" t="s">
        <v>4</v>
      </c>
      <c r="C71" s="88"/>
      <c r="D71" s="129"/>
      <c r="E71" s="131"/>
      <c r="F71" s="131"/>
      <c r="G71" s="90">
        <f t="shared" ref="G71:G85" si="4">IF(ISERROR(C71- D71)=TRUE,"",C71 - D71)</f>
        <v>0</v>
      </c>
      <c r="H71" s="57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62"/>
      <c r="J71" s="14"/>
      <c r="K71" s="14"/>
      <c r="L71" s="14"/>
      <c r="M71" s="14"/>
      <c r="N71" s="14"/>
      <c r="O71" s="14"/>
    </row>
    <row r="72" spans="1:15" s="2" customFormat="1" ht="15" customHeight="1" x14ac:dyDescent="0.25">
      <c r="A72" s="128" t="s">
        <v>74</v>
      </c>
      <c r="B72" s="71" t="s">
        <v>5</v>
      </c>
      <c r="C72" s="91"/>
      <c r="D72" s="98"/>
      <c r="E72" s="104"/>
      <c r="F72" s="104"/>
      <c r="G72" s="93">
        <f t="shared" si="4"/>
        <v>0</v>
      </c>
      <c r="H72" s="59" t="str">
        <f t="shared" si="5"/>
        <v/>
      </c>
      <c r="I72" s="69"/>
      <c r="J72" s="14"/>
      <c r="K72" s="14"/>
      <c r="L72" s="14"/>
      <c r="M72" s="14"/>
      <c r="N72" s="14"/>
      <c r="O72" s="14"/>
    </row>
    <row r="73" spans="1:15" s="2" customFormat="1" ht="15" customHeight="1" x14ac:dyDescent="0.25">
      <c r="A73" s="128" t="s">
        <v>74</v>
      </c>
      <c r="B73" s="56" t="s">
        <v>6</v>
      </c>
      <c r="C73" s="88"/>
      <c r="D73" s="129"/>
      <c r="E73" s="131"/>
      <c r="F73" s="131"/>
      <c r="G73" s="90">
        <f t="shared" si="4"/>
        <v>0</v>
      </c>
      <c r="H73" s="57" t="str">
        <f t="shared" si="5"/>
        <v/>
      </c>
      <c r="I73" s="62"/>
      <c r="J73" s="14"/>
      <c r="K73" s="14"/>
      <c r="L73" s="14"/>
      <c r="M73" s="14"/>
      <c r="N73" s="14"/>
      <c r="O73" s="14"/>
    </row>
    <row r="74" spans="1:15" s="2" customFormat="1" ht="15" customHeight="1" x14ac:dyDescent="0.25">
      <c r="A74" s="128" t="s">
        <v>74</v>
      </c>
      <c r="B74" s="71" t="s">
        <v>7</v>
      </c>
      <c r="C74" s="91"/>
      <c r="D74" s="98"/>
      <c r="E74" s="104"/>
      <c r="F74" s="104"/>
      <c r="G74" s="93">
        <f t="shared" si="4"/>
        <v>0</v>
      </c>
      <c r="H74" s="59" t="str">
        <f t="shared" si="5"/>
        <v/>
      </c>
      <c r="I74" s="69"/>
      <c r="J74" s="14"/>
      <c r="K74" s="14"/>
      <c r="L74" s="14"/>
      <c r="M74" s="14"/>
      <c r="N74" s="14"/>
      <c r="O74" s="14"/>
    </row>
    <row r="75" spans="1:15" s="2" customFormat="1" ht="15" customHeight="1" x14ac:dyDescent="0.25">
      <c r="A75" s="128" t="s">
        <v>74</v>
      </c>
      <c r="B75" s="60" t="s">
        <v>8</v>
      </c>
      <c r="C75" s="94">
        <f>SUMIFS((C7:C74),(A7:A74),A75)</f>
        <v>0</v>
      </c>
      <c r="D75" s="95">
        <f>SUM(D67:D74)</f>
        <v>0</v>
      </c>
      <c r="E75" s="95">
        <f>SUM(E67:E74)</f>
        <v>0</v>
      </c>
      <c r="F75" s="95">
        <f>SUM(F67:F74)</f>
        <v>0</v>
      </c>
      <c r="G75" s="95">
        <f t="shared" si="4"/>
        <v>0</v>
      </c>
      <c r="H75" s="61" t="str">
        <f t="shared" si="5"/>
        <v/>
      </c>
      <c r="I75" s="62"/>
      <c r="J75" s="14"/>
      <c r="K75" s="14"/>
      <c r="L75" s="14"/>
      <c r="M75" s="14"/>
      <c r="N75" s="14"/>
      <c r="O75" s="14"/>
    </row>
    <row r="76" spans="1:15" ht="15" customHeight="1" x14ac:dyDescent="0.25">
      <c r="A76" s="38" t="s">
        <v>28</v>
      </c>
      <c r="B76" s="79"/>
      <c r="C76" s="96"/>
      <c r="D76" s="96"/>
      <c r="E76" s="96"/>
      <c r="F76" s="96"/>
      <c r="G76" s="93">
        <f t="shared" si="4"/>
        <v>0</v>
      </c>
      <c r="H76" s="59" t="str">
        <f t="shared" si="5"/>
        <v/>
      </c>
      <c r="I76" s="70"/>
    </row>
    <row r="77" spans="1:15" ht="15" customHeight="1" x14ac:dyDescent="0.25">
      <c r="A77" s="15" t="s">
        <v>28</v>
      </c>
      <c r="B77" s="56" t="s">
        <v>0</v>
      </c>
      <c r="C77" s="88">
        <v>151452</v>
      </c>
      <c r="D77" s="89">
        <v>137516</v>
      </c>
      <c r="E77" s="89">
        <v>125897</v>
      </c>
      <c r="F77" s="89">
        <v>103164</v>
      </c>
      <c r="G77" s="90">
        <f t="shared" si="4"/>
        <v>13936</v>
      </c>
      <c r="H77" s="57" t="str">
        <f t="shared" si="5"/>
        <v>10,1%▲</v>
      </c>
      <c r="I77" s="58"/>
      <c r="J77" s="13"/>
      <c r="K77" s="13"/>
      <c r="L77" s="13"/>
      <c r="M77" s="13"/>
      <c r="N77" s="13"/>
      <c r="O77" s="13"/>
    </row>
    <row r="78" spans="1:15" ht="15" customHeight="1" x14ac:dyDescent="0.25">
      <c r="A78" s="15" t="s">
        <v>28</v>
      </c>
      <c r="B78" s="71" t="s">
        <v>1</v>
      </c>
      <c r="C78" s="91">
        <v>133749</v>
      </c>
      <c r="D78" s="92">
        <v>285387</v>
      </c>
      <c r="E78" s="92">
        <v>119127</v>
      </c>
      <c r="F78" s="92">
        <v>71456</v>
      </c>
      <c r="G78" s="93">
        <f t="shared" si="4"/>
        <v>-151638</v>
      </c>
      <c r="H78" s="59" t="str">
        <f t="shared" si="5"/>
        <v>-53,1%▼</v>
      </c>
      <c r="I78" s="72"/>
      <c r="J78" s="13"/>
      <c r="K78" s="13"/>
      <c r="L78" s="13"/>
      <c r="M78" s="13"/>
      <c r="N78" s="13"/>
      <c r="O78" s="13"/>
    </row>
    <row r="79" spans="1:15" ht="15" customHeight="1" x14ac:dyDescent="0.25">
      <c r="A79" s="15" t="s">
        <v>28</v>
      </c>
      <c r="B79" s="56" t="s">
        <v>2</v>
      </c>
      <c r="C79" s="88">
        <v>936325</v>
      </c>
      <c r="D79" s="89">
        <v>923869</v>
      </c>
      <c r="E79" s="89">
        <v>891236</v>
      </c>
      <c r="F79" s="89">
        <v>956267</v>
      </c>
      <c r="G79" s="90">
        <f t="shared" si="4"/>
        <v>12456</v>
      </c>
      <c r="H79" s="57" t="str">
        <f t="shared" si="5"/>
        <v>1,3%</v>
      </c>
      <c r="I79" s="58"/>
      <c r="J79" s="13"/>
      <c r="K79" s="13"/>
      <c r="L79" s="13"/>
      <c r="M79" s="13"/>
      <c r="N79" s="13"/>
      <c r="O79" s="13"/>
    </row>
    <row r="80" spans="1:15" ht="15" customHeight="1" x14ac:dyDescent="0.25">
      <c r="A80" s="15" t="s">
        <v>28</v>
      </c>
      <c r="B80" s="71" t="s">
        <v>3</v>
      </c>
      <c r="C80" s="91">
        <v>172610</v>
      </c>
      <c r="D80" s="92">
        <v>175489</v>
      </c>
      <c r="E80" s="92">
        <v>173659</v>
      </c>
      <c r="F80" s="92">
        <v>224827</v>
      </c>
      <c r="G80" s="93">
        <f t="shared" si="4"/>
        <v>-2879</v>
      </c>
      <c r="H80" s="59" t="str">
        <f t="shared" si="5"/>
        <v>-1,6%</v>
      </c>
      <c r="I80" s="72"/>
      <c r="J80" s="13"/>
      <c r="K80" s="13"/>
      <c r="L80" s="13"/>
      <c r="M80" s="13"/>
      <c r="N80" s="13"/>
      <c r="O80" s="13"/>
    </row>
    <row r="81" spans="1:15" ht="15" customHeight="1" x14ac:dyDescent="0.25">
      <c r="A81" s="15" t="s">
        <v>28</v>
      </c>
      <c r="B81" s="56" t="s">
        <v>4</v>
      </c>
      <c r="C81" s="88"/>
      <c r="D81" s="89"/>
      <c r="E81" s="89">
        <v>0</v>
      </c>
      <c r="F81" s="89">
        <v>0</v>
      </c>
      <c r="G81" s="90">
        <f t="shared" si="4"/>
        <v>0</v>
      </c>
      <c r="H81" s="57" t="str">
        <f t="shared" si="5"/>
        <v/>
      </c>
      <c r="I81" s="58"/>
      <c r="J81" s="13"/>
      <c r="K81" s="13"/>
      <c r="L81" s="13"/>
      <c r="M81" s="13"/>
      <c r="N81" s="13"/>
      <c r="O81" s="13"/>
    </row>
    <row r="82" spans="1:15" ht="15" customHeight="1" x14ac:dyDescent="0.25">
      <c r="A82" s="15" t="s">
        <v>28</v>
      </c>
      <c r="B82" s="71" t="s">
        <v>5</v>
      </c>
      <c r="C82" s="91">
        <v>-204548</v>
      </c>
      <c r="D82" s="92">
        <v>-160487</v>
      </c>
      <c r="E82" s="92">
        <v>-112863</v>
      </c>
      <c r="F82" s="92">
        <v>-184375</v>
      </c>
      <c r="G82" s="93">
        <f t="shared" si="4"/>
        <v>-44061</v>
      </c>
      <c r="H82" s="59" t="str">
        <f t="shared" si="5"/>
        <v>27,5%▲</v>
      </c>
      <c r="I82" s="72"/>
      <c r="J82" s="13"/>
      <c r="K82" s="13"/>
      <c r="L82" s="13"/>
      <c r="M82" s="13"/>
      <c r="N82" s="13"/>
      <c r="O82" s="13"/>
    </row>
    <row r="83" spans="1:15" ht="15" customHeight="1" x14ac:dyDescent="0.25">
      <c r="A83" s="15" t="s">
        <v>28</v>
      </c>
      <c r="B83" s="56" t="s">
        <v>6</v>
      </c>
      <c r="C83" s="88"/>
      <c r="D83" s="89"/>
      <c r="E83" s="89">
        <v>0</v>
      </c>
      <c r="F83" s="89">
        <v>0</v>
      </c>
      <c r="G83" s="90">
        <f t="shared" si="4"/>
        <v>0</v>
      </c>
      <c r="H83" s="57" t="str">
        <f t="shared" si="5"/>
        <v/>
      </c>
      <c r="I83" s="58"/>
      <c r="J83" s="13"/>
      <c r="K83" s="13"/>
      <c r="L83" s="13"/>
      <c r="M83" s="13"/>
      <c r="N83" s="13"/>
      <c r="O83" s="13"/>
    </row>
    <row r="84" spans="1:15" ht="15" customHeight="1" x14ac:dyDescent="0.25">
      <c r="A84" s="15" t="s">
        <v>28</v>
      </c>
      <c r="B84" s="71" t="s">
        <v>7</v>
      </c>
      <c r="C84" s="91">
        <v>14949</v>
      </c>
      <c r="D84" s="92">
        <v>5906</v>
      </c>
      <c r="E84" s="92">
        <v>3886</v>
      </c>
      <c r="F84" s="92">
        <v>8152</v>
      </c>
      <c r="G84" s="93">
        <f t="shared" si="4"/>
        <v>9043</v>
      </c>
      <c r="H84" s="59" t="str">
        <f t="shared" si="5"/>
        <v>153,1%▲</v>
      </c>
      <c r="I84" s="72"/>
      <c r="J84" s="13"/>
      <c r="K84" s="13"/>
      <c r="L84" s="13"/>
      <c r="M84" s="13"/>
      <c r="N84" s="13"/>
      <c r="O84" s="13"/>
    </row>
    <row r="85" spans="1:15" s="2" customFormat="1" ht="15" customHeight="1" x14ac:dyDescent="0.25">
      <c r="A85" s="18" t="s">
        <v>28</v>
      </c>
      <c r="B85" s="60" t="s">
        <v>8</v>
      </c>
      <c r="C85" s="94">
        <f>SUMIFS((C7:C84),(A7:A84),A85)</f>
        <v>1204537</v>
      </c>
      <c r="D85" s="95">
        <f>SUM(D77:D84)</f>
        <v>1367680</v>
      </c>
      <c r="E85" s="95">
        <f>SUM(E77:E84)</f>
        <v>1200942</v>
      </c>
      <c r="F85" s="95">
        <f>SUM(F77:F84)</f>
        <v>1179491</v>
      </c>
      <c r="G85" s="95">
        <f t="shared" si="4"/>
        <v>-163143</v>
      </c>
      <c r="H85" s="61" t="str">
        <f t="shared" si="5"/>
        <v>-11,9%▼</v>
      </c>
      <c r="I85" s="62"/>
      <c r="J85" s="14"/>
      <c r="K85" s="14"/>
      <c r="L85" s="14"/>
      <c r="M85" s="14"/>
      <c r="N85" s="14"/>
      <c r="O85" s="14"/>
    </row>
    <row r="86" spans="1:15" ht="15" customHeight="1" x14ac:dyDescent="0.25">
      <c r="C86" s="13"/>
      <c r="D86" s="13"/>
      <c r="E86" s="13"/>
      <c r="F86" s="13"/>
    </row>
    <row r="87" spans="1:15" ht="15" customHeight="1" x14ac:dyDescent="0.25">
      <c r="C87" s="13"/>
      <c r="D87" s="13"/>
      <c r="E87" s="13"/>
      <c r="F87" s="13"/>
    </row>
    <row r="88" spans="1:15" ht="15" customHeight="1" x14ac:dyDescent="0.25">
      <c r="C88" s="13"/>
      <c r="D88" s="13"/>
      <c r="E88" s="13"/>
      <c r="F88" s="13"/>
    </row>
    <row r="89" spans="1:15" ht="15" customHeight="1" x14ac:dyDescent="0.25">
      <c r="C89" s="13"/>
      <c r="D89" s="13"/>
      <c r="E89" s="13"/>
      <c r="F89" s="13"/>
    </row>
    <row r="90" spans="1:15" ht="15" customHeight="1" x14ac:dyDescent="0.25">
      <c r="C90" s="13"/>
      <c r="D90" s="13"/>
      <c r="E90" s="13"/>
      <c r="F90" s="13"/>
    </row>
    <row r="91" spans="1:15" ht="15" customHeight="1" x14ac:dyDescent="0.25">
      <c r="C91" s="13"/>
      <c r="D91" s="13"/>
      <c r="E91" s="13"/>
      <c r="F91" s="13"/>
    </row>
    <row r="92" spans="1:15" ht="15" customHeight="1" x14ac:dyDescent="0.25">
      <c r="C92" s="13"/>
      <c r="D92" s="13"/>
      <c r="E92" s="13"/>
      <c r="F92" s="13"/>
    </row>
    <row r="93" spans="1:15" ht="15" customHeight="1" x14ac:dyDescent="0.25">
      <c r="C93" s="13"/>
      <c r="D93" s="13"/>
      <c r="E93" s="13"/>
      <c r="F93" s="13"/>
    </row>
    <row r="94" spans="1:15" ht="15" customHeight="1" x14ac:dyDescent="0.25">
      <c r="C94" s="13"/>
      <c r="D94" s="13"/>
      <c r="E94" s="13"/>
      <c r="F94" s="13"/>
    </row>
    <row r="95" spans="1:15" ht="15" customHeight="1" x14ac:dyDescent="0.25">
      <c r="C95" s="13"/>
      <c r="D95" s="13"/>
      <c r="E95" s="13"/>
      <c r="F95" s="13"/>
    </row>
    <row r="96" spans="1:15" ht="15" customHeight="1" x14ac:dyDescent="0.25">
      <c r="C96" s="13"/>
      <c r="D96" s="13"/>
      <c r="E96" s="13"/>
      <c r="F96" s="13"/>
    </row>
    <row r="97" spans="3:6" ht="15" customHeight="1" x14ac:dyDescent="0.25">
      <c r="C97" s="13"/>
      <c r="D97" s="13"/>
      <c r="E97" s="13"/>
      <c r="F97" s="13"/>
    </row>
    <row r="98" spans="3:6" ht="15" customHeight="1" x14ac:dyDescent="0.25">
      <c r="C98" s="13"/>
      <c r="D98" s="13"/>
      <c r="E98" s="13"/>
      <c r="F98" s="13"/>
    </row>
    <row r="99" spans="3:6" ht="15" customHeight="1" x14ac:dyDescent="0.25">
      <c r="C99" s="13"/>
      <c r="D99" s="13"/>
      <c r="E99" s="13"/>
      <c r="F99" s="13"/>
    </row>
    <row r="100" spans="3:6" ht="15" customHeight="1" x14ac:dyDescent="0.25">
      <c r="C100" s="13"/>
      <c r="D100" s="13"/>
      <c r="E100" s="13"/>
      <c r="F100" s="13"/>
    </row>
    <row r="101" spans="3:6" ht="15" customHeight="1" x14ac:dyDescent="0.25">
      <c r="C101" s="13"/>
      <c r="D101" s="13"/>
      <c r="E101" s="13"/>
      <c r="F101" s="13"/>
    </row>
    <row r="102" spans="3:6" ht="15" customHeight="1" x14ac:dyDescent="0.25">
      <c r="C102" s="13"/>
      <c r="D102" s="13"/>
      <c r="E102" s="13"/>
      <c r="F102" s="13"/>
    </row>
    <row r="103" spans="3:6" ht="15" customHeight="1" x14ac:dyDescent="0.25">
      <c r="C103" s="13"/>
      <c r="D103" s="13"/>
      <c r="E103" s="13"/>
      <c r="F103" s="13"/>
    </row>
    <row r="104" spans="3:6" ht="15" customHeight="1" x14ac:dyDescent="0.25">
      <c r="C104" s="13"/>
      <c r="D104" s="13"/>
      <c r="E104" s="13"/>
      <c r="F104" s="13"/>
    </row>
    <row r="105" spans="3:6" ht="15" customHeight="1" x14ac:dyDescent="0.25">
      <c r="C105" s="13"/>
      <c r="D105" s="13"/>
      <c r="E105" s="13"/>
      <c r="F105" s="13"/>
    </row>
    <row r="106" spans="3:6" ht="15" customHeight="1" x14ac:dyDescent="0.25">
      <c r="C106" s="13"/>
      <c r="D106" s="13"/>
      <c r="E106" s="13"/>
      <c r="F106" s="13"/>
    </row>
    <row r="107" spans="3:6" ht="15" customHeight="1" x14ac:dyDescent="0.25">
      <c r="C107" s="13"/>
      <c r="D107" s="13"/>
      <c r="E107" s="13"/>
      <c r="F107" s="13"/>
    </row>
    <row r="108" spans="3:6" ht="15" customHeight="1" x14ac:dyDescent="0.25">
      <c r="C108" s="13"/>
      <c r="D108" s="13"/>
      <c r="E108" s="13"/>
      <c r="F108" s="13"/>
    </row>
    <row r="109" spans="3:6" ht="15" customHeight="1" x14ac:dyDescent="0.25">
      <c r="C109" s="13"/>
      <c r="D109" s="13"/>
      <c r="E109" s="13"/>
      <c r="F109" s="13"/>
    </row>
    <row r="110" spans="3:6" ht="15" customHeight="1" x14ac:dyDescent="0.25">
      <c r="C110" s="13"/>
      <c r="D110" s="13"/>
      <c r="E110" s="13"/>
      <c r="F110" s="13"/>
    </row>
    <row r="111" spans="3:6" ht="15" customHeight="1" x14ac:dyDescent="0.25">
      <c r="C111" s="13"/>
      <c r="D111" s="13"/>
      <c r="E111" s="13"/>
      <c r="F111" s="13"/>
    </row>
    <row r="112" spans="3:6" ht="15" customHeight="1" x14ac:dyDescent="0.25">
      <c r="C112" s="13"/>
      <c r="D112" s="13"/>
      <c r="E112" s="13"/>
      <c r="F112" s="13"/>
    </row>
    <row r="113" spans="3:6" ht="15" customHeight="1" x14ac:dyDescent="0.25">
      <c r="C113" s="13"/>
      <c r="D113" s="13"/>
      <c r="E113" s="13"/>
      <c r="F113" s="13"/>
    </row>
    <row r="114" spans="3:6" ht="15" customHeight="1" x14ac:dyDescent="0.25">
      <c r="C114" s="13"/>
      <c r="D114" s="13"/>
      <c r="E114" s="13"/>
      <c r="F114" s="13"/>
    </row>
    <row r="115" spans="3:6" ht="15" customHeight="1" x14ac:dyDescent="0.25">
      <c r="C115" s="13"/>
      <c r="D115" s="13"/>
      <c r="E115" s="13"/>
      <c r="F115" s="13"/>
    </row>
    <row r="116" spans="3:6" ht="15" customHeight="1" x14ac:dyDescent="0.25">
      <c r="C116" s="13"/>
      <c r="D116" s="13"/>
      <c r="E116" s="13"/>
      <c r="F116" s="13"/>
    </row>
    <row r="117" spans="3:6" ht="15" customHeight="1" x14ac:dyDescent="0.25">
      <c r="C117" s="13"/>
      <c r="D117" s="13"/>
      <c r="E117" s="13"/>
      <c r="F117" s="13"/>
    </row>
    <row r="118" spans="3:6" ht="15" customHeight="1" x14ac:dyDescent="0.25">
      <c r="C118" s="13"/>
      <c r="D118" s="13"/>
      <c r="E118" s="13"/>
      <c r="F118" s="13"/>
    </row>
    <row r="119" spans="3:6" ht="15" customHeight="1" x14ac:dyDescent="0.25">
      <c r="C119" s="13"/>
      <c r="D119" s="13"/>
      <c r="E119" s="13"/>
      <c r="F119" s="13"/>
    </row>
    <row r="120" spans="3:6" ht="15" customHeight="1" x14ac:dyDescent="0.25">
      <c r="C120" s="13"/>
      <c r="D120" s="13"/>
      <c r="E120" s="13"/>
      <c r="F120" s="13"/>
    </row>
    <row r="121" spans="3:6" ht="15" customHeight="1" x14ac:dyDescent="0.25">
      <c r="C121" s="13"/>
      <c r="D121" s="13"/>
      <c r="E121" s="13"/>
      <c r="F121" s="13"/>
    </row>
    <row r="122" spans="3:6" ht="15" customHeight="1" x14ac:dyDescent="0.25">
      <c r="C122" s="13"/>
      <c r="D122" s="13"/>
      <c r="E122" s="13"/>
      <c r="F122" s="13"/>
    </row>
    <row r="123" spans="3:6" ht="15" customHeight="1" x14ac:dyDescent="0.25">
      <c r="C123" s="13"/>
      <c r="D123" s="13"/>
      <c r="E123" s="13"/>
      <c r="F123" s="13"/>
    </row>
    <row r="124" spans="3:6" ht="15" customHeight="1" x14ac:dyDescent="0.25">
      <c r="C124" s="13"/>
      <c r="D124" s="13"/>
      <c r="E124" s="13"/>
      <c r="F124" s="13"/>
    </row>
    <row r="125" spans="3:6" ht="15" customHeight="1" x14ac:dyDescent="0.25">
      <c r="C125" s="13"/>
      <c r="D125" s="13"/>
      <c r="E125" s="13"/>
      <c r="F125" s="13"/>
    </row>
    <row r="126" spans="3:6" ht="15" customHeight="1" x14ac:dyDescent="0.25">
      <c r="C126" s="13"/>
      <c r="D126" s="13"/>
      <c r="E126" s="13"/>
      <c r="F126" s="13"/>
    </row>
    <row r="127" spans="3:6" ht="15" customHeight="1" x14ac:dyDescent="0.25">
      <c r="C127" s="13"/>
      <c r="D127" s="13"/>
      <c r="E127" s="13"/>
      <c r="F127" s="13"/>
    </row>
    <row r="128" spans="3:6" ht="15" customHeight="1" x14ac:dyDescent="0.25">
      <c r="C128" s="13"/>
      <c r="D128" s="13"/>
      <c r="E128" s="13"/>
      <c r="F128" s="13"/>
    </row>
    <row r="129" spans="3:6" ht="15" customHeight="1" x14ac:dyDescent="0.25">
      <c r="C129" s="13"/>
      <c r="D129" s="13"/>
      <c r="E129" s="13"/>
      <c r="F129" s="13"/>
    </row>
    <row r="130" spans="3:6" ht="15" customHeight="1" x14ac:dyDescent="0.25">
      <c r="C130" s="13"/>
      <c r="D130" s="13"/>
      <c r="E130" s="13"/>
      <c r="F130" s="13"/>
    </row>
    <row r="131" spans="3:6" ht="15" customHeight="1" x14ac:dyDescent="0.25">
      <c r="C131" s="13"/>
      <c r="D131" s="13"/>
      <c r="E131" s="13"/>
      <c r="F131" s="13"/>
    </row>
    <row r="132" spans="3:6" ht="15" customHeight="1" x14ac:dyDescent="0.25">
      <c r="C132" s="13"/>
      <c r="D132" s="13"/>
      <c r="E132" s="13"/>
      <c r="F132" s="13"/>
    </row>
    <row r="133" spans="3:6" ht="15" customHeight="1" x14ac:dyDescent="0.25">
      <c r="C133" s="13"/>
      <c r="D133" s="13"/>
      <c r="E133" s="13"/>
      <c r="F133" s="13"/>
    </row>
    <row r="134" spans="3:6" ht="15" customHeight="1" x14ac:dyDescent="0.25">
      <c r="C134" s="13"/>
      <c r="D134" s="13"/>
      <c r="E134" s="13"/>
      <c r="F134" s="13"/>
    </row>
    <row r="135" spans="3:6" ht="15" customHeight="1" x14ac:dyDescent="0.25">
      <c r="C135" s="13"/>
      <c r="D135" s="13"/>
      <c r="E135" s="13"/>
      <c r="F135" s="13"/>
    </row>
    <row r="136" spans="3:6" ht="15" customHeight="1" x14ac:dyDescent="0.25">
      <c r="C136" s="13"/>
      <c r="D136" s="13"/>
      <c r="E136" s="13"/>
      <c r="F136" s="13"/>
    </row>
    <row r="137" spans="3:6" ht="15" customHeight="1" x14ac:dyDescent="0.25">
      <c r="C137" s="13"/>
      <c r="D137" s="13"/>
      <c r="E137" s="13"/>
      <c r="F137" s="13"/>
    </row>
    <row r="138" spans="3:6" ht="15" customHeight="1" x14ac:dyDescent="0.25">
      <c r="C138" s="13"/>
      <c r="D138" s="13"/>
      <c r="E138" s="13"/>
      <c r="F138" s="13"/>
    </row>
    <row r="139" spans="3:6" ht="15" customHeight="1" x14ac:dyDescent="0.25">
      <c r="C139" s="13"/>
      <c r="D139" s="13"/>
      <c r="E139" s="13"/>
      <c r="F139" s="13"/>
    </row>
    <row r="140" spans="3:6" ht="15" customHeight="1" x14ac:dyDescent="0.25">
      <c r="C140" s="13"/>
      <c r="D140" s="13"/>
      <c r="E140" s="13"/>
      <c r="F140" s="13"/>
    </row>
    <row r="141" spans="3:6" ht="15" customHeight="1" x14ac:dyDescent="0.25">
      <c r="C141" s="13"/>
      <c r="D141" s="13"/>
      <c r="E141" s="13"/>
      <c r="F141" s="13"/>
    </row>
    <row r="142" spans="3:6" ht="15" customHeight="1" x14ac:dyDescent="0.25">
      <c r="C142" s="13"/>
      <c r="D142" s="13"/>
      <c r="E142" s="13"/>
      <c r="F142" s="13"/>
    </row>
    <row r="143" spans="3:6" ht="15" customHeight="1" x14ac:dyDescent="0.25">
      <c r="C143" s="13"/>
      <c r="D143" s="13"/>
      <c r="E143" s="13"/>
      <c r="F143" s="13"/>
    </row>
    <row r="144" spans="3:6" ht="15" customHeight="1" x14ac:dyDescent="0.25">
      <c r="C144" s="13"/>
      <c r="D144" s="13"/>
      <c r="E144" s="13"/>
      <c r="F144" s="13"/>
    </row>
    <row r="145" spans="3:6" ht="15" customHeight="1" x14ac:dyDescent="0.25">
      <c r="C145" s="13"/>
      <c r="D145" s="13"/>
      <c r="E145" s="13"/>
      <c r="F145" s="13"/>
    </row>
    <row r="146" spans="3:6" ht="15" customHeight="1" x14ac:dyDescent="0.25">
      <c r="C146" s="13"/>
      <c r="D146" s="13"/>
      <c r="E146" s="13"/>
      <c r="F146" s="13"/>
    </row>
    <row r="147" spans="3:6" ht="15" customHeight="1" x14ac:dyDescent="0.25">
      <c r="C147" s="13"/>
      <c r="D147" s="13"/>
      <c r="E147" s="13"/>
      <c r="F147" s="13"/>
    </row>
    <row r="148" spans="3:6" ht="15" customHeight="1" x14ac:dyDescent="0.25">
      <c r="C148" s="13"/>
      <c r="D148" s="13"/>
      <c r="E148" s="13"/>
      <c r="F148" s="13"/>
    </row>
    <row r="149" spans="3:6" ht="15" customHeight="1" x14ac:dyDescent="0.25">
      <c r="C149" s="13"/>
      <c r="D149" s="13"/>
      <c r="E149" s="13"/>
      <c r="F149" s="13"/>
    </row>
    <row r="150" spans="3:6" ht="15" customHeight="1" x14ac:dyDescent="0.25">
      <c r="C150" s="13"/>
      <c r="D150" s="13"/>
      <c r="E150" s="13"/>
      <c r="F150" s="13"/>
    </row>
    <row r="151" spans="3:6" ht="15" customHeight="1" x14ac:dyDescent="0.25">
      <c r="C151" s="13"/>
      <c r="D151" s="13"/>
      <c r="E151" s="13"/>
      <c r="F151" s="13"/>
    </row>
    <row r="152" spans="3:6" ht="15" customHeight="1" x14ac:dyDescent="0.25">
      <c r="C152" s="13"/>
      <c r="D152" s="13"/>
      <c r="E152" s="13"/>
      <c r="F152" s="13"/>
    </row>
    <row r="153" spans="3:6" ht="15" customHeight="1" x14ac:dyDescent="0.25">
      <c r="C153" s="13"/>
      <c r="D153" s="13"/>
      <c r="E153" s="13"/>
      <c r="F153" s="13"/>
    </row>
    <row r="154" spans="3:6" ht="15" customHeight="1" x14ac:dyDescent="0.25">
      <c r="C154" s="13"/>
      <c r="D154" s="13"/>
      <c r="E154" s="13"/>
      <c r="F154" s="13"/>
    </row>
    <row r="155" spans="3:6" ht="15" customHeight="1" x14ac:dyDescent="0.25">
      <c r="C155" s="13"/>
      <c r="D155" s="13"/>
      <c r="E155" s="13"/>
      <c r="F155" s="13"/>
    </row>
    <row r="156" spans="3:6" ht="15" customHeight="1" x14ac:dyDescent="0.25">
      <c r="C156" s="13"/>
      <c r="D156" s="13"/>
      <c r="E156" s="13"/>
      <c r="F156" s="13"/>
    </row>
    <row r="157" spans="3:6" ht="15" customHeight="1" x14ac:dyDescent="0.25">
      <c r="C157" s="13"/>
      <c r="D157" s="13"/>
      <c r="E157" s="13"/>
      <c r="F157" s="13"/>
    </row>
    <row r="158" spans="3:6" ht="15" customHeight="1" x14ac:dyDescent="0.25">
      <c r="C158" s="13"/>
      <c r="D158" s="13"/>
      <c r="E158" s="13"/>
      <c r="F158" s="13"/>
    </row>
    <row r="159" spans="3:6" ht="15" customHeight="1" x14ac:dyDescent="0.25">
      <c r="C159" s="13"/>
      <c r="D159" s="13"/>
      <c r="E159" s="13"/>
      <c r="F159" s="13"/>
    </row>
    <row r="160" spans="3:6" ht="15" customHeight="1" x14ac:dyDescent="0.25">
      <c r="C160" s="13"/>
      <c r="D160" s="13"/>
      <c r="E160" s="13"/>
      <c r="F160" s="13"/>
    </row>
    <row r="161" spans="3:6" ht="15" customHeight="1" x14ac:dyDescent="0.25">
      <c r="C161" s="13"/>
      <c r="D161" s="13"/>
      <c r="E161" s="13"/>
      <c r="F161" s="13"/>
    </row>
    <row r="162" spans="3:6" ht="15" customHeight="1" x14ac:dyDescent="0.25">
      <c r="C162" s="13"/>
      <c r="D162" s="13"/>
      <c r="E162" s="13"/>
      <c r="F162" s="13"/>
    </row>
    <row r="163" spans="3:6" ht="15" customHeight="1" x14ac:dyDescent="0.25">
      <c r="C163" s="13"/>
      <c r="D163" s="13"/>
      <c r="E163" s="13"/>
      <c r="F163" s="13"/>
    </row>
    <row r="164" spans="3:6" ht="15" customHeight="1" x14ac:dyDescent="0.25">
      <c r="C164" s="13"/>
      <c r="D164" s="13"/>
      <c r="E164" s="13"/>
      <c r="F164" s="13"/>
    </row>
    <row r="165" spans="3:6" ht="15" customHeight="1" x14ac:dyDescent="0.25">
      <c r="C165" s="13"/>
      <c r="D165" s="13"/>
      <c r="E165" s="13"/>
      <c r="F165" s="13"/>
    </row>
    <row r="166" spans="3:6" ht="15" customHeight="1" x14ac:dyDescent="0.25">
      <c r="C166" s="13"/>
      <c r="D166" s="13"/>
      <c r="E166" s="13"/>
      <c r="F166" s="13"/>
    </row>
    <row r="167" spans="3:6" ht="15" customHeight="1" x14ac:dyDescent="0.25">
      <c r="C167" s="13"/>
      <c r="D167" s="13"/>
      <c r="E167" s="13"/>
      <c r="F167" s="13"/>
    </row>
    <row r="168" spans="3:6" ht="15" customHeight="1" x14ac:dyDescent="0.25">
      <c r="C168" s="13"/>
      <c r="D168" s="13"/>
      <c r="E168" s="13"/>
      <c r="F168" s="13"/>
    </row>
    <row r="169" spans="3:6" ht="15" customHeight="1" x14ac:dyDescent="0.25">
      <c r="C169" s="13"/>
      <c r="D169" s="13"/>
      <c r="E169" s="13"/>
      <c r="F169" s="13"/>
    </row>
    <row r="170" spans="3:6" ht="15" customHeight="1" x14ac:dyDescent="0.25">
      <c r="C170" s="13"/>
      <c r="D170" s="13"/>
      <c r="E170" s="13"/>
      <c r="F170" s="13"/>
    </row>
    <row r="171" spans="3:6" ht="15" customHeight="1" x14ac:dyDescent="0.25">
      <c r="C171" s="13"/>
      <c r="D171" s="13"/>
      <c r="E171" s="13"/>
      <c r="F171" s="13"/>
    </row>
    <row r="172" spans="3:6" ht="15" customHeight="1" x14ac:dyDescent="0.25">
      <c r="C172" s="13"/>
      <c r="D172" s="13"/>
      <c r="E172" s="13"/>
      <c r="F172" s="13"/>
    </row>
    <row r="173" spans="3:6" ht="15" customHeight="1" x14ac:dyDescent="0.25">
      <c r="C173" s="13"/>
      <c r="D173" s="13"/>
      <c r="E173" s="13"/>
      <c r="F173" s="13"/>
    </row>
    <row r="174" spans="3:6" ht="15" customHeight="1" x14ac:dyDescent="0.25">
      <c r="C174" s="13"/>
      <c r="D174" s="13"/>
      <c r="E174" s="13"/>
      <c r="F174" s="13"/>
    </row>
    <row r="175" spans="3:6" ht="15" customHeight="1" x14ac:dyDescent="0.25">
      <c r="C175" s="13"/>
      <c r="D175" s="13"/>
      <c r="E175" s="13"/>
      <c r="F175" s="13"/>
    </row>
    <row r="176" spans="3:6" ht="15" customHeight="1" x14ac:dyDescent="0.25">
      <c r="C176" s="13"/>
      <c r="D176" s="13"/>
      <c r="E176" s="13"/>
      <c r="F176" s="13"/>
    </row>
    <row r="177" spans="3:6" ht="15" customHeight="1" x14ac:dyDescent="0.25">
      <c r="C177" s="13"/>
      <c r="D177" s="13"/>
      <c r="E177" s="13"/>
      <c r="F177" s="13"/>
    </row>
    <row r="178" spans="3:6" ht="15" customHeight="1" x14ac:dyDescent="0.25">
      <c r="C178" s="13"/>
      <c r="D178" s="13"/>
      <c r="E178" s="13"/>
      <c r="F178" s="13"/>
    </row>
    <row r="179" spans="3:6" ht="15" customHeight="1" x14ac:dyDescent="0.25">
      <c r="C179" s="13"/>
      <c r="D179" s="13"/>
      <c r="E179" s="13"/>
      <c r="F179" s="13"/>
    </row>
    <row r="180" spans="3:6" ht="15" customHeight="1" x14ac:dyDescent="0.25">
      <c r="C180" s="13"/>
      <c r="D180" s="13"/>
      <c r="E180" s="13"/>
      <c r="F180" s="13"/>
    </row>
    <row r="181" spans="3:6" ht="15" customHeight="1" x14ac:dyDescent="0.25">
      <c r="C181" s="13"/>
      <c r="D181" s="13"/>
      <c r="E181" s="13"/>
      <c r="F181" s="13"/>
    </row>
    <row r="182" spans="3:6" ht="15" customHeight="1" x14ac:dyDescent="0.25">
      <c r="C182" s="13"/>
      <c r="D182" s="13"/>
      <c r="E182" s="13"/>
      <c r="F182" s="13"/>
    </row>
    <row r="183" spans="3:6" ht="15" customHeight="1" x14ac:dyDescent="0.25">
      <c r="C183" s="13"/>
      <c r="D183" s="13"/>
      <c r="E183" s="13"/>
      <c r="F183" s="13"/>
    </row>
    <row r="184" spans="3:6" ht="15" customHeight="1" x14ac:dyDescent="0.25">
      <c r="C184" s="13"/>
      <c r="D184" s="13"/>
      <c r="E184" s="13"/>
      <c r="F184" s="13"/>
    </row>
    <row r="185" spans="3:6" ht="15" customHeight="1" x14ac:dyDescent="0.25">
      <c r="C185" s="13"/>
      <c r="D185" s="13"/>
      <c r="E185" s="13"/>
      <c r="F185" s="13"/>
    </row>
    <row r="186" spans="3:6" ht="15" customHeight="1" x14ac:dyDescent="0.25">
      <c r="C186" s="13"/>
      <c r="D186" s="13"/>
      <c r="E186" s="13"/>
      <c r="F186" s="13"/>
    </row>
    <row r="187" spans="3:6" ht="15" customHeight="1" x14ac:dyDescent="0.25">
      <c r="C187" s="13"/>
      <c r="D187" s="13"/>
      <c r="E187" s="13"/>
      <c r="F187" s="13"/>
    </row>
    <row r="188" spans="3:6" ht="15" customHeight="1" x14ac:dyDescent="0.25">
      <c r="C188" s="13"/>
      <c r="D188" s="13"/>
      <c r="E188" s="13"/>
      <c r="F188" s="13"/>
    </row>
    <row r="189" spans="3:6" ht="15" customHeight="1" x14ac:dyDescent="0.25">
      <c r="C189" s="13"/>
      <c r="D189" s="13"/>
      <c r="E189" s="13"/>
      <c r="F189" s="13"/>
    </row>
    <row r="190" spans="3:6" ht="15" customHeight="1" x14ac:dyDescent="0.25">
      <c r="C190" s="13"/>
      <c r="D190" s="13"/>
      <c r="E190" s="13"/>
      <c r="F190" s="13"/>
    </row>
    <row r="191" spans="3:6" ht="15" customHeight="1" x14ac:dyDescent="0.25">
      <c r="C191" s="13"/>
      <c r="D191" s="13"/>
      <c r="E191" s="13"/>
      <c r="F191" s="13"/>
    </row>
    <row r="192" spans="3:6" ht="15" customHeight="1" x14ac:dyDescent="0.25">
      <c r="C192" s="13"/>
      <c r="D192" s="13"/>
      <c r="E192" s="13"/>
      <c r="F192" s="13"/>
    </row>
    <row r="193" spans="3:6" ht="15" customHeight="1" x14ac:dyDescent="0.25">
      <c r="C193" s="13"/>
      <c r="D193" s="13"/>
      <c r="E193" s="13"/>
      <c r="F193" s="13"/>
    </row>
    <row r="194" spans="3:6" ht="15" customHeight="1" x14ac:dyDescent="0.25">
      <c r="C194" s="13"/>
      <c r="D194" s="13"/>
      <c r="E194" s="13"/>
      <c r="F194" s="13"/>
    </row>
    <row r="195" spans="3:6" ht="15" customHeight="1" x14ac:dyDescent="0.25">
      <c r="C195" s="13"/>
      <c r="D195" s="13"/>
      <c r="E195" s="13"/>
      <c r="F195" s="13"/>
    </row>
    <row r="196" spans="3:6" ht="15" customHeight="1" x14ac:dyDescent="0.25">
      <c r="C196" s="13"/>
      <c r="D196" s="13"/>
      <c r="E196" s="13"/>
      <c r="F196" s="13"/>
    </row>
    <row r="197" spans="3:6" ht="15" customHeight="1" x14ac:dyDescent="0.25">
      <c r="C197" s="13"/>
      <c r="D197" s="13"/>
      <c r="E197" s="13"/>
      <c r="F197" s="13"/>
    </row>
    <row r="198" spans="3:6" ht="15" customHeight="1" x14ac:dyDescent="0.25">
      <c r="C198" s="13"/>
      <c r="D198" s="13"/>
      <c r="E198" s="13"/>
      <c r="F198" s="13"/>
    </row>
    <row r="199" spans="3:6" ht="15" customHeight="1" x14ac:dyDescent="0.25">
      <c r="C199" s="13"/>
      <c r="D199" s="13"/>
      <c r="E199" s="13"/>
      <c r="F199" s="13"/>
    </row>
    <row r="200" spans="3:6" ht="15" customHeight="1" x14ac:dyDescent="0.25">
      <c r="C200" s="13"/>
      <c r="D200" s="13"/>
      <c r="E200" s="13"/>
      <c r="F200" s="13"/>
    </row>
    <row r="201" spans="3:6" ht="15" customHeight="1" x14ac:dyDescent="0.25">
      <c r="C201" s="13"/>
      <c r="D201" s="13"/>
      <c r="E201" s="13"/>
      <c r="F201" s="13"/>
    </row>
    <row r="202" spans="3:6" ht="15" customHeight="1" x14ac:dyDescent="0.25">
      <c r="C202" s="13"/>
      <c r="D202" s="13"/>
      <c r="E202" s="13"/>
      <c r="F202" s="13"/>
    </row>
    <row r="203" spans="3:6" ht="15" customHeight="1" x14ac:dyDescent="0.25">
      <c r="C203" s="13"/>
      <c r="D203" s="13"/>
      <c r="E203" s="13"/>
      <c r="F203" s="13"/>
    </row>
    <row r="204" spans="3:6" ht="15" customHeight="1" x14ac:dyDescent="0.25">
      <c r="C204" s="13"/>
      <c r="D204" s="13"/>
      <c r="E204" s="13"/>
      <c r="F204" s="13"/>
    </row>
    <row r="205" spans="3:6" ht="15" customHeight="1" x14ac:dyDescent="0.25">
      <c r="C205" s="13"/>
      <c r="D205" s="13"/>
      <c r="E205" s="13"/>
      <c r="F205" s="13"/>
    </row>
    <row r="206" spans="3:6" ht="15" customHeight="1" x14ac:dyDescent="0.25">
      <c r="C206" s="13"/>
      <c r="D206" s="13"/>
      <c r="E206" s="13"/>
      <c r="F206" s="13"/>
    </row>
    <row r="207" spans="3:6" ht="15" customHeight="1" x14ac:dyDescent="0.25">
      <c r="C207" s="13"/>
      <c r="D207" s="13"/>
      <c r="E207" s="13"/>
      <c r="F207" s="13"/>
    </row>
    <row r="208" spans="3:6" ht="15" customHeight="1" x14ac:dyDescent="0.25">
      <c r="C208" s="13"/>
      <c r="D208" s="13"/>
      <c r="E208" s="13"/>
      <c r="F208" s="13"/>
    </row>
    <row r="209" spans="3:6" ht="15" customHeight="1" x14ac:dyDescent="0.25">
      <c r="C209" s="13"/>
      <c r="D209" s="13"/>
      <c r="E209" s="13"/>
      <c r="F209" s="13"/>
    </row>
    <row r="210" spans="3:6" ht="15" customHeight="1" x14ac:dyDescent="0.25">
      <c r="C210" s="13"/>
      <c r="D210" s="13"/>
      <c r="E210" s="13"/>
      <c r="F210" s="13"/>
    </row>
    <row r="211" spans="3:6" ht="15" customHeight="1" x14ac:dyDescent="0.25">
      <c r="C211" s="13"/>
      <c r="D211" s="13"/>
      <c r="E211" s="13"/>
      <c r="F211" s="13"/>
    </row>
    <row r="212" spans="3:6" ht="15" customHeight="1" x14ac:dyDescent="0.25">
      <c r="C212" s="13"/>
      <c r="D212" s="13"/>
      <c r="E212" s="13"/>
      <c r="F212" s="13"/>
    </row>
    <row r="213" spans="3:6" ht="15" customHeight="1" x14ac:dyDescent="0.25">
      <c r="C213" s="13"/>
      <c r="D213" s="13"/>
      <c r="E213" s="13"/>
      <c r="F213" s="13"/>
    </row>
    <row r="214" spans="3:6" ht="15" customHeight="1" x14ac:dyDescent="0.25">
      <c r="C214" s="13"/>
      <c r="D214" s="13"/>
      <c r="E214" s="13"/>
      <c r="F214" s="13"/>
    </row>
    <row r="215" spans="3:6" ht="15" customHeight="1" x14ac:dyDescent="0.25">
      <c r="C215" s="13"/>
      <c r="D215" s="13"/>
      <c r="E215" s="13"/>
      <c r="F215" s="13"/>
    </row>
    <row r="216" spans="3:6" ht="15" customHeight="1" x14ac:dyDescent="0.25">
      <c r="C216" s="13"/>
      <c r="D216" s="13"/>
      <c r="E216" s="13"/>
      <c r="F216" s="13"/>
    </row>
    <row r="217" spans="3:6" ht="15" customHeight="1" x14ac:dyDescent="0.25">
      <c r="C217" s="13"/>
      <c r="D217" s="13"/>
      <c r="E217" s="13"/>
      <c r="F217" s="13"/>
    </row>
    <row r="218" spans="3:6" ht="15" customHeight="1" x14ac:dyDescent="0.25">
      <c r="C218" s="13"/>
      <c r="D218" s="13"/>
      <c r="E218" s="13"/>
      <c r="F218" s="13"/>
    </row>
    <row r="219" spans="3:6" ht="15" customHeight="1" x14ac:dyDescent="0.25">
      <c r="C219" s="13"/>
      <c r="D219" s="13"/>
      <c r="E219" s="13"/>
      <c r="F219" s="13"/>
    </row>
    <row r="220" spans="3:6" ht="15" customHeight="1" x14ac:dyDescent="0.25">
      <c r="C220" s="13"/>
      <c r="D220" s="13"/>
      <c r="E220" s="13"/>
      <c r="F220" s="13"/>
    </row>
    <row r="221" spans="3:6" ht="15" customHeight="1" x14ac:dyDescent="0.25">
      <c r="C221" s="13"/>
      <c r="D221" s="13"/>
      <c r="E221" s="13"/>
      <c r="F221" s="13"/>
    </row>
    <row r="222" spans="3:6" ht="15" customHeight="1" x14ac:dyDescent="0.25">
      <c r="C222" s="13"/>
      <c r="D222" s="13"/>
      <c r="E222" s="13"/>
      <c r="F222" s="13"/>
    </row>
    <row r="223" spans="3:6" ht="15" customHeight="1" x14ac:dyDescent="0.25">
      <c r="C223" s="13"/>
      <c r="D223" s="13"/>
      <c r="E223" s="13"/>
      <c r="F223" s="13"/>
    </row>
    <row r="224" spans="3:6" ht="15" customHeight="1" x14ac:dyDescent="0.25">
      <c r="C224" s="13"/>
      <c r="D224" s="13"/>
      <c r="E224" s="13"/>
      <c r="F224" s="13"/>
    </row>
    <row r="225" spans="3:6" ht="15" customHeight="1" x14ac:dyDescent="0.25">
      <c r="C225" s="13"/>
      <c r="D225" s="13"/>
      <c r="E225" s="13"/>
      <c r="F225" s="13"/>
    </row>
    <row r="226" spans="3:6" ht="15" customHeight="1" x14ac:dyDescent="0.25">
      <c r="C226" s="13"/>
      <c r="D226" s="13"/>
      <c r="E226" s="13"/>
      <c r="F226" s="13"/>
    </row>
    <row r="227" spans="3:6" ht="15" customHeight="1" x14ac:dyDescent="0.25">
      <c r="C227" s="13"/>
      <c r="D227" s="13"/>
      <c r="E227" s="13"/>
      <c r="F227" s="13"/>
    </row>
    <row r="228" spans="3:6" ht="15" customHeight="1" x14ac:dyDescent="0.25">
      <c r="C228" s="13"/>
      <c r="D228" s="13"/>
      <c r="E228" s="13"/>
      <c r="F228" s="13"/>
    </row>
    <row r="229" spans="3:6" ht="15" customHeight="1" x14ac:dyDescent="0.25">
      <c r="C229" s="13"/>
      <c r="D229" s="13"/>
      <c r="E229" s="13"/>
      <c r="F229" s="13"/>
    </row>
    <row r="230" spans="3:6" ht="15" customHeight="1" x14ac:dyDescent="0.25">
      <c r="C230" s="13"/>
      <c r="D230" s="13"/>
      <c r="E230" s="13"/>
      <c r="F230" s="13"/>
    </row>
    <row r="231" spans="3:6" ht="15" customHeight="1" x14ac:dyDescent="0.25">
      <c r="C231" s="13"/>
      <c r="D231" s="13"/>
      <c r="E231" s="13"/>
      <c r="F231" s="13"/>
    </row>
    <row r="232" spans="3:6" ht="15" customHeight="1" x14ac:dyDescent="0.25">
      <c r="C232" s="13"/>
      <c r="D232" s="13"/>
      <c r="E232" s="13"/>
      <c r="F232" s="13"/>
    </row>
    <row r="233" spans="3:6" ht="15" customHeight="1" x14ac:dyDescent="0.25">
      <c r="C233" s="13"/>
      <c r="D233" s="13"/>
      <c r="E233" s="13"/>
      <c r="F233" s="13"/>
    </row>
    <row r="234" spans="3:6" ht="15" customHeight="1" x14ac:dyDescent="0.25">
      <c r="C234" s="13"/>
      <c r="D234" s="13"/>
      <c r="E234" s="13"/>
      <c r="F234" s="13"/>
    </row>
    <row r="235" spans="3:6" ht="15" customHeight="1" x14ac:dyDescent="0.25">
      <c r="C235" s="13"/>
      <c r="D235" s="13"/>
      <c r="E235" s="13"/>
      <c r="F235" s="13"/>
    </row>
    <row r="236" spans="3:6" ht="15" customHeight="1" x14ac:dyDescent="0.25">
      <c r="C236" s="13"/>
      <c r="D236" s="13"/>
      <c r="E236" s="13"/>
      <c r="F236" s="13"/>
    </row>
    <row r="237" spans="3:6" ht="15" customHeight="1" x14ac:dyDescent="0.25">
      <c r="C237" s="13"/>
      <c r="D237" s="13"/>
      <c r="E237" s="13"/>
      <c r="F237" s="13"/>
    </row>
    <row r="238" spans="3:6" ht="15" customHeight="1" x14ac:dyDescent="0.25">
      <c r="C238" s="13"/>
      <c r="D238" s="13"/>
      <c r="E238" s="13"/>
      <c r="F238" s="13"/>
    </row>
    <row r="239" spans="3:6" ht="15" customHeight="1" x14ac:dyDescent="0.25">
      <c r="C239" s="13"/>
      <c r="D239" s="13"/>
      <c r="E239" s="13"/>
      <c r="F239" s="13"/>
    </row>
    <row r="240" spans="3:6" ht="15" customHeight="1" x14ac:dyDescent="0.25">
      <c r="C240" s="13"/>
      <c r="D240" s="13"/>
      <c r="E240" s="13"/>
      <c r="F240" s="13"/>
    </row>
    <row r="241" spans="3:6" ht="15" customHeight="1" x14ac:dyDescent="0.25">
      <c r="C241" s="13"/>
      <c r="D241" s="13"/>
      <c r="E241" s="13"/>
      <c r="F241" s="13"/>
    </row>
    <row r="242" spans="3:6" ht="15" customHeight="1" x14ac:dyDescent="0.25">
      <c r="C242" s="13"/>
      <c r="D242" s="13"/>
      <c r="E242" s="13"/>
      <c r="F242" s="13"/>
    </row>
    <row r="243" spans="3:6" ht="15" customHeight="1" x14ac:dyDescent="0.25">
      <c r="C243" s="13"/>
      <c r="D243" s="13"/>
      <c r="E243" s="13"/>
      <c r="F243" s="13"/>
    </row>
    <row r="244" spans="3:6" ht="15" customHeight="1" x14ac:dyDescent="0.25">
      <c r="C244" s="13"/>
      <c r="D244" s="13"/>
      <c r="E244" s="13"/>
      <c r="F244" s="13"/>
    </row>
    <row r="245" spans="3:6" ht="15" customHeight="1" x14ac:dyDescent="0.25">
      <c r="C245" s="13"/>
      <c r="D245" s="13"/>
      <c r="E245" s="13"/>
      <c r="F245" s="13"/>
    </row>
    <row r="246" spans="3:6" ht="15" customHeight="1" x14ac:dyDescent="0.25">
      <c r="C246" s="13"/>
      <c r="D246" s="13"/>
      <c r="E246" s="13"/>
      <c r="F246" s="13"/>
    </row>
    <row r="247" spans="3:6" ht="15" customHeight="1" x14ac:dyDescent="0.25">
      <c r="C247" s="13"/>
      <c r="D247" s="13"/>
      <c r="E247" s="13"/>
      <c r="F247" s="13"/>
    </row>
    <row r="248" spans="3:6" ht="15" customHeight="1" x14ac:dyDescent="0.25">
      <c r="C248" s="13"/>
      <c r="D248" s="13"/>
      <c r="E248" s="13"/>
      <c r="F248" s="13"/>
    </row>
    <row r="249" spans="3:6" ht="15" customHeight="1" x14ac:dyDescent="0.25">
      <c r="C249" s="13"/>
      <c r="D249" s="13"/>
      <c r="E249" s="13"/>
      <c r="F249" s="13"/>
    </row>
    <row r="250" spans="3:6" ht="15" customHeight="1" x14ac:dyDescent="0.25">
      <c r="C250" s="13"/>
      <c r="D250" s="13"/>
      <c r="E250" s="13"/>
      <c r="F250" s="13"/>
    </row>
    <row r="251" spans="3:6" ht="15" customHeight="1" x14ac:dyDescent="0.25">
      <c r="C251" s="13"/>
      <c r="D251" s="13"/>
      <c r="E251" s="13"/>
      <c r="F251" s="13"/>
    </row>
    <row r="252" spans="3:6" ht="15" customHeight="1" x14ac:dyDescent="0.25">
      <c r="C252" s="13"/>
      <c r="D252" s="13"/>
      <c r="E252" s="13"/>
      <c r="F252" s="13"/>
    </row>
    <row r="253" spans="3:6" ht="15" customHeight="1" x14ac:dyDescent="0.25">
      <c r="C253" s="13"/>
      <c r="D253" s="13"/>
      <c r="E253" s="13"/>
      <c r="F253" s="13"/>
    </row>
    <row r="254" spans="3:6" ht="15" customHeight="1" x14ac:dyDescent="0.25">
      <c r="C254" s="13"/>
      <c r="D254" s="13"/>
      <c r="E254" s="13"/>
      <c r="F254" s="13"/>
    </row>
    <row r="255" spans="3:6" ht="15" customHeight="1" x14ac:dyDescent="0.25">
      <c r="C255" s="13"/>
      <c r="D255" s="13"/>
      <c r="E255" s="13"/>
      <c r="F255" s="13"/>
    </row>
    <row r="256" spans="3:6" ht="15" customHeight="1" x14ac:dyDescent="0.25">
      <c r="C256" s="13"/>
      <c r="D256" s="13"/>
      <c r="E256" s="13"/>
      <c r="F256" s="13"/>
    </row>
    <row r="257" spans="3:6" ht="15" customHeight="1" x14ac:dyDescent="0.25">
      <c r="C257" s="13"/>
      <c r="D257" s="13"/>
      <c r="E257" s="13"/>
      <c r="F257" s="13"/>
    </row>
    <row r="258" spans="3:6" ht="15" customHeight="1" x14ac:dyDescent="0.25">
      <c r="C258" s="13"/>
      <c r="D258" s="13"/>
      <c r="E258" s="13"/>
      <c r="F258" s="13"/>
    </row>
    <row r="259" spans="3:6" ht="15" customHeight="1" x14ac:dyDescent="0.25">
      <c r="C259" s="13"/>
      <c r="D259" s="13"/>
      <c r="E259" s="13"/>
      <c r="F259" s="13"/>
    </row>
    <row r="260" spans="3:6" ht="15" customHeight="1" x14ac:dyDescent="0.25">
      <c r="C260" s="13"/>
      <c r="D260" s="13"/>
      <c r="E260" s="13"/>
      <c r="F260" s="13"/>
    </row>
    <row r="261" spans="3:6" ht="15" customHeight="1" x14ac:dyDescent="0.25">
      <c r="C261" s="13"/>
      <c r="D261" s="13"/>
      <c r="E261" s="13"/>
      <c r="F261" s="13"/>
    </row>
    <row r="262" spans="3:6" ht="15" customHeight="1" x14ac:dyDescent="0.25">
      <c r="C262" s="13"/>
      <c r="D262" s="13"/>
      <c r="E262" s="13"/>
      <c r="F262" s="13"/>
    </row>
    <row r="263" spans="3:6" ht="15" customHeight="1" x14ac:dyDescent="0.25">
      <c r="C263" s="13"/>
      <c r="D263" s="13"/>
      <c r="E263" s="13"/>
      <c r="F263" s="13"/>
    </row>
    <row r="264" spans="3:6" ht="15" customHeight="1" x14ac:dyDescent="0.25">
      <c r="C264" s="13"/>
      <c r="D264" s="13"/>
      <c r="E264" s="13"/>
      <c r="F264" s="13"/>
    </row>
    <row r="265" spans="3:6" ht="15" customHeight="1" x14ac:dyDescent="0.25">
      <c r="C265" s="13"/>
      <c r="D265" s="13"/>
      <c r="E265" s="13"/>
      <c r="F265" s="13"/>
    </row>
    <row r="266" spans="3:6" ht="15" customHeight="1" x14ac:dyDescent="0.25">
      <c r="C266" s="13"/>
      <c r="D266" s="13"/>
      <c r="E266" s="13"/>
      <c r="F266" s="13"/>
    </row>
    <row r="267" spans="3:6" ht="15" customHeight="1" x14ac:dyDescent="0.25">
      <c r="C267" s="13"/>
      <c r="D267" s="13"/>
      <c r="E267" s="13"/>
      <c r="F267" s="13"/>
    </row>
    <row r="268" spans="3:6" ht="15" customHeight="1" x14ac:dyDescent="0.25">
      <c r="C268" s="13"/>
      <c r="D268" s="13"/>
      <c r="E268" s="13"/>
      <c r="F268" s="13"/>
    </row>
    <row r="269" spans="3:6" ht="15" customHeight="1" x14ac:dyDescent="0.25">
      <c r="C269" s="13"/>
      <c r="D269" s="13"/>
      <c r="E269" s="13"/>
      <c r="F269" s="13"/>
    </row>
    <row r="270" spans="3:6" ht="15" customHeight="1" x14ac:dyDescent="0.25">
      <c r="C270" s="13"/>
      <c r="D270" s="13"/>
      <c r="E270" s="13"/>
      <c r="F270" s="13"/>
    </row>
    <row r="271" spans="3:6" ht="15" customHeight="1" x14ac:dyDescent="0.25">
      <c r="C271" s="13"/>
      <c r="D271" s="13"/>
      <c r="E271" s="13"/>
      <c r="F271" s="13"/>
    </row>
    <row r="272" spans="3:6" ht="15" customHeight="1" x14ac:dyDescent="0.25">
      <c r="C272" s="13"/>
      <c r="D272" s="13"/>
      <c r="E272" s="13"/>
      <c r="F272" s="13"/>
    </row>
    <row r="273" spans="3:6" ht="15" customHeight="1" x14ac:dyDescent="0.25">
      <c r="C273" s="13"/>
      <c r="D273" s="13"/>
      <c r="E273" s="13"/>
      <c r="F273" s="13"/>
    </row>
    <row r="274" spans="3:6" ht="15" customHeight="1" x14ac:dyDescent="0.25">
      <c r="C274" s="13"/>
      <c r="D274" s="13"/>
      <c r="E274" s="13"/>
      <c r="F274" s="13"/>
    </row>
    <row r="275" spans="3:6" ht="15" customHeight="1" x14ac:dyDescent="0.25">
      <c r="C275" s="13"/>
      <c r="D275" s="13"/>
      <c r="E275" s="13"/>
      <c r="F275" s="13"/>
    </row>
    <row r="276" spans="3:6" ht="15" customHeight="1" x14ac:dyDescent="0.25">
      <c r="C276" s="13"/>
      <c r="D276" s="13"/>
      <c r="E276" s="13"/>
      <c r="F276" s="13"/>
    </row>
    <row r="277" spans="3:6" ht="15" customHeight="1" x14ac:dyDescent="0.25">
      <c r="C277" s="13"/>
      <c r="D277" s="13"/>
      <c r="E277" s="13"/>
      <c r="F277" s="13"/>
    </row>
    <row r="278" spans="3:6" ht="15" customHeight="1" x14ac:dyDescent="0.25">
      <c r="C278" s="13"/>
      <c r="D278" s="13"/>
      <c r="E278" s="13"/>
      <c r="F278" s="13"/>
    </row>
    <row r="279" spans="3:6" ht="15" customHeight="1" x14ac:dyDescent="0.25">
      <c r="C279" s="13"/>
      <c r="D279" s="13"/>
      <c r="E279" s="13"/>
      <c r="F279" s="13"/>
    </row>
    <row r="280" spans="3:6" ht="15" customHeight="1" x14ac:dyDescent="0.25">
      <c r="C280" s="13"/>
      <c r="D280" s="13"/>
      <c r="E280" s="13"/>
      <c r="F280" s="13"/>
    </row>
    <row r="281" spans="3:6" ht="15" customHeight="1" x14ac:dyDescent="0.25">
      <c r="C281" s="13"/>
      <c r="D281" s="13"/>
      <c r="E281" s="13"/>
      <c r="F281" s="13"/>
    </row>
    <row r="282" spans="3:6" ht="15" customHeight="1" x14ac:dyDescent="0.25">
      <c r="C282" s="13"/>
      <c r="D282" s="13"/>
      <c r="E282" s="13"/>
      <c r="F282" s="13"/>
    </row>
    <row r="283" spans="3:6" ht="15" customHeight="1" x14ac:dyDescent="0.25">
      <c r="C283" s="13"/>
      <c r="D283" s="13"/>
      <c r="E283" s="13"/>
      <c r="F283" s="13"/>
    </row>
    <row r="284" spans="3:6" ht="15" customHeight="1" x14ac:dyDescent="0.25">
      <c r="C284" s="13"/>
      <c r="D284" s="13"/>
      <c r="E284" s="13"/>
      <c r="F284" s="13"/>
    </row>
    <row r="285" spans="3:6" ht="15" customHeight="1" x14ac:dyDescent="0.25">
      <c r="C285" s="13"/>
      <c r="D285" s="13"/>
      <c r="E285" s="13"/>
      <c r="F285" s="13"/>
    </row>
    <row r="286" spans="3:6" ht="15" customHeight="1" x14ac:dyDescent="0.25">
      <c r="C286" s="13"/>
      <c r="D286" s="13"/>
      <c r="E286" s="13"/>
      <c r="F286" s="13"/>
    </row>
    <row r="287" spans="3:6" ht="15" customHeight="1" x14ac:dyDescent="0.25">
      <c r="C287" s="13"/>
      <c r="D287" s="13"/>
      <c r="E287" s="13"/>
      <c r="F287" s="13"/>
    </row>
    <row r="288" spans="3:6" ht="15" customHeight="1" x14ac:dyDescent="0.25">
      <c r="C288" s="13"/>
      <c r="D288" s="13"/>
      <c r="E288" s="13"/>
      <c r="F288" s="13"/>
    </row>
    <row r="289" spans="3:6" ht="15" customHeight="1" x14ac:dyDescent="0.25">
      <c r="C289" s="13"/>
      <c r="D289" s="13"/>
      <c r="E289" s="13"/>
      <c r="F289" s="13"/>
    </row>
    <row r="290" spans="3:6" ht="15" customHeight="1" x14ac:dyDescent="0.25">
      <c r="C290" s="13"/>
      <c r="D290" s="13"/>
      <c r="E290" s="13"/>
      <c r="F290" s="13"/>
    </row>
    <row r="291" spans="3:6" ht="15" customHeight="1" x14ac:dyDescent="0.25">
      <c r="C291" s="13"/>
      <c r="D291" s="13"/>
      <c r="E291" s="13"/>
      <c r="F291" s="13"/>
    </row>
    <row r="292" spans="3:6" ht="15" customHeight="1" x14ac:dyDescent="0.25">
      <c r="C292" s="13"/>
      <c r="D292" s="13"/>
      <c r="E292" s="13"/>
      <c r="F292" s="13"/>
    </row>
    <row r="293" spans="3:6" ht="15" customHeight="1" x14ac:dyDescent="0.25">
      <c r="C293" s="13"/>
      <c r="D293" s="13"/>
      <c r="E293" s="13"/>
      <c r="F293" s="13"/>
    </row>
    <row r="294" spans="3:6" ht="15" customHeight="1" x14ac:dyDescent="0.25">
      <c r="C294" s="13"/>
      <c r="D294" s="13"/>
      <c r="E294" s="13"/>
      <c r="F294" s="13"/>
    </row>
    <row r="295" spans="3:6" ht="15" customHeight="1" x14ac:dyDescent="0.25">
      <c r="C295" s="13"/>
      <c r="D295" s="13"/>
      <c r="E295" s="13"/>
      <c r="F295" s="13"/>
    </row>
    <row r="296" spans="3:6" ht="15" customHeight="1" x14ac:dyDescent="0.25">
      <c r="C296" s="13"/>
      <c r="D296" s="13"/>
      <c r="E296" s="13"/>
      <c r="F296" s="13"/>
    </row>
    <row r="297" spans="3:6" ht="15" customHeight="1" x14ac:dyDescent="0.25">
      <c r="C297" s="13"/>
      <c r="D297" s="13"/>
      <c r="E297" s="13"/>
      <c r="F297" s="13"/>
    </row>
    <row r="298" spans="3:6" ht="15" customHeight="1" x14ac:dyDescent="0.25">
      <c r="C298" s="13"/>
      <c r="D298" s="13"/>
      <c r="E298" s="13"/>
      <c r="F298" s="13"/>
    </row>
    <row r="299" spans="3:6" ht="15" customHeight="1" x14ac:dyDescent="0.25">
      <c r="C299" s="13"/>
      <c r="D299" s="13"/>
      <c r="E299" s="13"/>
      <c r="F299" s="13"/>
    </row>
    <row r="300" spans="3:6" ht="15" customHeight="1" x14ac:dyDescent="0.25">
      <c r="C300" s="13"/>
      <c r="D300" s="13"/>
      <c r="E300" s="13"/>
      <c r="F300" s="13"/>
    </row>
    <row r="301" spans="3:6" ht="15" customHeight="1" x14ac:dyDescent="0.25">
      <c r="C301" s="13"/>
      <c r="D301" s="13"/>
      <c r="E301" s="13"/>
      <c r="F301" s="13"/>
    </row>
    <row r="302" spans="3:6" ht="15" customHeight="1" x14ac:dyDescent="0.25">
      <c r="C302" s="13"/>
      <c r="D302" s="13"/>
      <c r="E302" s="13"/>
      <c r="F302" s="13"/>
    </row>
    <row r="303" spans="3:6" ht="15" customHeight="1" x14ac:dyDescent="0.25">
      <c r="C303" s="13"/>
      <c r="D303" s="13"/>
      <c r="E303" s="13"/>
      <c r="F303" s="13"/>
    </row>
    <row r="304" spans="3:6" ht="15" customHeight="1" x14ac:dyDescent="0.25">
      <c r="C304" s="13"/>
      <c r="D304" s="13"/>
      <c r="E304" s="13"/>
      <c r="F304" s="13"/>
    </row>
    <row r="305" spans="3:6" ht="15" customHeight="1" x14ac:dyDescent="0.25">
      <c r="C305" s="13"/>
      <c r="D305" s="13"/>
      <c r="E305" s="13"/>
      <c r="F305" s="13"/>
    </row>
    <row r="306" spans="3:6" ht="15" customHeight="1" x14ac:dyDescent="0.25">
      <c r="C306" s="13"/>
      <c r="D306" s="13"/>
      <c r="E306" s="13"/>
      <c r="F306" s="13"/>
    </row>
    <row r="307" spans="3:6" ht="15" customHeight="1" x14ac:dyDescent="0.25">
      <c r="C307" s="13"/>
      <c r="D307" s="13"/>
      <c r="E307" s="13"/>
      <c r="F307" s="13"/>
    </row>
    <row r="308" spans="3:6" ht="15" customHeight="1" x14ac:dyDescent="0.25">
      <c r="C308" s="13"/>
      <c r="D308" s="13"/>
      <c r="E308" s="13"/>
      <c r="F308" s="13"/>
    </row>
    <row r="309" spans="3:6" ht="15" customHeight="1" x14ac:dyDescent="0.25">
      <c r="C309" s="13"/>
      <c r="D309" s="13"/>
      <c r="E309" s="13"/>
      <c r="F309" s="13"/>
    </row>
    <row r="310" spans="3:6" ht="15" customHeight="1" x14ac:dyDescent="0.25">
      <c r="C310" s="13"/>
      <c r="D310" s="13"/>
      <c r="E310" s="13"/>
      <c r="F310" s="13"/>
    </row>
    <row r="311" spans="3:6" ht="15" customHeight="1" x14ac:dyDescent="0.25">
      <c r="C311" s="13"/>
      <c r="D311" s="13"/>
      <c r="E311" s="13"/>
      <c r="F311" s="13"/>
    </row>
    <row r="312" spans="3:6" ht="15" customHeight="1" x14ac:dyDescent="0.25">
      <c r="C312" s="13"/>
      <c r="D312" s="13"/>
      <c r="E312" s="13"/>
      <c r="F312" s="13"/>
    </row>
    <row r="313" spans="3:6" ht="15" customHeight="1" x14ac:dyDescent="0.25">
      <c r="C313" s="13"/>
      <c r="D313" s="13"/>
      <c r="E313" s="13"/>
      <c r="F313" s="13"/>
    </row>
    <row r="314" spans="3:6" ht="15" customHeight="1" x14ac:dyDescent="0.25">
      <c r="C314" s="13"/>
      <c r="D314" s="13"/>
      <c r="E314" s="13"/>
      <c r="F314" s="13"/>
    </row>
    <row r="315" spans="3:6" ht="15" customHeight="1" x14ac:dyDescent="0.25">
      <c r="C315" s="13"/>
      <c r="D315" s="13"/>
      <c r="E315" s="13"/>
      <c r="F315" s="13"/>
    </row>
    <row r="316" spans="3:6" ht="15" customHeight="1" x14ac:dyDescent="0.25">
      <c r="C316" s="13"/>
      <c r="D316" s="13"/>
      <c r="E316" s="13"/>
      <c r="F316" s="13"/>
    </row>
    <row r="317" spans="3:6" ht="15" customHeight="1" x14ac:dyDescent="0.25">
      <c r="C317" s="13"/>
      <c r="D317" s="13"/>
      <c r="E317" s="13"/>
      <c r="F317" s="13"/>
    </row>
    <row r="318" spans="3:6" ht="15" customHeight="1" x14ac:dyDescent="0.25">
      <c r="C318" s="13"/>
      <c r="D318" s="13"/>
      <c r="E318" s="13"/>
      <c r="F318" s="13"/>
    </row>
    <row r="319" spans="3:6" ht="15" customHeight="1" x14ac:dyDescent="0.25">
      <c r="C319" s="13"/>
      <c r="D319" s="13"/>
      <c r="E319" s="13"/>
      <c r="F319" s="13"/>
    </row>
    <row r="320" spans="3:6" ht="15" customHeight="1" x14ac:dyDescent="0.25">
      <c r="C320" s="13"/>
      <c r="D320" s="13"/>
      <c r="E320" s="13"/>
      <c r="F320" s="13"/>
    </row>
    <row r="321" spans="3:6" ht="15" customHeight="1" x14ac:dyDescent="0.25">
      <c r="C321" s="13"/>
      <c r="D321" s="13"/>
      <c r="E321" s="13"/>
      <c r="F321" s="13"/>
    </row>
    <row r="322" spans="3:6" ht="15" customHeight="1" x14ac:dyDescent="0.25">
      <c r="C322" s="13"/>
      <c r="D322" s="13"/>
      <c r="E322" s="13"/>
      <c r="F322" s="13"/>
    </row>
    <row r="323" spans="3:6" ht="15" customHeight="1" x14ac:dyDescent="0.25">
      <c r="C323" s="13"/>
      <c r="D323" s="13"/>
      <c r="E323" s="13"/>
      <c r="F323" s="13"/>
    </row>
    <row r="324" spans="3:6" ht="15" customHeight="1" x14ac:dyDescent="0.25">
      <c r="C324" s="13"/>
      <c r="D324" s="13"/>
      <c r="E324" s="13"/>
      <c r="F324" s="13"/>
    </row>
    <row r="325" spans="3:6" ht="15" customHeight="1" x14ac:dyDescent="0.25">
      <c r="C325" s="13"/>
      <c r="D325" s="13"/>
      <c r="E325" s="13"/>
      <c r="F325" s="13"/>
    </row>
    <row r="326" spans="3:6" ht="15" customHeight="1" x14ac:dyDescent="0.25">
      <c r="C326" s="13"/>
      <c r="D326" s="13"/>
      <c r="E326" s="13"/>
      <c r="F326" s="13"/>
    </row>
    <row r="327" spans="3:6" ht="15" customHeight="1" x14ac:dyDescent="0.25">
      <c r="C327" s="13"/>
      <c r="D327" s="13"/>
      <c r="E327" s="13"/>
      <c r="F327" s="13"/>
    </row>
    <row r="328" spans="3:6" ht="15" customHeight="1" x14ac:dyDescent="0.25">
      <c r="C328" s="13"/>
      <c r="D328" s="13"/>
      <c r="E328" s="13"/>
      <c r="F328" s="13"/>
    </row>
    <row r="329" spans="3:6" ht="15" customHeight="1" x14ac:dyDescent="0.25">
      <c r="C329" s="13"/>
      <c r="D329" s="13"/>
      <c r="E329" s="13"/>
      <c r="F329" s="13"/>
    </row>
    <row r="330" spans="3:6" ht="15" customHeight="1" x14ac:dyDescent="0.25">
      <c r="C330" s="13"/>
      <c r="D330" s="13"/>
      <c r="E330" s="13"/>
      <c r="F330" s="13"/>
    </row>
    <row r="331" spans="3:6" ht="15" customHeight="1" x14ac:dyDescent="0.25">
      <c r="C331" s="13"/>
      <c r="D331" s="13"/>
      <c r="E331" s="13"/>
      <c r="F331" s="13"/>
    </row>
    <row r="332" spans="3:6" ht="15" customHeight="1" x14ac:dyDescent="0.25">
      <c r="C332" s="13"/>
      <c r="D332" s="13"/>
      <c r="E332" s="13"/>
      <c r="F332" s="13"/>
    </row>
    <row r="333" spans="3:6" ht="15" customHeight="1" x14ac:dyDescent="0.25">
      <c r="C333" s="13"/>
      <c r="D333" s="13"/>
      <c r="E333" s="13"/>
      <c r="F333" s="13"/>
    </row>
    <row r="334" spans="3:6" ht="15" customHeight="1" x14ac:dyDescent="0.25">
      <c r="C334" s="13"/>
      <c r="D334" s="13"/>
      <c r="E334" s="13"/>
      <c r="F334" s="13"/>
    </row>
    <row r="335" spans="3:6" ht="15" customHeight="1" x14ac:dyDescent="0.25">
      <c r="C335" s="13"/>
      <c r="D335" s="13"/>
      <c r="E335" s="13"/>
      <c r="F335" s="13"/>
    </row>
    <row r="336" spans="3:6" ht="15" customHeight="1" x14ac:dyDescent="0.25">
      <c r="C336" s="13"/>
      <c r="D336" s="13"/>
      <c r="E336" s="13"/>
      <c r="F336" s="13"/>
    </row>
    <row r="337" spans="3:6" ht="15" customHeight="1" x14ac:dyDescent="0.25">
      <c r="C337" s="13"/>
      <c r="D337" s="13"/>
      <c r="E337" s="13"/>
      <c r="F337" s="13"/>
    </row>
    <row r="338" spans="3:6" ht="15" customHeight="1" x14ac:dyDescent="0.25">
      <c r="C338" s="13"/>
      <c r="D338" s="13"/>
      <c r="E338" s="13"/>
      <c r="F338" s="13"/>
    </row>
    <row r="339" spans="3:6" ht="15" customHeight="1" x14ac:dyDescent="0.25">
      <c r="C339" s="13"/>
      <c r="D339" s="13"/>
      <c r="E339" s="13"/>
      <c r="F339" s="13"/>
    </row>
    <row r="340" spans="3:6" ht="15" customHeight="1" x14ac:dyDescent="0.25">
      <c r="C340" s="13"/>
      <c r="D340" s="13"/>
      <c r="E340" s="13"/>
      <c r="F340" s="13"/>
    </row>
    <row r="341" spans="3:6" ht="15" customHeight="1" x14ac:dyDescent="0.25">
      <c r="C341" s="13"/>
      <c r="D341" s="13"/>
      <c r="E341" s="13"/>
      <c r="F341" s="13"/>
    </row>
    <row r="342" spans="3:6" ht="15" customHeight="1" x14ac:dyDescent="0.25">
      <c r="C342" s="13"/>
      <c r="D342" s="13"/>
      <c r="E342" s="13"/>
      <c r="F342" s="13"/>
    </row>
    <row r="343" spans="3:6" ht="15" customHeight="1" x14ac:dyDescent="0.25">
      <c r="C343" s="13"/>
      <c r="D343" s="13"/>
      <c r="E343" s="13"/>
      <c r="F343" s="13"/>
    </row>
    <row r="344" spans="3:6" ht="15" customHeight="1" x14ac:dyDescent="0.25">
      <c r="C344" s="13"/>
      <c r="D344" s="13"/>
      <c r="E344" s="13"/>
      <c r="F344" s="13"/>
    </row>
    <row r="345" spans="3:6" ht="15" customHeight="1" x14ac:dyDescent="0.25">
      <c r="C345" s="13"/>
      <c r="D345" s="13"/>
      <c r="E345" s="13"/>
      <c r="F345" s="13"/>
    </row>
    <row r="346" spans="3:6" ht="15" customHeight="1" x14ac:dyDescent="0.25">
      <c r="C346" s="13"/>
      <c r="D346" s="13"/>
      <c r="E346" s="13"/>
      <c r="F346" s="13"/>
    </row>
    <row r="347" spans="3:6" ht="15" customHeight="1" x14ac:dyDescent="0.25">
      <c r="C347" s="13"/>
      <c r="D347" s="13"/>
      <c r="E347" s="13"/>
      <c r="F347" s="13"/>
    </row>
    <row r="348" spans="3:6" ht="15" customHeight="1" x14ac:dyDescent="0.25">
      <c r="C348" s="13"/>
      <c r="D348" s="13"/>
      <c r="E348" s="13"/>
      <c r="F348" s="13"/>
    </row>
    <row r="349" spans="3:6" ht="15" customHeight="1" x14ac:dyDescent="0.25">
      <c r="C349" s="13"/>
      <c r="D349" s="13"/>
      <c r="E349" s="13"/>
      <c r="F349" s="13"/>
    </row>
    <row r="350" spans="3:6" ht="15" customHeight="1" x14ac:dyDescent="0.25">
      <c r="C350" s="13"/>
      <c r="D350" s="13"/>
      <c r="E350" s="13"/>
      <c r="F350" s="13"/>
    </row>
    <row r="351" spans="3:6" ht="15" customHeight="1" x14ac:dyDescent="0.25">
      <c r="C351" s="13"/>
      <c r="D351" s="13"/>
      <c r="E351" s="13"/>
      <c r="F351" s="13"/>
    </row>
    <row r="352" spans="3:6" ht="15" customHeight="1" x14ac:dyDescent="0.25">
      <c r="C352" s="13"/>
      <c r="D352" s="13"/>
      <c r="E352" s="13"/>
      <c r="F352" s="13"/>
    </row>
    <row r="353" spans="3:6" ht="15" customHeight="1" x14ac:dyDescent="0.25">
      <c r="C353" s="13"/>
      <c r="D353" s="13"/>
      <c r="E353" s="13"/>
      <c r="F353" s="13"/>
    </row>
    <row r="354" spans="3:6" ht="15" customHeight="1" x14ac:dyDescent="0.25">
      <c r="C354" s="13"/>
      <c r="D354" s="13"/>
      <c r="E354" s="13"/>
      <c r="F354" s="13"/>
    </row>
    <row r="355" spans="3:6" ht="15" customHeight="1" x14ac:dyDescent="0.25">
      <c r="C355" s="13"/>
      <c r="D355" s="13"/>
      <c r="E355" s="13"/>
      <c r="F355" s="13"/>
    </row>
    <row r="356" spans="3:6" ht="15" customHeight="1" x14ac:dyDescent="0.25">
      <c r="C356" s="13"/>
      <c r="D356" s="13"/>
      <c r="E356" s="13"/>
      <c r="F356" s="13"/>
    </row>
    <row r="357" spans="3:6" ht="15" customHeight="1" x14ac:dyDescent="0.25">
      <c r="C357" s="13"/>
      <c r="D357" s="13"/>
      <c r="E357" s="13"/>
      <c r="F357" s="13"/>
    </row>
    <row r="358" spans="3:6" ht="15" customHeight="1" x14ac:dyDescent="0.25">
      <c r="C358" s="13"/>
      <c r="D358" s="13"/>
      <c r="E358" s="13"/>
      <c r="F358" s="13"/>
    </row>
    <row r="359" spans="3:6" ht="15" customHeight="1" x14ac:dyDescent="0.25">
      <c r="C359" s="13"/>
      <c r="D359" s="13"/>
      <c r="E359" s="13"/>
      <c r="F359" s="13"/>
    </row>
    <row r="360" spans="3:6" ht="15" customHeight="1" x14ac:dyDescent="0.25">
      <c r="C360" s="13"/>
      <c r="D360" s="13"/>
      <c r="E360" s="13"/>
      <c r="F360" s="13"/>
    </row>
    <row r="361" spans="3:6" ht="15" customHeight="1" x14ac:dyDescent="0.25">
      <c r="C361" s="13"/>
      <c r="D361" s="13"/>
      <c r="E361" s="13"/>
      <c r="F361" s="13"/>
    </row>
    <row r="362" spans="3:6" ht="15" customHeight="1" x14ac:dyDescent="0.25">
      <c r="C362" s="13"/>
      <c r="D362" s="13"/>
      <c r="E362" s="13"/>
      <c r="F362" s="13"/>
    </row>
    <row r="363" spans="3:6" ht="15" customHeight="1" x14ac:dyDescent="0.25">
      <c r="C363" s="13"/>
      <c r="D363" s="13"/>
      <c r="E363" s="13"/>
      <c r="F363" s="13"/>
    </row>
    <row r="364" spans="3:6" ht="15" customHeight="1" x14ac:dyDescent="0.25">
      <c r="C364" s="13"/>
      <c r="D364" s="13"/>
      <c r="E364" s="13"/>
      <c r="F364" s="13"/>
    </row>
    <row r="365" spans="3:6" ht="15" customHeight="1" x14ac:dyDescent="0.25">
      <c r="C365" s="13"/>
      <c r="D365" s="13"/>
      <c r="E365" s="13"/>
      <c r="F365" s="13"/>
    </row>
    <row r="366" spans="3:6" ht="15" customHeight="1" x14ac:dyDescent="0.25">
      <c r="C366" s="13"/>
      <c r="D366" s="13"/>
      <c r="E366" s="13"/>
      <c r="F366" s="13"/>
    </row>
    <row r="367" spans="3:6" ht="15" customHeight="1" x14ac:dyDescent="0.25">
      <c r="C367" s="13"/>
      <c r="D367" s="13"/>
      <c r="E367" s="13"/>
      <c r="F367" s="13"/>
    </row>
    <row r="368" spans="3:6" ht="15" customHeight="1" x14ac:dyDescent="0.25">
      <c r="C368" s="13"/>
      <c r="D368" s="13"/>
      <c r="E368" s="13"/>
      <c r="F368" s="13"/>
    </row>
    <row r="369" spans="3:6" ht="15" customHeight="1" x14ac:dyDescent="0.25">
      <c r="C369" s="13"/>
      <c r="D369" s="13"/>
      <c r="E369" s="13"/>
      <c r="F369" s="13"/>
    </row>
    <row r="370" spans="3:6" ht="15" customHeight="1" x14ac:dyDescent="0.25">
      <c r="C370" s="13"/>
      <c r="D370" s="13"/>
      <c r="E370" s="13"/>
      <c r="F370" s="13"/>
    </row>
    <row r="371" spans="3:6" ht="15" customHeight="1" x14ac:dyDescent="0.25">
      <c r="C371" s="13"/>
      <c r="D371" s="13"/>
      <c r="E371" s="13"/>
      <c r="F371" s="13"/>
    </row>
    <row r="372" spans="3:6" ht="15" customHeight="1" x14ac:dyDescent="0.25">
      <c r="C372" s="13"/>
      <c r="D372" s="13"/>
      <c r="E372" s="13"/>
      <c r="F372" s="13"/>
    </row>
    <row r="373" spans="3:6" ht="15" customHeight="1" x14ac:dyDescent="0.25">
      <c r="C373" s="13"/>
      <c r="D373" s="13"/>
      <c r="E373" s="13"/>
      <c r="F373" s="13"/>
    </row>
    <row r="374" spans="3:6" ht="15" customHeight="1" x14ac:dyDescent="0.25">
      <c r="C374" s="13"/>
      <c r="D374" s="13"/>
      <c r="E374" s="13"/>
      <c r="F374" s="13"/>
    </row>
    <row r="375" spans="3:6" ht="15" customHeight="1" x14ac:dyDescent="0.25">
      <c r="C375" s="13"/>
      <c r="D375" s="13"/>
      <c r="E375" s="13"/>
      <c r="F375" s="13"/>
    </row>
    <row r="376" spans="3:6" ht="15" customHeight="1" x14ac:dyDescent="0.25">
      <c r="C376" s="13"/>
      <c r="D376" s="13"/>
      <c r="E376" s="13"/>
      <c r="F376" s="13"/>
    </row>
    <row r="377" spans="3:6" ht="15" customHeight="1" x14ac:dyDescent="0.25">
      <c r="C377" s="13"/>
      <c r="D377" s="13"/>
      <c r="E377" s="13"/>
      <c r="F377" s="13"/>
    </row>
    <row r="378" spans="3:6" ht="15" customHeight="1" x14ac:dyDescent="0.25">
      <c r="C378" s="13"/>
      <c r="D378" s="13"/>
      <c r="E378" s="13"/>
      <c r="F378" s="13"/>
    </row>
    <row r="379" spans="3:6" ht="15" customHeight="1" x14ac:dyDescent="0.25">
      <c r="C379" s="13"/>
      <c r="D379" s="13"/>
      <c r="E379" s="13"/>
      <c r="F379" s="13"/>
    </row>
    <row r="380" spans="3:6" ht="15" customHeight="1" x14ac:dyDescent="0.25">
      <c r="C380" s="13"/>
      <c r="D380" s="13"/>
      <c r="E380" s="13"/>
      <c r="F380" s="13"/>
    </row>
    <row r="381" spans="3:6" ht="15" customHeight="1" x14ac:dyDescent="0.25">
      <c r="C381" s="13"/>
      <c r="D381" s="13"/>
      <c r="E381" s="13"/>
      <c r="F381" s="13"/>
    </row>
    <row r="382" spans="3:6" ht="15" customHeight="1" x14ac:dyDescent="0.25">
      <c r="C382" s="13"/>
      <c r="D382" s="13"/>
      <c r="E382" s="13"/>
      <c r="F382" s="13"/>
    </row>
    <row r="383" spans="3:6" ht="15" customHeight="1" x14ac:dyDescent="0.25">
      <c r="C383" s="13"/>
      <c r="D383" s="13"/>
      <c r="E383" s="13"/>
      <c r="F383" s="13"/>
    </row>
    <row r="384" spans="3:6" ht="15" customHeight="1" x14ac:dyDescent="0.25">
      <c r="C384" s="13"/>
      <c r="D384" s="13"/>
      <c r="E384" s="13"/>
      <c r="F384" s="13"/>
    </row>
    <row r="385" spans="3:6" ht="15" customHeight="1" x14ac:dyDescent="0.25">
      <c r="C385" s="13"/>
      <c r="D385" s="13"/>
      <c r="E385" s="13"/>
      <c r="F385" s="13"/>
    </row>
    <row r="386" spans="3:6" ht="15" customHeight="1" x14ac:dyDescent="0.25">
      <c r="C386" s="13"/>
      <c r="D386" s="13"/>
      <c r="E386" s="13"/>
      <c r="F386" s="13"/>
    </row>
    <row r="387" spans="3:6" ht="15" customHeight="1" x14ac:dyDescent="0.25">
      <c r="C387" s="13"/>
      <c r="D387" s="13"/>
      <c r="E387" s="13"/>
      <c r="F387" s="13"/>
    </row>
    <row r="388" spans="3:6" ht="15" customHeight="1" x14ac:dyDescent="0.25">
      <c r="C388" s="13"/>
      <c r="D388" s="13"/>
      <c r="E388" s="13"/>
      <c r="F388" s="13"/>
    </row>
    <row r="389" spans="3:6" ht="15" customHeight="1" x14ac:dyDescent="0.25">
      <c r="C389" s="13"/>
      <c r="D389" s="13"/>
      <c r="E389" s="13"/>
      <c r="F389" s="13"/>
    </row>
    <row r="390" spans="3:6" ht="15" customHeight="1" x14ac:dyDescent="0.25">
      <c r="C390" s="13"/>
      <c r="D390" s="13"/>
      <c r="E390" s="13"/>
      <c r="F390" s="13"/>
    </row>
    <row r="391" spans="3:6" ht="15" customHeight="1" x14ac:dyDescent="0.25">
      <c r="C391" s="13"/>
      <c r="D391" s="13"/>
      <c r="E391" s="13"/>
      <c r="F391" s="13"/>
    </row>
    <row r="392" spans="3:6" ht="15" customHeight="1" x14ac:dyDescent="0.25">
      <c r="C392" s="13"/>
      <c r="D392" s="13"/>
      <c r="E392" s="13"/>
      <c r="F392" s="13"/>
    </row>
    <row r="393" spans="3:6" ht="15" customHeight="1" x14ac:dyDescent="0.25">
      <c r="C393" s="13"/>
      <c r="D393" s="13"/>
      <c r="E393" s="13"/>
      <c r="F393" s="13"/>
    </row>
    <row r="394" spans="3:6" ht="15" customHeight="1" x14ac:dyDescent="0.25">
      <c r="C394" s="13"/>
      <c r="D394" s="13"/>
      <c r="E394" s="13"/>
      <c r="F394" s="13"/>
    </row>
    <row r="395" spans="3:6" ht="15" customHeight="1" x14ac:dyDescent="0.25">
      <c r="C395" s="13"/>
      <c r="D395" s="13"/>
      <c r="E395" s="13"/>
      <c r="F395" s="13"/>
    </row>
    <row r="396" spans="3:6" ht="15" customHeight="1" x14ac:dyDescent="0.25">
      <c r="C396" s="13"/>
      <c r="D396" s="13"/>
      <c r="E396" s="13"/>
      <c r="F396" s="13"/>
    </row>
    <row r="397" spans="3:6" ht="15" customHeight="1" x14ac:dyDescent="0.25">
      <c r="C397" s="13"/>
      <c r="D397" s="13"/>
      <c r="E397" s="13"/>
      <c r="F397" s="13"/>
    </row>
    <row r="398" spans="3:6" ht="15" customHeight="1" x14ac:dyDescent="0.25">
      <c r="C398" s="13"/>
      <c r="D398" s="13"/>
      <c r="E398" s="13"/>
      <c r="F398" s="13"/>
    </row>
    <row r="399" spans="3:6" ht="15" customHeight="1" x14ac:dyDescent="0.25">
      <c r="C399" s="13"/>
      <c r="D399" s="13"/>
      <c r="E399" s="13"/>
      <c r="F399" s="13"/>
    </row>
    <row r="400" spans="3:6" ht="15" customHeight="1" x14ac:dyDescent="0.25">
      <c r="C400" s="13"/>
      <c r="D400" s="13"/>
      <c r="E400" s="13"/>
      <c r="F400" s="13"/>
    </row>
    <row r="401" spans="3:6" ht="15" customHeight="1" x14ac:dyDescent="0.25">
      <c r="C401" s="13"/>
      <c r="D401" s="13"/>
      <c r="E401" s="13"/>
      <c r="F401" s="13"/>
    </row>
    <row r="402" spans="3:6" ht="15" customHeight="1" x14ac:dyDescent="0.25">
      <c r="C402" s="13"/>
      <c r="D402" s="13"/>
      <c r="E402" s="13"/>
      <c r="F402" s="13"/>
    </row>
    <row r="403" spans="3:6" ht="15" customHeight="1" x14ac:dyDescent="0.25">
      <c r="C403" s="13"/>
      <c r="D403" s="13"/>
      <c r="E403" s="13"/>
      <c r="F403" s="13"/>
    </row>
    <row r="404" spans="3:6" ht="15" customHeight="1" x14ac:dyDescent="0.25">
      <c r="C404" s="13"/>
      <c r="D404" s="13"/>
      <c r="E404" s="13"/>
      <c r="F404" s="13"/>
    </row>
    <row r="405" spans="3:6" ht="15" customHeight="1" x14ac:dyDescent="0.25">
      <c r="C405" s="13"/>
      <c r="D405" s="13"/>
      <c r="E405" s="13"/>
      <c r="F405" s="13"/>
    </row>
    <row r="406" spans="3:6" ht="15" customHeight="1" x14ac:dyDescent="0.25">
      <c r="C406" s="13"/>
      <c r="D406" s="13"/>
      <c r="E406" s="13"/>
      <c r="F406" s="13"/>
    </row>
    <row r="407" spans="3:6" ht="15" customHeight="1" x14ac:dyDescent="0.25">
      <c r="C407" s="13"/>
      <c r="D407" s="13"/>
      <c r="E407" s="13"/>
      <c r="F407" s="13"/>
    </row>
    <row r="408" spans="3:6" ht="15" customHeight="1" x14ac:dyDescent="0.25">
      <c r="C408" s="13"/>
      <c r="D408" s="13"/>
      <c r="E408" s="13"/>
      <c r="F408" s="13"/>
    </row>
    <row r="409" spans="3:6" ht="15" customHeight="1" x14ac:dyDescent="0.25">
      <c r="C409" s="13"/>
      <c r="D409" s="13"/>
      <c r="E409" s="13"/>
      <c r="F409" s="13"/>
    </row>
    <row r="410" spans="3:6" ht="15" customHeight="1" x14ac:dyDescent="0.25">
      <c r="C410" s="13"/>
      <c r="D410" s="13"/>
      <c r="E410" s="13"/>
      <c r="F410" s="13"/>
    </row>
    <row r="411" spans="3:6" ht="15" customHeight="1" x14ac:dyDescent="0.25">
      <c r="C411" s="13"/>
      <c r="D411" s="13"/>
      <c r="E411" s="13"/>
      <c r="F411" s="13"/>
    </row>
    <row r="412" spans="3:6" ht="15" customHeight="1" x14ac:dyDescent="0.25">
      <c r="C412" s="13"/>
      <c r="D412" s="13"/>
      <c r="E412" s="13"/>
      <c r="F412" s="13"/>
    </row>
    <row r="413" spans="3:6" ht="15" customHeight="1" x14ac:dyDescent="0.25">
      <c r="C413" s="13"/>
      <c r="D413" s="13"/>
      <c r="E413" s="13"/>
      <c r="F413" s="13"/>
    </row>
    <row r="414" spans="3:6" ht="15" customHeight="1" x14ac:dyDescent="0.25">
      <c r="C414" s="13"/>
      <c r="D414" s="13"/>
      <c r="E414" s="13"/>
      <c r="F414" s="13"/>
    </row>
    <row r="415" spans="3:6" ht="15" customHeight="1" x14ac:dyDescent="0.25">
      <c r="C415" s="13"/>
      <c r="D415" s="13"/>
      <c r="E415" s="13"/>
      <c r="F415" s="13"/>
    </row>
    <row r="416" spans="3:6" ht="15" customHeight="1" x14ac:dyDescent="0.25">
      <c r="C416" s="13"/>
      <c r="D416" s="13"/>
      <c r="E416" s="13"/>
      <c r="F416" s="13"/>
    </row>
    <row r="417" spans="3:6" ht="15" customHeight="1" x14ac:dyDescent="0.25">
      <c r="C417" s="13"/>
      <c r="D417" s="13"/>
      <c r="E417" s="13"/>
      <c r="F417" s="13"/>
    </row>
    <row r="418" spans="3:6" ht="15" customHeight="1" x14ac:dyDescent="0.25">
      <c r="C418" s="13"/>
      <c r="D418" s="13"/>
      <c r="E418" s="13"/>
      <c r="F418" s="13"/>
    </row>
    <row r="419" spans="3:6" ht="15" customHeight="1" x14ac:dyDescent="0.25">
      <c r="C419" s="13"/>
      <c r="D419" s="13"/>
      <c r="E419" s="13"/>
      <c r="F419" s="13"/>
    </row>
    <row r="420" spans="3:6" ht="15" customHeight="1" x14ac:dyDescent="0.25">
      <c r="C420" s="13"/>
      <c r="D420" s="13"/>
      <c r="E420" s="13"/>
      <c r="F420" s="13"/>
    </row>
    <row r="421" spans="3:6" ht="15" customHeight="1" x14ac:dyDescent="0.25">
      <c r="C421" s="13"/>
      <c r="D421" s="13"/>
      <c r="E421" s="13"/>
      <c r="F421" s="13"/>
    </row>
    <row r="422" spans="3:6" ht="15" customHeight="1" x14ac:dyDescent="0.25">
      <c r="C422" s="13"/>
      <c r="D422" s="13"/>
      <c r="E422" s="13"/>
      <c r="F422" s="13"/>
    </row>
    <row r="423" spans="3:6" ht="15" customHeight="1" x14ac:dyDescent="0.25">
      <c r="C423" s="13"/>
      <c r="D423" s="13"/>
      <c r="E423" s="13"/>
      <c r="F423" s="13"/>
    </row>
    <row r="424" spans="3:6" ht="15" customHeight="1" x14ac:dyDescent="0.25">
      <c r="C424" s="13"/>
      <c r="D424" s="13"/>
      <c r="E424" s="13"/>
      <c r="F424" s="13"/>
    </row>
    <row r="425" spans="3:6" ht="15" customHeight="1" x14ac:dyDescent="0.25">
      <c r="C425" s="13"/>
      <c r="D425" s="13"/>
      <c r="E425" s="13"/>
      <c r="F425" s="13"/>
    </row>
    <row r="426" spans="3:6" ht="15" customHeight="1" x14ac:dyDescent="0.25">
      <c r="C426" s="13"/>
      <c r="D426" s="13"/>
      <c r="E426" s="13"/>
      <c r="F426" s="13"/>
    </row>
    <row r="427" spans="3:6" ht="15" customHeight="1" x14ac:dyDescent="0.25">
      <c r="C427" s="13"/>
      <c r="D427" s="13"/>
      <c r="E427" s="13"/>
      <c r="F427" s="13"/>
    </row>
    <row r="428" spans="3:6" ht="15" customHeight="1" x14ac:dyDescent="0.25">
      <c r="C428" s="13"/>
      <c r="D428" s="13"/>
      <c r="E428" s="13"/>
      <c r="F428" s="13"/>
    </row>
    <row r="429" spans="3:6" ht="15" customHeight="1" x14ac:dyDescent="0.25">
      <c r="C429" s="13"/>
      <c r="D429" s="13"/>
      <c r="E429" s="13"/>
      <c r="F429" s="13"/>
    </row>
    <row r="430" spans="3:6" ht="15" customHeight="1" x14ac:dyDescent="0.25">
      <c r="C430" s="13"/>
      <c r="D430" s="13"/>
      <c r="E430" s="13"/>
      <c r="F430" s="13"/>
    </row>
    <row r="431" spans="3:6" ht="15" customHeight="1" x14ac:dyDescent="0.25">
      <c r="C431" s="13"/>
      <c r="D431" s="13"/>
      <c r="E431" s="13"/>
      <c r="F431" s="13"/>
    </row>
    <row r="432" spans="3:6" ht="15" customHeight="1" x14ac:dyDescent="0.25">
      <c r="C432" s="13"/>
      <c r="D432" s="13"/>
      <c r="E432" s="13"/>
      <c r="F432" s="13"/>
    </row>
    <row r="433" spans="3:6" ht="15" customHeight="1" x14ac:dyDescent="0.25">
      <c r="C433" s="13"/>
      <c r="D433" s="13"/>
      <c r="E433" s="13"/>
      <c r="F433" s="13"/>
    </row>
    <row r="434" spans="3:6" ht="15" customHeight="1" x14ac:dyDescent="0.25">
      <c r="C434" s="13"/>
      <c r="D434" s="13"/>
      <c r="E434" s="13"/>
      <c r="F434" s="13"/>
    </row>
    <row r="435" spans="3:6" ht="15" customHeight="1" x14ac:dyDescent="0.25">
      <c r="C435" s="13"/>
      <c r="D435" s="13"/>
      <c r="E435" s="13"/>
      <c r="F435" s="13"/>
    </row>
    <row r="436" spans="3:6" ht="15" customHeight="1" x14ac:dyDescent="0.25">
      <c r="C436" s="13"/>
      <c r="D436" s="13"/>
      <c r="E436" s="13"/>
      <c r="F436" s="13"/>
    </row>
    <row r="437" spans="3:6" ht="15" customHeight="1" x14ac:dyDescent="0.25">
      <c r="C437" s="13"/>
      <c r="D437" s="13"/>
      <c r="E437" s="13"/>
      <c r="F437" s="13"/>
    </row>
    <row r="438" spans="3:6" ht="15" customHeight="1" x14ac:dyDescent="0.25">
      <c r="C438" s="13"/>
      <c r="D438" s="13"/>
      <c r="E438" s="13"/>
      <c r="F438" s="13"/>
    </row>
    <row r="439" spans="3:6" ht="15" customHeight="1" x14ac:dyDescent="0.25">
      <c r="C439" s="13"/>
      <c r="D439" s="13"/>
      <c r="E439" s="13"/>
      <c r="F439" s="13"/>
    </row>
    <row r="440" spans="3:6" ht="15" customHeight="1" x14ac:dyDescent="0.25">
      <c r="C440" s="13"/>
      <c r="D440" s="13"/>
      <c r="E440" s="13"/>
      <c r="F440" s="13"/>
    </row>
    <row r="441" spans="3:6" ht="15" customHeight="1" x14ac:dyDescent="0.25">
      <c r="C441" s="13"/>
      <c r="D441" s="13"/>
      <c r="E441" s="13"/>
      <c r="F441" s="13"/>
    </row>
    <row r="442" spans="3:6" ht="15" customHeight="1" x14ac:dyDescent="0.25">
      <c r="C442" s="13"/>
      <c r="D442" s="13"/>
      <c r="E442" s="13"/>
      <c r="F442" s="13"/>
    </row>
    <row r="443" spans="3:6" ht="15" customHeight="1" x14ac:dyDescent="0.25">
      <c r="C443" s="13"/>
      <c r="D443" s="13"/>
      <c r="E443" s="13"/>
      <c r="F443" s="13"/>
    </row>
    <row r="444" spans="3:6" ht="15" customHeight="1" x14ac:dyDescent="0.25">
      <c r="C444" s="13"/>
      <c r="D444" s="13"/>
      <c r="E444" s="13"/>
      <c r="F444" s="13"/>
    </row>
    <row r="445" spans="3:6" ht="15" customHeight="1" x14ac:dyDescent="0.25">
      <c r="C445" s="13"/>
      <c r="D445" s="13"/>
      <c r="E445" s="13"/>
      <c r="F445" s="13"/>
    </row>
    <row r="446" spans="3:6" ht="15" customHeight="1" x14ac:dyDescent="0.25">
      <c r="C446" s="13"/>
      <c r="D446" s="13"/>
      <c r="E446" s="13"/>
      <c r="F446" s="13"/>
    </row>
    <row r="447" spans="3:6" ht="15" customHeight="1" x14ac:dyDescent="0.25">
      <c r="C447" s="13"/>
      <c r="D447" s="13"/>
      <c r="E447" s="13"/>
      <c r="F447" s="13"/>
    </row>
    <row r="448" spans="3:6" ht="15" customHeight="1" x14ac:dyDescent="0.25">
      <c r="C448" s="13"/>
      <c r="D448" s="13"/>
      <c r="E448" s="13"/>
      <c r="F448" s="13"/>
    </row>
    <row r="449" spans="3:6" ht="15" customHeight="1" x14ac:dyDescent="0.25">
      <c r="C449" s="13"/>
      <c r="D449" s="13"/>
      <c r="E449" s="13"/>
      <c r="F449" s="13"/>
    </row>
    <row r="450" spans="3:6" ht="15" customHeight="1" x14ac:dyDescent="0.25">
      <c r="C450" s="13"/>
      <c r="D450" s="13"/>
      <c r="E450" s="13"/>
      <c r="F450" s="13"/>
    </row>
    <row r="451" spans="3:6" ht="15" customHeight="1" x14ac:dyDescent="0.25">
      <c r="C451" s="13"/>
      <c r="D451" s="13"/>
      <c r="E451" s="13"/>
      <c r="F451" s="13"/>
    </row>
    <row r="452" spans="3:6" ht="15" customHeight="1" x14ac:dyDescent="0.25">
      <c r="C452" s="13"/>
      <c r="D452" s="13"/>
      <c r="E452" s="13"/>
      <c r="F452" s="13"/>
    </row>
    <row r="453" spans="3:6" ht="15" customHeight="1" x14ac:dyDescent="0.25">
      <c r="C453" s="13"/>
      <c r="D453" s="13"/>
      <c r="E453" s="13"/>
      <c r="F453" s="13"/>
    </row>
    <row r="454" spans="3:6" ht="15" customHeight="1" x14ac:dyDescent="0.25">
      <c r="C454" s="13"/>
      <c r="D454" s="13"/>
      <c r="E454" s="13"/>
      <c r="F454" s="13"/>
    </row>
    <row r="455" spans="3:6" ht="15" customHeight="1" x14ac:dyDescent="0.25">
      <c r="C455" s="13"/>
      <c r="D455" s="13"/>
      <c r="E455" s="13"/>
      <c r="F455" s="13"/>
    </row>
    <row r="456" spans="3:6" ht="15" customHeight="1" x14ac:dyDescent="0.25">
      <c r="C456" s="13"/>
      <c r="D456" s="13"/>
      <c r="E456" s="13"/>
      <c r="F456" s="13"/>
    </row>
    <row r="457" spans="3:6" ht="15" customHeight="1" x14ac:dyDescent="0.25">
      <c r="C457" s="13"/>
      <c r="D457" s="13"/>
      <c r="E457" s="13"/>
      <c r="F457" s="13"/>
    </row>
    <row r="458" spans="3:6" ht="15" customHeight="1" x14ac:dyDescent="0.25">
      <c r="C458" s="13"/>
      <c r="D458" s="13"/>
      <c r="E458" s="13"/>
      <c r="F458" s="13"/>
    </row>
    <row r="459" spans="3:6" ht="15" customHeight="1" x14ac:dyDescent="0.25">
      <c r="C459" s="13"/>
      <c r="D459" s="13"/>
      <c r="E459" s="13"/>
      <c r="F459" s="13"/>
    </row>
    <row r="460" spans="3:6" ht="15" customHeight="1" x14ac:dyDescent="0.25">
      <c r="C460" s="13"/>
      <c r="D460" s="13"/>
      <c r="E460" s="13"/>
      <c r="F460" s="13"/>
    </row>
    <row r="461" spans="3:6" ht="15" customHeight="1" x14ac:dyDescent="0.25">
      <c r="C461" s="13"/>
      <c r="D461" s="13"/>
      <c r="E461" s="13"/>
      <c r="F461" s="13"/>
    </row>
    <row r="462" spans="3:6" ht="15" customHeight="1" x14ac:dyDescent="0.25">
      <c r="C462" s="13"/>
      <c r="D462" s="13"/>
      <c r="E462" s="13"/>
      <c r="F462" s="13"/>
    </row>
    <row r="463" spans="3:6" ht="15" customHeight="1" x14ac:dyDescent="0.25">
      <c r="C463" s="13"/>
      <c r="D463" s="13"/>
      <c r="E463" s="13"/>
      <c r="F463" s="13"/>
    </row>
    <row r="464" spans="3:6" ht="15" customHeight="1" x14ac:dyDescent="0.25">
      <c r="C464" s="13"/>
      <c r="D464" s="13"/>
      <c r="E464" s="13"/>
      <c r="F464" s="13"/>
    </row>
    <row r="465" spans="3:6" ht="15" customHeight="1" x14ac:dyDescent="0.25">
      <c r="C465" s="13"/>
      <c r="D465" s="13"/>
      <c r="E465" s="13"/>
      <c r="F465" s="13"/>
    </row>
    <row r="466" spans="3:6" ht="15" customHeight="1" x14ac:dyDescent="0.25">
      <c r="C466" s="13"/>
      <c r="D466" s="13"/>
      <c r="E466" s="13"/>
      <c r="F466" s="13"/>
    </row>
    <row r="467" spans="3:6" ht="15" customHeight="1" x14ac:dyDescent="0.25">
      <c r="C467" s="13"/>
      <c r="D467" s="13"/>
      <c r="E467" s="13"/>
      <c r="F467" s="13"/>
    </row>
    <row r="468" spans="3:6" ht="15" customHeight="1" x14ac:dyDescent="0.25">
      <c r="C468" s="13"/>
      <c r="D468" s="13"/>
      <c r="E468" s="13"/>
      <c r="F468" s="13"/>
    </row>
    <row r="469" spans="3:6" ht="15" customHeight="1" x14ac:dyDescent="0.25">
      <c r="C469" s="13"/>
      <c r="D469" s="13"/>
      <c r="E469" s="13"/>
      <c r="F469" s="13"/>
    </row>
    <row r="470" spans="3:6" ht="15" customHeight="1" x14ac:dyDescent="0.25">
      <c r="C470" s="13"/>
      <c r="D470" s="13"/>
      <c r="E470" s="13"/>
      <c r="F470" s="13"/>
    </row>
    <row r="471" spans="3:6" ht="15" customHeight="1" x14ac:dyDescent="0.25">
      <c r="C471" s="13"/>
      <c r="D471" s="13"/>
      <c r="E471" s="13"/>
      <c r="F471" s="13"/>
    </row>
    <row r="472" spans="3:6" ht="15" customHeight="1" x14ac:dyDescent="0.25">
      <c r="C472" s="13"/>
      <c r="D472" s="13"/>
      <c r="E472" s="13"/>
      <c r="F472" s="13"/>
    </row>
    <row r="473" spans="3:6" ht="15" customHeight="1" x14ac:dyDescent="0.25">
      <c r="C473" s="13"/>
      <c r="D473" s="13"/>
      <c r="E473" s="13"/>
      <c r="F473" s="13"/>
    </row>
    <row r="474" spans="3:6" ht="15" customHeight="1" x14ac:dyDescent="0.25">
      <c r="C474" s="13"/>
      <c r="D474" s="13"/>
      <c r="E474" s="13"/>
      <c r="F474" s="13"/>
    </row>
    <row r="475" spans="3:6" ht="15" customHeight="1" x14ac:dyDescent="0.25">
      <c r="C475" s="13"/>
      <c r="D475" s="13"/>
      <c r="E475" s="13"/>
      <c r="F475" s="13"/>
    </row>
    <row r="476" spans="3:6" ht="15" customHeight="1" x14ac:dyDescent="0.25">
      <c r="C476" s="13"/>
      <c r="D476" s="13"/>
      <c r="E476" s="13"/>
      <c r="F476" s="13"/>
    </row>
    <row r="477" spans="3:6" ht="15" customHeight="1" x14ac:dyDescent="0.25">
      <c r="C477" s="13"/>
      <c r="D477" s="13"/>
      <c r="E477" s="13"/>
      <c r="F477" s="13"/>
    </row>
    <row r="478" spans="3:6" ht="15" customHeight="1" x14ac:dyDescent="0.25">
      <c r="C478" s="13"/>
      <c r="D478" s="13"/>
      <c r="E478" s="13"/>
      <c r="F478" s="13"/>
    </row>
    <row r="479" spans="3:6" ht="15" customHeight="1" x14ac:dyDescent="0.25">
      <c r="C479" s="13"/>
      <c r="D479" s="13"/>
      <c r="E479" s="13"/>
      <c r="F479" s="13"/>
    </row>
    <row r="480" spans="3:6" ht="15" customHeight="1" x14ac:dyDescent="0.25">
      <c r="C480" s="13"/>
      <c r="D480" s="13"/>
      <c r="E480" s="13"/>
      <c r="F480" s="13"/>
    </row>
    <row r="481" spans="3:6" ht="15" customHeight="1" x14ac:dyDescent="0.25">
      <c r="C481" s="13"/>
      <c r="D481" s="13"/>
      <c r="E481" s="13"/>
      <c r="F481" s="13"/>
    </row>
    <row r="482" spans="3:6" ht="15" customHeight="1" x14ac:dyDescent="0.25">
      <c r="C482" s="13"/>
      <c r="D482" s="13"/>
      <c r="E482" s="13"/>
      <c r="F482" s="13"/>
    </row>
    <row r="483" spans="3:6" ht="15" customHeight="1" x14ac:dyDescent="0.25">
      <c r="C483" s="13"/>
      <c r="D483" s="13"/>
      <c r="E483" s="13"/>
      <c r="F483" s="13"/>
    </row>
    <row r="484" spans="3:6" ht="15" customHeight="1" x14ac:dyDescent="0.25">
      <c r="C484" s="13"/>
      <c r="D484" s="13"/>
      <c r="E484" s="13"/>
      <c r="F484" s="13"/>
    </row>
    <row r="485" spans="3:6" ht="15" customHeight="1" x14ac:dyDescent="0.25">
      <c r="C485" s="13"/>
      <c r="D485" s="13"/>
      <c r="E485" s="13"/>
      <c r="F485" s="13"/>
    </row>
    <row r="486" spans="3:6" ht="15" customHeight="1" x14ac:dyDescent="0.25">
      <c r="C486" s="13"/>
      <c r="D486" s="13"/>
      <c r="E486" s="13"/>
      <c r="F486" s="13"/>
    </row>
    <row r="487" spans="3:6" ht="15" customHeight="1" x14ac:dyDescent="0.25">
      <c r="C487" s="13"/>
      <c r="D487" s="13"/>
      <c r="E487" s="13"/>
      <c r="F487" s="13"/>
    </row>
    <row r="488" spans="3:6" ht="15" customHeight="1" x14ac:dyDescent="0.25">
      <c r="C488" s="13"/>
      <c r="D488" s="13"/>
      <c r="E488" s="13"/>
      <c r="F488" s="13"/>
    </row>
    <row r="489" spans="3:6" ht="15" customHeight="1" x14ac:dyDescent="0.25">
      <c r="C489" s="13"/>
      <c r="D489" s="13"/>
      <c r="E489" s="13"/>
      <c r="F489" s="13"/>
    </row>
    <row r="490" spans="3:6" ht="15" customHeight="1" x14ac:dyDescent="0.25">
      <c r="C490" s="13"/>
      <c r="D490" s="13"/>
      <c r="E490" s="13"/>
      <c r="F490" s="13"/>
    </row>
    <row r="491" spans="3:6" ht="15" customHeight="1" x14ac:dyDescent="0.25">
      <c r="C491" s="13"/>
      <c r="D491" s="13"/>
      <c r="E491" s="13"/>
      <c r="F491" s="13"/>
    </row>
    <row r="492" spans="3:6" ht="15" customHeight="1" x14ac:dyDescent="0.25">
      <c r="C492" s="13"/>
      <c r="D492" s="13"/>
      <c r="E492" s="13"/>
      <c r="F492" s="13"/>
    </row>
    <row r="493" spans="3:6" ht="15" customHeight="1" x14ac:dyDescent="0.25">
      <c r="C493" s="13"/>
      <c r="D493" s="13"/>
      <c r="E493" s="13"/>
      <c r="F493" s="13"/>
    </row>
    <row r="494" spans="3:6" ht="15" customHeight="1" x14ac:dyDescent="0.25">
      <c r="C494" s="13"/>
      <c r="D494" s="13"/>
      <c r="E494" s="13"/>
      <c r="F494" s="13"/>
    </row>
    <row r="495" spans="3:6" ht="15" customHeight="1" x14ac:dyDescent="0.25">
      <c r="C495" s="13"/>
      <c r="D495" s="13"/>
      <c r="E495" s="13"/>
      <c r="F495" s="13"/>
    </row>
    <row r="496" spans="3:6" ht="15" customHeight="1" x14ac:dyDescent="0.25">
      <c r="C496" s="13"/>
      <c r="D496" s="13"/>
      <c r="E496" s="13"/>
      <c r="F496" s="13"/>
    </row>
    <row r="497" spans="3:6" ht="15" customHeight="1" x14ac:dyDescent="0.25">
      <c r="C497" s="13"/>
      <c r="D497" s="13"/>
      <c r="E497" s="13"/>
      <c r="F497" s="13"/>
    </row>
    <row r="498" spans="3:6" ht="15" customHeight="1" x14ac:dyDescent="0.25">
      <c r="C498" s="13"/>
      <c r="D498" s="13"/>
      <c r="E498" s="13"/>
      <c r="F498" s="13"/>
    </row>
    <row r="499" spans="3:6" ht="15" customHeight="1" x14ac:dyDescent="0.25">
      <c r="C499" s="13"/>
      <c r="D499" s="13"/>
      <c r="E499" s="13"/>
      <c r="F499" s="13"/>
    </row>
    <row r="500" spans="3:6" ht="15" customHeight="1" x14ac:dyDescent="0.25">
      <c r="C500" s="13"/>
      <c r="D500" s="13"/>
      <c r="E500" s="13"/>
      <c r="F500" s="13"/>
    </row>
    <row r="501" spans="3:6" ht="15" customHeight="1" x14ac:dyDescent="0.25">
      <c r="C501" s="13"/>
      <c r="D501" s="13"/>
      <c r="E501" s="13"/>
      <c r="F501" s="13"/>
    </row>
    <row r="502" spans="3:6" ht="15" customHeight="1" x14ac:dyDescent="0.25">
      <c r="C502" s="13"/>
      <c r="D502" s="13"/>
      <c r="E502" s="13"/>
      <c r="F502" s="13"/>
    </row>
    <row r="503" spans="3:6" ht="15" customHeight="1" x14ac:dyDescent="0.25">
      <c r="C503" s="13"/>
      <c r="D503" s="13"/>
      <c r="E503" s="13"/>
      <c r="F503" s="13"/>
    </row>
    <row r="504" spans="3:6" ht="15" customHeight="1" x14ac:dyDescent="0.25">
      <c r="C504" s="13"/>
      <c r="D504" s="13"/>
      <c r="E504" s="13"/>
      <c r="F504" s="13"/>
    </row>
    <row r="505" spans="3:6" ht="15" customHeight="1" x14ac:dyDescent="0.25">
      <c r="C505" s="13"/>
      <c r="D505" s="13"/>
      <c r="E505" s="13"/>
      <c r="F505" s="13"/>
    </row>
    <row r="506" spans="3:6" ht="15" customHeight="1" x14ac:dyDescent="0.25">
      <c r="C506" s="13"/>
      <c r="D506" s="13"/>
      <c r="E506" s="13"/>
      <c r="F506" s="13"/>
    </row>
    <row r="507" spans="3:6" ht="15" customHeight="1" x14ac:dyDescent="0.25">
      <c r="C507" s="13"/>
      <c r="D507" s="13"/>
      <c r="E507" s="13"/>
      <c r="F507" s="13"/>
    </row>
    <row r="508" spans="3:6" ht="15" customHeight="1" x14ac:dyDescent="0.25">
      <c r="C508" s="13"/>
      <c r="D508" s="13"/>
      <c r="E508" s="13"/>
      <c r="F508" s="13"/>
    </row>
    <row r="509" spans="3:6" ht="15" customHeight="1" x14ac:dyDescent="0.25">
      <c r="C509" s="13"/>
      <c r="D509" s="13"/>
      <c r="E509" s="13"/>
      <c r="F509" s="13"/>
    </row>
    <row r="510" spans="3:6" ht="15" customHeight="1" x14ac:dyDescent="0.25">
      <c r="C510" s="13"/>
      <c r="D510" s="13"/>
      <c r="E510" s="13"/>
      <c r="F510" s="13"/>
    </row>
    <row r="511" spans="3:6" ht="15" customHeight="1" x14ac:dyDescent="0.25">
      <c r="C511" s="13"/>
      <c r="D511" s="13"/>
      <c r="E511" s="13"/>
      <c r="F511" s="13"/>
    </row>
    <row r="512" spans="3:6" ht="15" customHeight="1" x14ac:dyDescent="0.25">
      <c r="C512" s="13"/>
      <c r="D512" s="13"/>
      <c r="E512" s="13"/>
      <c r="F512" s="13"/>
    </row>
    <row r="513" spans="3:6" ht="15" customHeight="1" x14ac:dyDescent="0.25">
      <c r="C513" s="13"/>
      <c r="D513" s="13"/>
      <c r="E513" s="13"/>
      <c r="F513" s="13"/>
    </row>
    <row r="514" spans="3:6" ht="15" customHeight="1" x14ac:dyDescent="0.25">
      <c r="C514" s="13"/>
      <c r="D514" s="13"/>
      <c r="E514" s="13"/>
      <c r="F514" s="13"/>
    </row>
    <row r="515" spans="3:6" ht="15" customHeight="1" x14ac:dyDescent="0.25">
      <c r="C515" s="13"/>
      <c r="D515" s="13"/>
      <c r="E515" s="13"/>
      <c r="F515" s="13"/>
    </row>
    <row r="516" spans="3:6" ht="15" customHeight="1" x14ac:dyDescent="0.25">
      <c r="C516" s="13"/>
      <c r="D516" s="13"/>
      <c r="E516" s="13"/>
      <c r="F516" s="13"/>
    </row>
    <row r="517" spans="3:6" ht="15" customHeight="1" x14ac:dyDescent="0.25">
      <c r="C517" s="13"/>
      <c r="D517" s="13"/>
      <c r="E517" s="13"/>
      <c r="F517" s="13"/>
    </row>
    <row r="518" spans="3:6" ht="15" customHeight="1" x14ac:dyDescent="0.25">
      <c r="C518" s="13"/>
      <c r="D518" s="13"/>
      <c r="E518" s="13"/>
      <c r="F518" s="13"/>
    </row>
    <row r="519" spans="3:6" ht="15" customHeight="1" x14ac:dyDescent="0.25">
      <c r="C519" s="13"/>
      <c r="D519" s="13"/>
      <c r="E519" s="13"/>
      <c r="F519" s="13"/>
    </row>
    <row r="520" spans="3:6" ht="15" customHeight="1" x14ac:dyDescent="0.25">
      <c r="C520" s="13"/>
      <c r="D520" s="13"/>
      <c r="E520" s="13"/>
      <c r="F520" s="13"/>
    </row>
    <row r="521" spans="3:6" ht="15" customHeight="1" x14ac:dyDescent="0.25">
      <c r="C521" s="13"/>
      <c r="D521" s="13"/>
      <c r="E521" s="13"/>
      <c r="F521" s="13"/>
    </row>
    <row r="522" spans="3:6" ht="15" customHeight="1" x14ac:dyDescent="0.25">
      <c r="C522" s="13"/>
      <c r="D522" s="13"/>
      <c r="E522" s="13"/>
      <c r="F522" s="13"/>
    </row>
    <row r="523" spans="3:6" ht="15" customHeight="1" x14ac:dyDescent="0.25">
      <c r="C523" s="13"/>
      <c r="D523" s="13"/>
      <c r="E523" s="13"/>
      <c r="F523" s="13"/>
    </row>
    <row r="524" spans="3:6" ht="15" customHeight="1" x14ac:dyDescent="0.25">
      <c r="C524" s="13"/>
      <c r="D524" s="13"/>
      <c r="E524" s="13"/>
      <c r="F524" s="13"/>
    </row>
    <row r="525" spans="3:6" ht="15" customHeight="1" x14ac:dyDescent="0.25">
      <c r="C525" s="13"/>
      <c r="D525" s="13"/>
      <c r="E525" s="13"/>
      <c r="F525" s="13"/>
    </row>
    <row r="526" spans="3:6" ht="15" customHeight="1" x14ac:dyDescent="0.25">
      <c r="C526" s="13"/>
      <c r="D526" s="13"/>
      <c r="E526" s="13"/>
      <c r="F526" s="13"/>
    </row>
    <row r="527" spans="3:6" ht="15" customHeight="1" x14ac:dyDescent="0.25">
      <c r="C527" s="13"/>
      <c r="D527" s="13"/>
      <c r="E527" s="13"/>
      <c r="F527" s="13"/>
    </row>
    <row r="528" spans="3:6" ht="15" customHeight="1" x14ac:dyDescent="0.25">
      <c r="C528" s="13"/>
      <c r="D528" s="13"/>
      <c r="E528" s="13"/>
      <c r="F528" s="13"/>
    </row>
    <row r="529" spans="3:6" ht="15" customHeight="1" x14ac:dyDescent="0.25">
      <c r="C529" s="13"/>
      <c r="D529" s="13"/>
      <c r="E529" s="13"/>
      <c r="F529" s="13"/>
    </row>
    <row r="530" spans="3:6" ht="15" customHeight="1" x14ac:dyDescent="0.25">
      <c r="C530" s="13"/>
      <c r="D530" s="13"/>
      <c r="E530" s="13"/>
      <c r="F530" s="13"/>
    </row>
    <row r="531" spans="3:6" ht="15" customHeight="1" x14ac:dyDescent="0.25">
      <c r="C531" s="13"/>
      <c r="D531" s="13"/>
      <c r="E531" s="13"/>
      <c r="F531" s="13"/>
    </row>
    <row r="532" spans="3:6" ht="15" customHeight="1" x14ac:dyDescent="0.25">
      <c r="C532" s="13"/>
      <c r="D532" s="13"/>
      <c r="E532" s="13"/>
      <c r="F532" s="13"/>
    </row>
    <row r="533" spans="3:6" ht="15" customHeight="1" x14ac:dyDescent="0.25">
      <c r="C533" s="13"/>
      <c r="D533" s="13"/>
      <c r="E533" s="13"/>
      <c r="F533" s="13"/>
    </row>
    <row r="534" spans="3:6" ht="15" customHeight="1" x14ac:dyDescent="0.25">
      <c r="C534" s="13"/>
      <c r="D534" s="13"/>
      <c r="E534" s="13"/>
      <c r="F534" s="13"/>
    </row>
    <row r="535" spans="3:6" ht="15" customHeight="1" x14ac:dyDescent="0.25">
      <c r="C535" s="13"/>
      <c r="D535" s="13"/>
      <c r="E535" s="13"/>
      <c r="F535" s="13"/>
    </row>
    <row r="536" spans="3:6" ht="15" customHeight="1" x14ac:dyDescent="0.25">
      <c r="C536" s="13"/>
      <c r="D536" s="13"/>
      <c r="E536" s="13"/>
      <c r="F536" s="13"/>
    </row>
    <row r="537" spans="3:6" ht="15" customHeight="1" x14ac:dyDescent="0.25">
      <c r="C537" s="13"/>
      <c r="D537" s="13"/>
      <c r="E537" s="13"/>
      <c r="F537" s="13"/>
    </row>
    <row r="538" spans="3:6" ht="15" customHeight="1" x14ac:dyDescent="0.25">
      <c r="C538" s="13"/>
      <c r="D538" s="13"/>
      <c r="E538" s="13"/>
      <c r="F538" s="13"/>
    </row>
    <row r="539" spans="3:6" ht="15" customHeight="1" x14ac:dyDescent="0.25">
      <c r="C539" s="13"/>
      <c r="D539" s="13"/>
      <c r="E539" s="13"/>
      <c r="F539" s="13"/>
    </row>
    <row r="540" spans="3:6" ht="15" customHeight="1" x14ac:dyDescent="0.25">
      <c r="C540" s="13"/>
      <c r="D540" s="13"/>
      <c r="E540" s="13"/>
      <c r="F540" s="13"/>
    </row>
    <row r="541" spans="3:6" ht="15" customHeight="1" x14ac:dyDescent="0.25">
      <c r="C541" s="13"/>
      <c r="D541" s="13"/>
      <c r="E541" s="13"/>
      <c r="F541" s="13"/>
    </row>
    <row r="542" spans="3:6" ht="15" customHeight="1" x14ac:dyDescent="0.25">
      <c r="C542" s="13"/>
      <c r="D542" s="13"/>
      <c r="E542" s="13"/>
      <c r="F542" s="13"/>
    </row>
    <row r="543" spans="3:6" ht="15" customHeight="1" x14ac:dyDescent="0.25">
      <c r="C543" s="13"/>
      <c r="D543" s="13"/>
      <c r="E543" s="13"/>
      <c r="F543" s="13"/>
    </row>
    <row r="544" spans="3:6" ht="15" customHeight="1" x14ac:dyDescent="0.25">
      <c r="C544" s="13"/>
      <c r="D544" s="13"/>
      <c r="E544" s="13"/>
      <c r="F544" s="13"/>
    </row>
    <row r="545" spans="3:6" ht="15" customHeight="1" x14ac:dyDescent="0.25">
      <c r="C545" s="13"/>
      <c r="D545" s="13"/>
      <c r="E545" s="13"/>
      <c r="F545" s="13"/>
    </row>
    <row r="546" spans="3:6" ht="15" customHeight="1" x14ac:dyDescent="0.25">
      <c r="C546" s="13"/>
      <c r="D546" s="13"/>
      <c r="E546" s="13"/>
      <c r="F546" s="13"/>
    </row>
    <row r="547" spans="3:6" ht="15" customHeight="1" x14ac:dyDescent="0.25">
      <c r="C547" s="13"/>
      <c r="D547" s="13"/>
      <c r="E547" s="13"/>
      <c r="F547" s="13"/>
    </row>
    <row r="548" spans="3:6" ht="15" customHeight="1" x14ac:dyDescent="0.25">
      <c r="C548" s="13"/>
      <c r="D548" s="13"/>
      <c r="E548" s="13"/>
      <c r="F548" s="13"/>
    </row>
    <row r="549" spans="3:6" ht="15" customHeight="1" x14ac:dyDescent="0.25">
      <c r="C549" s="13"/>
      <c r="D549" s="13"/>
      <c r="E549" s="13"/>
      <c r="F549" s="13"/>
    </row>
    <row r="550" spans="3:6" ht="15" customHeight="1" x14ac:dyDescent="0.25">
      <c r="C550" s="13"/>
      <c r="D550" s="13"/>
      <c r="E550" s="13"/>
      <c r="F550" s="13"/>
    </row>
    <row r="551" spans="3:6" ht="15" customHeight="1" x14ac:dyDescent="0.25">
      <c r="C551" s="13"/>
      <c r="D551" s="13"/>
      <c r="E551" s="13"/>
      <c r="F551" s="13"/>
    </row>
    <row r="552" spans="3:6" ht="15" customHeight="1" x14ac:dyDescent="0.25">
      <c r="C552" s="13"/>
      <c r="D552" s="13"/>
      <c r="E552" s="13"/>
      <c r="F552" s="13"/>
    </row>
    <row r="553" spans="3:6" ht="15" customHeight="1" x14ac:dyDescent="0.25">
      <c r="C553" s="13"/>
      <c r="D553" s="13"/>
      <c r="E553" s="13"/>
      <c r="F553" s="13"/>
    </row>
    <row r="554" spans="3:6" ht="15" customHeight="1" x14ac:dyDescent="0.25">
      <c r="C554" s="13"/>
      <c r="D554" s="13"/>
      <c r="E554" s="13"/>
      <c r="F554" s="13"/>
    </row>
    <row r="555" spans="3:6" ht="15" customHeight="1" x14ac:dyDescent="0.25">
      <c r="C555" s="13"/>
      <c r="D555" s="13"/>
      <c r="E555" s="13"/>
      <c r="F555" s="13"/>
    </row>
    <row r="556" spans="3:6" ht="15" customHeight="1" x14ac:dyDescent="0.25">
      <c r="C556" s="13"/>
      <c r="D556" s="13"/>
      <c r="E556" s="13"/>
      <c r="F556" s="13"/>
    </row>
    <row r="557" spans="3:6" ht="15" customHeight="1" x14ac:dyDescent="0.25">
      <c r="C557" s="13"/>
      <c r="D557" s="13"/>
      <c r="E557" s="13"/>
      <c r="F557" s="13"/>
    </row>
    <row r="558" spans="3:6" ht="15" customHeight="1" x14ac:dyDescent="0.25">
      <c r="C558" s="13"/>
      <c r="D558" s="13"/>
      <c r="E558" s="13"/>
      <c r="F558" s="13"/>
    </row>
    <row r="559" spans="3:6" ht="15" customHeight="1" x14ac:dyDescent="0.25">
      <c r="C559" s="13"/>
      <c r="D559" s="13"/>
      <c r="E559" s="13"/>
      <c r="F559" s="13"/>
    </row>
    <row r="560" spans="3:6" ht="15" customHeight="1" x14ac:dyDescent="0.25">
      <c r="C560" s="13"/>
      <c r="D560" s="13"/>
      <c r="E560" s="13"/>
      <c r="F560" s="13"/>
    </row>
    <row r="561" spans="3:6" ht="15" customHeight="1" x14ac:dyDescent="0.25">
      <c r="C561" s="13"/>
      <c r="D561" s="13"/>
      <c r="E561" s="13"/>
      <c r="F561" s="13"/>
    </row>
    <row r="562" spans="3:6" ht="15" customHeight="1" x14ac:dyDescent="0.25">
      <c r="C562" s="13"/>
      <c r="D562" s="13"/>
      <c r="E562" s="13"/>
      <c r="F562" s="13"/>
    </row>
    <row r="563" spans="3:6" ht="15" customHeight="1" x14ac:dyDescent="0.25">
      <c r="C563" s="13"/>
      <c r="D563" s="13"/>
      <c r="E563" s="13"/>
      <c r="F563" s="13"/>
    </row>
    <row r="564" spans="3:6" ht="15" customHeight="1" x14ac:dyDescent="0.25">
      <c r="C564" s="13"/>
      <c r="D564" s="13"/>
      <c r="E564" s="13"/>
      <c r="F564" s="13"/>
    </row>
    <row r="565" spans="3:6" ht="15" customHeight="1" x14ac:dyDescent="0.25">
      <c r="C565" s="13"/>
      <c r="D565" s="13"/>
      <c r="E565" s="13"/>
      <c r="F565" s="13"/>
    </row>
    <row r="566" spans="3:6" ht="15" customHeight="1" x14ac:dyDescent="0.25">
      <c r="C566" s="13"/>
      <c r="D566" s="13"/>
      <c r="E566" s="13"/>
      <c r="F566" s="13"/>
    </row>
    <row r="567" spans="3:6" ht="15" customHeight="1" x14ac:dyDescent="0.25">
      <c r="C567" s="13"/>
      <c r="D567" s="13"/>
      <c r="E567" s="13"/>
      <c r="F567" s="13"/>
    </row>
    <row r="568" spans="3:6" ht="15" customHeight="1" x14ac:dyDescent="0.25">
      <c r="C568" s="13"/>
      <c r="D568" s="13"/>
      <c r="E568" s="13"/>
      <c r="F568" s="13"/>
    </row>
    <row r="569" spans="3:6" ht="15" customHeight="1" x14ac:dyDescent="0.25">
      <c r="C569" s="13"/>
      <c r="D569" s="13"/>
      <c r="E569" s="13"/>
      <c r="F569" s="13"/>
    </row>
    <row r="570" spans="3:6" ht="15" customHeight="1" x14ac:dyDescent="0.25">
      <c r="C570" s="13"/>
      <c r="D570" s="13"/>
      <c r="E570" s="13"/>
      <c r="F570" s="13"/>
    </row>
    <row r="571" spans="3:6" ht="15" customHeight="1" x14ac:dyDescent="0.25">
      <c r="C571" s="13"/>
      <c r="D571" s="13"/>
      <c r="E571" s="13"/>
      <c r="F571" s="13"/>
    </row>
    <row r="572" spans="3:6" ht="15" customHeight="1" x14ac:dyDescent="0.25">
      <c r="C572" s="13"/>
      <c r="D572" s="13"/>
      <c r="E572" s="13"/>
      <c r="F572" s="13"/>
    </row>
    <row r="573" spans="3:6" ht="15" customHeight="1" x14ac:dyDescent="0.25">
      <c r="C573" s="13"/>
      <c r="D573" s="13"/>
      <c r="E573" s="13"/>
      <c r="F573" s="13"/>
    </row>
    <row r="574" spans="3:6" ht="15" customHeight="1" x14ac:dyDescent="0.25">
      <c r="C574" s="13"/>
      <c r="D574" s="13"/>
      <c r="E574" s="13"/>
      <c r="F574" s="13"/>
    </row>
    <row r="575" spans="3:6" ht="15" customHeight="1" x14ac:dyDescent="0.25">
      <c r="C575" s="13"/>
      <c r="D575" s="13"/>
      <c r="E575" s="13"/>
      <c r="F575" s="13"/>
    </row>
    <row r="576" spans="3:6" ht="15" customHeight="1" x14ac:dyDescent="0.25">
      <c r="C576" s="13"/>
      <c r="D576" s="13"/>
      <c r="E576" s="13"/>
      <c r="F576" s="13"/>
    </row>
    <row r="577" spans="3:6" ht="15" customHeight="1" x14ac:dyDescent="0.25">
      <c r="C577" s="13"/>
      <c r="D577" s="13"/>
      <c r="E577" s="13"/>
      <c r="F577" s="13"/>
    </row>
    <row r="578" spans="3:6" ht="15" customHeight="1" x14ac:dyDescent="0.25">
      <c r="C578" s="13"/>
      <c r="D578" s="13"/>
      <c r="E578" s="13"/>
      <c r="F578" s="13"/>
    </row>
    <row r="579" spans="3:6" ht="15" customHeight="1" x14ac:dyDescent="0.25">
      <c r="C579" s="13"/>
      <c r="D579" s="13"/>
      <c r="E579" s="13"/>
      <c r="F579" s="13"/>
    </row>
    <row r="580" spans="3:6" ht="15" customHeight="1" x14ac:dyDescent="0.25">
      <c r="C580" s="13"/>
      <c r="D580" s="13"/>
      <c r="E580" s="13"/>
      <c r="F580" s="13"/>
    </row>
    <row r="581" spans="3:6" ht="15" customHeight="1" x14ac:dyDescent="0.25">
      <c r="C581" s="13"/>
      <c r="D581" s="13"/>
      <c r="E581" s="13"/>
      <c r="F581" s="13"/>
    </row>
    <row r="582" spans="3:6" ht="15" customHeight="1" x14ac:dyDescent="0.25">
      <c r="C582" s="13"/>
      <c r="D582" s="13"/>
      <c r="E582" s="13"/>
      <c r="F582" s="13"/>
    </row>
    <row r="583" spans="3:6" ht="15" customHeight="1" x14ac:dyDescent="0.25">
      <c r="C583" s="13"/>
      <c r="D583" s="13"/>
      <c r="E583" s="13"/>
      <c r="F583" s="13"/>
    </row>
    <row r="584" spans="3:6" ht="15" customHeight="1" x14ac:dyDescent="0.25">
      <c r="C584" s="13"/>
      <c r="D584" s="13"/>
      <c r="E584" s="13"/>
      <c r="F584" s="13"/>
    </row>
    <row r="585" spans="3:6" ht="15" customHeight="1" x14ac:dyDescent="0.25">
      <c r="C585" s="13"/>
      <c r="D585" s="13"/>
      <c r="E585" s="13"/>
      <c r="F585" s="13"/>
    </row>
    <row r="586" spans="3:6" ht="15" customHeight="1" x14ac:dyDescent="0.25">
      <c r="C586" s="13"/>
      <c r="D586" s="13"/>
      <c r="E586" s="13"/>
      <c r="F586" s="13"/>
    </row>
    <row r="587" spans="3:6" ht="15" customHeight="1" x14ac:dyDescent="0.25">
      <c r="C587" s="13"/>
      <c r="D587" s="13"/>
      <c r="E587" s="13"/>
      <c r="F587" s="13"/>
    </row>
    <row r="588" spans="3:6" ht="15" customHeight="1" x14ac:dyDescent="0.25">
      <c r="C588" s="13"/>
      <c r="D588" s="13"/>
      <c r="E588" s="13"/>
      <c r="F588" s="13"/>
    </row>
    <row r="589" spans="3:6" ht="15" customHeight="1" x14ac:dyDescent="0.25">
      <c r="C589" s="13"/>
      <c r="D589" s="13"/>
      <c r="E589" s="13"/>
      <c r="F589" s="13"/>
    </row>
    <row r="590" spans="3:6" ht="15" customHeight="1" x14ac:dyDescent="0.25">
      <c r="C590" s="13"/>
      <c r="D590" s="13"/>
      <c r="E590" s="13"/>
      <c r="F590" s="13"/>
    </row>
    <row r="591" spans="3:6" ht="15" customHeight="1" x14ac:dyDescent="0.25">
      <c r="C591" s="13"/>
      <c r="D591" s="13"/>
      <c r="E591" s="13"/>
      <c r="F591" s="13"/>
    </row>
    <row r="592" spans="3:6" ht="15" customHeight="1" x14ac:dyDescent="0.25">
      <c r="C592" s="13"/>
      <c r="D592" s="13"/>
      <c r="E592" s="13"/>
      <c r="F592" s="13"/>
    </row>
    <row r="593" spans="3:6" ht="15" customHeight="1" x14ac:dyDescent="0.25">
      <c r="C593" s="13"/>
      <c r="D593" s="13"/>
      <c r="E593" s="13"/>
      <c r="F593" s="13"/>
    </row>
    <row r="594" spans="3:6" ht="15" customHeight="1" x14ac:dyDescent="0.25">
      <c r="C594" s="13"/>
      <c r="D594" s="13"/>
      <c r="E594" s="13"/>
      <c r="F594" s="13"/>
    </row>
    <row r="595" spans="3:6" ht="15" customHeight="1" x14ac:dyDescent="0.25">
      <c r="C595" s="13"/>
      <c r="D595" s="13"/>
      <c r="E595" s="13"/>
      <c r="F595" s="13"/>
    </row>
    <row r="596" spans="3:6" ht="15" customHeight="1" x14ac:dyDescent="0.25">
      <c r="C596" s="13"/>
      <c r="D596" s="13"/>
      <c r="E596" s="13"/>
      <c r="F596" s="13"/>
    </row>
    <row r="597" spans="3:6" ht="15" customHeight="1" x14ac:dyDescent="0.25">
      <c r="C597" s="13"/>
      <c r="D597" s="13"/>
      <c r="E597" s="13"/>
      <c r="F597" s="13"/>
    </row>
    <row r="598" spans="3:6" ht="15" customHeight="1" x14ac:dyDescent="0.25">
      <c r="C598" s="13"/>
      <c r="D598" s="13"/>
      <c r="E598" s="13"/>
      <c r="F598" s="13"/>
    </row>
    <row r="599" spans="3:6" ht="15" customHeight="1" x14ac:dyDescent="0.25">
      <c r="C599" s="13"/>
      <c r="D599" s="13"/>
      <c r="E599" s="13"/>
      <c r="F599" s="13"/>
    </row>
    <row r="600" spans="3:6" ht="15" customHeight="1" x14ac:dyDescent="0.25">
      <c r="C600" s="13"/>
      <c r="D600" s="13"/>
      <c r="E600" s="13"/>
      <c r="F600" s="13"/>
    </row>
    <row r="601" spans="3:6" ht="15" customHeight="1" x14ac:dyDescent="0.25">
      <c r="C601" s="13"/>
      <c r="D601" s="13"/>
      <c r="E601" s="13"/>
      <c r="F601" s="13"/>
    </row>
    <row r="602" spans="3:6" ht="15" customHeight="1" x14ac:dyDescent="0.25">
      <c r="C602" s="13"/>
      <c r="D602" s="13"/>
      <c r="E602" s="13"/>
      <c r="F602" s="13"/>
    </row>
    <row r="603" spans="3:6" ht="15" customHeight="1" x14ac:dyDescent="0.25">
      <c r="C603" s="13"/>
      <c r="D603" s="13"/>
      <c r="E603" s="13"/>
      <c r="F603" s="13"/>
    </row>
    <row r="604" spans="3:6" ht="15" customHeight="1" x14ac:dyDescent="0.25">
      <c r="C604" s="13"/>
      <c r="D604" s="13"/>
      <c r="E604" s="13"/>
      <c r="F604" s="13"/>
    </row>
    <row r="605" spans="3:6" ht="15" customHeight="1" x14ac:dyDescent="0.25">
      <c r="C605" s="13"/>
      <c r="D605" s="13"/>
      <c r="E605" s="13"/>
      <c r="F605" s="13"/>
    </row>
    <row r="606" spans="3:6" ht="15" customHeight="1" x14ac:dyDescent="0.25">
      <c r="C606" s="13"/>
      <c r="D606" s="13"/>
      <c r="E606" s="13"/>
      <c r="F606" s="13"/>
    </row>
    <row r="607" spans="3:6" ht="15" customHeight="1" x14ac:dyDescent="0.25">
      <c r="C607" s="13"/>
      <c r="D607" s="13"/>
      <c r="E607" s="13"/>
      <c r="F607" s="13"/>
    </row>
    <row r="608" spans="3:6" ht="15" customHeight="1" x14ac:dyDescent="0.25">
      <c r="C608" s="13"/>
      <c r="D608" s="13"/>
      <c r="E608" s="13"/>
      <c r="F608" s="13"/>
    </row>
    <row r="609" spans="3:6" ht="15" customHeight="1" x14ac:dyDescent="0.25">
      <c r="C609" s="13"/>
      <c r="D609" s="13"/>
      <c r="E609" s="13"/>
      <c r="F609" s="13"/>
    </row>
    <row r="610" spans="3:6" ht="15" customHeight="1" x14ac:dyDescent="0.25">
      <c r="C610" s="13"/>
      <c r="D610" s="13"/>
      <c r="E610" s="13"/>
      <c r="F610" s="13"/>
    </row>
    <row r="611" spans="3:6" ht="15" customHeight="1" x14ac:dyDescent="0.25">
      <c r="C611" s="13"/>
      <c r="D611" s="13"/>
      <c r="E611" s="13"/>
      <c r="F611" s="13"/>
    </row>
    <row r="612" spans="3:6" ht="15" customHeight="1" x14ac:dyDescent="0.25">
      <c r="C612" s="13"/>
      <c r="D612" s="13"/>
      <c r="E612" s="13"/>
      <c r="F612" s="13"/>
    </row>
    <row r="613" spans="3:6" ht="15" customHeight="1" x14ac:dyDescent="0.25">
      <c r="C613" s="13"/>
      <c r="D613" s="13"/>
      <c r="E613" s="13"/>
      <c r="F613" s="13"/>
    </row>
    <row r="614" spans="3:6" ht="15" customHeight="1" x14ac:dyDescent="0.25">
      <c r="C614" s="13"/>
      <c r="D614" s="13"/>
      <c r="E614" s="13"/>
      <c r="F614" s="13"/>
    </row>
    <row r="615" spans="3:6" ht="15" customHeight="1" x14ac:dyDescent="0.25">
      <c r="C615" s="13"/>
      <c r="D615" s="13"/>
      <c r="E615" s="13"/>
      <c r="F615" s="13"/>
    </row>
    <row r="616" spans="3:6" ht="15" customHeight="1" x14ac:dyDescent="0.25">
      <c r="C616" s="13"/>
      <c r="D616" s="13"/>
      <c r="E616" s="13"/>
      <c r="F616" s="13"/>
    </row>
    <row r="617" spans="3:6" ht="15" customHeight="1" x14ac:dyDescent="0.25">
      <c r="C617" s="13"/>
      <c r="D617" s="13"/>
      <c r="E617" s="13"/>
      <c r="F617" s="13"/>
    </row>
    <row r="618" spans="3:6" ht="15" customHeight="1" x14ac:dyDescent="0.25">
      <c r="C618" s="13"/>
      <c r="D618" s="13"/>
      <c r="E618" s="13"/>
      <c r="F618" s="13"/>
    </row>
    <row r="619" spans="3:6" ht="15" customHeight="1" x14ac:dyDescent="0.25">
      <c r="C619" s="13"/>
      <c r="D619" s="13"/>
      <c r="E619" s="13"/>
      <c r="F619" s="13"/>
    </row>
    <row r="620" spans="3:6" ht="15" customHeight="1" x14ac:dyDescent="0.25">
      <c r="C620" s="13"/>
      <c r="D620" s="13"/>
      <c r="E620" s="13"/>
      <c r="F620" s="13"/>
    </row>
    <row r="621" spans="3:6" ht="15" customHeight="1" x14ac:dyDescent="0.25">
      <c r="C621" s="13"/>
      <c r="D621" s="13"/>
      <c r="E621" s="13"/>
      <c r="F621" s="13"/>
    </row>
    <row r="622" spans="3:6" ht="15" customHeight="1" x14ac:dyDescent="0.25">
      <c r="C622" s="13"/>
      <c r="D622" s="13"/>
      <c r="E622" s="13"/>
      <c r="F622" s="13"/>
    </row>
    <row r="623" spans="3:6" ht="15" customHeight="1" x14ac:dyDescent="0.25">
      <c r="C623" s="13"/>
      <c r="D623" s="13"/>
      <c r="E623" s="13"/>
      <c r="F623" s="13"/>
    </row>
    <row r="624" spans="3:6" ht="15" customHeight="1" x14ac:dyDescent="0.25">
      <c r="C624" s="13"/>
      <c r="D624" s="13"/>
      <c r="E624" s="13"/>
      <c r="F624" s="13"/>
    </row>
    <row r="625" spans="3:6" ht="15" customHeight="1" x14ac:dyDescent="0.25">
      <c r="C625" s="13"/>
      <c r="D625" s="13"/>
      <c r="E625" s="13"/>
      <c r="F625" s="13"/>
    </row>
    <row r="626" spans="3:6" ht="15" customHeight="1" x14ac:dyDescent="0.25">
      <c r="C626" s="13"/>
      <c r="D626" s="13"/>
      <c r="E626" s="13"/>
      <c r="F626" s="13"/>
    </row>
    <row r="627" spans="3:6" ht="15" customHeight="1" x14ac:dyDescent="0.25">
      <c r="C627" s="13"/>
      <c r="D627" s="13"/>
      <c r="E627" s="13"/>
      <c r="F627" s="13"/>
    </row>
    <row r="628" spans="3:6" ht="15" customHeight="1" x14ac:dyDescent="0.25">
      <c r="C628" s="13"/>
      <c r="D628" s="13"/>
      <c r="E628" s="13"/>
      <c r="F628" s="13"/>
    </row>
    <row r="629" spans="3:6" ht="15" customHeight="1" x14ac:dyDescent="0.25">
      <c r="C629" s="13"/>
      <c r="D629" s="13"/>
      <c r="E629" s="13"/>
      <c r="F629" s="13"/>
    </row>
    <row r="630" spans="3:6" ht="15" customHeight="1" x14ac:dyDescent="0.25">
      <c r="C630" s="13"/>
      <c r="D630" s="13"/>
      <c r="E630" s="13"/>
      <c r="F630" s="13"/>
    </row>
    <row r="631" spans="3:6" ht="15" customHeight="1" x14ac:dyDescent="0.25">
      <c r="C631" s="13"/>
      <c r="D631" s="13"/>
      <c r="E631" s="13"/>
      <c r="F631" s="13"/>
    </row>
    <row r="632" spans="3:6" ht="15" customHeight="1" x14ac:dyDescent="0.25">
      <c r="C632" s="13"/>
      <c r="D632" s="13"/>
      <c r="E632" s="13"/>
      <c r="F632" s="13"/>
    </row>
    <row r="633" spans="3:6" ht="15" customHeight="1" x14ac:dyDescent="0.25">
      <c r="C633" s="13"/>
      <c r="D633" s="13"/>
      <c r="E633" s="13"/>
      <c r="F633" s="13"/>
    </row>
    <row r="634" spans="3:6" ht="15" customHeight="1" x14ac:dyDescent="0.25">
      <c r="C634" s="13"/>
      <c r="D634" s="13"/>
      <c r="E634" s="13"/>
      <c r="F634" s="13"/>
    </row>
    <row r="635" spans="3:6" ht="15" customHeight="1" x14ac:dyDescent="0.25">
      <c r="C635" s="13"/>
      <c r="D635" s="13"/>
      <c r="E635" s="13"/>
      <c r="F635" s="13"/>
    </row>
    <row r="636" spans="3:6" ht="15" customHeight="1" x14ac:dyDescent="0.25">
      <c r="C636" s="13"/>
      <c r="D636" s="13"/>
      <c r="E636" s="13"/>
      <c r="F636" s="13"/>
    </row>
    <row r="637" spans="3:6" ht="15" customHeight="1" x14ac:dyDescent="0.25">
      <c r="C637" s="13"/>
      <c r="D637" s="13"/>
      <c r="E637" s="13"/>
      <c r="F637" s="13"/>
    </row>
    <row r="638" spans="3:6" ht="15" customHeight="1" x14ac:dyDescent="0.25">
      <c r="C638" s="13"/>
      <c r="D638" s="13"/>
      <c r="E638" s="13"/>
      <c r="F638" s="13"/>
    </row>
    <row r="639" spans="3:6" ht="15" customHeight="1" x14ac:dyDescent="0.25">
      <c r="C639" s="13"/>
      <c r="D639" s="13"/>
      <c r="E639" s="13"/>
      <c r="F639" s="13"/>
    </row>
    <row r="640" spans="3:6" ht="15" customHeight="1" x14ac:dyDescent="0.25">
      <c r="C640" s="13"/>
      <c r="D640" s="13"/>
      <c r="E640" s="13"/>
      <c r="F640" s="13"/>
    </row>
    <row r="641" spans="3:6" ht="15" customHeight="1" x14ac:dyDescent="0.25">
      <c r="C641" s="13"/>
      <c r="D641" s="13"/>
      <c r="E641" s="13"/>
      <c r="F641" s="13"/>
    </row>
    <row r="642" spans="3:6" ht="15" customHeight="1" x14ac:dyDescent="0.25">
      <c r="C642" s="13"/>
      <c r="D642" s="13"/>
      <c r="E642" s="13"/>
      <c r="F642" s="13"/>
    </row>
    <row r="643" spans="3:6" ht="15" customHeight="1" x14ac:dyDescent="0.25">
      <c r="C643" s="13"/>
      <c r="D643" s="13"/>
      <c r="E643" s="13"/>
      <c r="F643" s="13"/>
    </row>
    <row r="644" spans="3:6" ht="15" customHeight="1" x14ac:dyDescent="0.25">
      <c r="C644" s="13"/>
      <c r="D644" s="13"/>
      <c r="E644" s="13"/>
      <c r="F644" s="13"/>
    </row>
    <row r="645" spans="3:6" ht="15" customHeight="1" x14ac:dyDescent="0.25">
      <c r="C645" s="13"/>
      <c r="D645" s="13"/>
      <c r="E645" s="13"/>
      <c r="F645" s="13"/>
    </row>
    <row r="646" spans="3:6" ht="15" customHeight="1" x14ac:dyDescent="0.25">
      <c r="C646" s="13"/>
      <c r="D646" s="13"/>
      <c r="E646" s="13"/>
      <c r="F646" s="13"/>
    </row>
    <row r="647" spans="3:6" ht="15" customHeight="1" x14ac:dyDescent="0.25">
      <c r="C647" s="13"/>
      <c r="D647" s="13"/>
      <c r="E647" s="13"/>
      <c r="F647" s="13"/>
    </row>
    <row r="648" spans="3:6" ht="15" customHeight="1" x14ac:dyDescent="0.25">
      <c r="C648" s="13"/>
      <c r="D648" s="13"/>
      <c r="E648" s="13"/>
      <c r="F648" s="13"/>
    </row>
    <row r="649" spans="3:6" ht="15" customHeight="1" x14ac:dyDescent="0.25">
      <c r="C649" s="13"/>
      <c r="D649" s="13"/>
      <c r="E649" s="13"/>
      <c r="F649" s="13"/>
    </row>
    <row r="650" spans="3:6" ht="15" customHeight="1" x14ac:dyDescent="0.25">
      <c r="C650" s="13"/>
      <c r="D650" s="13"/>
      <c r="E650" s="13"/>
      <c r="F650" s="13"/>
    </row>
    <row r="651" spans="3:6" ht="15" customHeight="1" x14ac:dyDescent="0.25">
      <c r="C651" s="13"/>
      <c r="D651" s="13"/>
      <c r="E651" s="13"/>
      <c r="F651" s="13"/>
    </row>
    <row r="652" spans="3:6" ht="15" customHeight="1" x14ac:dyDescent="0.25">
      <c r="C652" s="13"/>
      <c r="D652" s="13"/>
      <c r="E652" s="13"/>
      <c r="F652" s="13"/>
    </row>
    <row r="653" spans="3:6" ht="15" customHeight="1" x14ac:dyDescent="0.25">
      <c r="C653" s="13"/>
      <c r="D653" s="13"/>
      <c r="E653" s="13"/>
      <c r="F653" s="13"/>
    </row>
    <row r="654" spans="3:6" ht="15" customHeight="1" x14ac:dyDescent="0.25">
      <c r="C654" s="13"/>
      <c r="D654" s="13"/>
      <c r="E654" s="13"/>
      <c r="F654" s="13"/>
    </row>
    <row r="655" spans="3:6" ht="15" customHeight="1" x14ac:dyDescent="0.25">
      <c r="C655" s="13"/>
      <c r="D655" s="13"/>
      <c r="E655" s="13"/>
      <c r="F655" s="13"/>
    </row>
    <row r="656" spans="3:6" ht="15" customHeight="1" x14ac:dyDescent="0.25">
      <c r="C656" s="13"/>
      <c r="D656" s="13"/>
      <c r="E656" s="13"/>
      <c r="F656" s="13"/>
    </row>
    <row r="657" spans="3:6" ht="15" customHeight="1" x14ac:dyDescent="0.25">
      <c r="C657" s="13"/>
      <c r="D657" s="13"/>
      <c r="E657" s="13"/>
      <c r="F657" s="13"/>
    </row>
    <row r="658" spans="3:6" ht="15" customHeight="1" x14ac:dyDescent="0.25">
      <c r="C658" s="13"/>
      <c r="D658" s="13"/>
      <c r="E658" s="13"/>
      <c r="F658" s="13"/>
    </row>
    <row r="659" spans="3:6" ht="15" customHeight="1" x14ac:dyDescent="0.25">
      <c r="C659" s="13"/>
      <c r="D659" s="13"/>
      <c r="E659" s="13"/>
      <c r="F659" s="13"/>
    </row>
    <row r="660" spans="3:6" ht="15" customHeight="1" x14ac:dyDescent="0.25">
      <c r="C660" s="13"/>
      <c r="D660" s="13"/>
      <c r="E660" s="13"/>
      <c r="F660" s="13"/>
    </row>
    <row r="661" spans="3:6" ht="15" customHeight="1" x14ac:dyDescent="0.25">
      <c r="C661" s="13"/>
      <c r="D661" s="13"/>
      <c r="E661" s="13"/>
      <c r="F661" s="13"/>
    </row>
    <row r="662" spans="3:6" ht="15" customHeight="1" x14ac:dyDescent="0.25">
      <c r="C662" s="13"/>
      <c r="D662" s="13"/>
      <c r="E662" s="13"/>
      <c r="F662" s="13"/>
    </row>
    <row r="663" spans="3:6" ht="15" customHeight="1" x14ac:dyDescent="0.25">
      <c r="C663" s="13"/>
      <c r="D663" s="13"/>
      <c r="E663" s="13"/>
      <c r="F663" s="13"/>
    </row>
    <row r="664" spans="3:6" ht="15" customHeight="1" x14ac:dyDescent="0.25">
      <c r="C664" s="13"/>
      <c r="D664" s="13"/>
      <c r="E664" s="13"/>
      <c r="F664" s="13"/>
    </row>
    <row r="665" spans="3:6" ht="15" customHeight="1" x14ac:dyDescent="0.25">
      <c r="C665" s="13"/>
      <c r="D665" s="13"/>
      <c r="E665" s="13"/>
      <c r="F665" s="13"/>
    </row>
    <row r="666" spans="3:6" ht="15" customHeight="1" x14ac:dyDescent="0.25">
      <c r="C666" s="13"/>
      <c r="D666" s="13"/>
      <c r="E666" s="13"/>
      <c r="F666" s="13"/>
    </row>
    <row r="667" spans="3:6" ht="15" customHeight="1" x14ac:dyDescent="0.25">
      <c r="C667" s="13"/>
      <c r="D667" s="13"/>
      <c r="E667" s="13"/>
      <c r="F667" s="13"/>
    </row>
    <row r="668" spans="3:6" ht="15" customHeight="1" x14ac:dyDescent="0.25">
      <c r="C668" s="13"/>
      <c r="D668" s="13"/>
      <c r="E668" s="13"/>
      <c r="F668" s="13"/>
    </row>
    <row r="669" spans="3:6" ht="15" customHeight="1" x14ac:dyDescent="0.25">
      <c r="C669" s="13"/>
      <c r="D669" s="13"/>
      <c r="E669" s="13"/>
      <c r="F669" s="13"/>
    </row>
    <row r="670" spans="3:6" ht="15" customHeight="1" x14ac:dyDescent="0.25">
      <c r="C670" s="13"/>
      <c r="D670" s="13"/>
      <c r="E670" s="13"/>
      <c r="F670" s="13"/>
    </row>
    <row r="671" spans="3:6" ht="15" customHeight="1" x14ac:dyDescent="0.25">
      <c r="C671" s="13"/>
      <c r="D671" s="13"/>
      <c r="E671" s="13"/>
      <c r="F671" s="13"/>
    </row>
    <row r="672" spans="3:6" ht="15" customHeight="1" x14ac:dyDescent="0.25">
      <c r="C672" s="13"/>
      <c r="D672" s="13"/>
      <c r="E672" s="13"/>
      <c r="F672" s="13"/>
    </row>
    <row r="673" spans="3:6" ht="15" customHeight="1" x14ac:dyDescent="0.25">
      <c r="C673" s="13"/>
      <c r="D673" s="13"/>
      <c r="E673" s="13"/>
      <c r="F673" s="13"/>
    </row>
    <row r="674" spans="3:6" ht="15" customHeight="1" x14ac:dyDescent="0.25">
      <c r="C674" s="13"/>
      <c r="D674" s="13"/>
      <c r="E674" s="13"/>
      <c r="F674" s="13"/>
    </row>
    <row r="675" spans="3:6" ht="15" customHeight="1" x14ac:dyDescent="0.25">
      <c r="C675" s="13"/>
      <c r="D675" s="13"/>
      <c r="E675" s="13"/>
      <c r="F675" s="13"/>
    </row>
    <row r="676" spans="3:6" ht="15" customHeight="1" x14ac:dyDescent="0.25">
      <c r="C676" s="13"/>
      <c r="D676" s="13"/>
      <c r="E676" s="13"/>
      <c r="F676" s="13"/>
    </row>
    <row r="677" spans="3:6" ht="15" customHeight="1" x14ac:dyDescent="0.25">
      <c r="C677" s="13"/>
      <c r="D677" s="13"/>
      <c r="E677" s="13"/>
      <c r="F677" s="13"/>
    </row>
    <row r="678" spans="3:6" ht="15" customHeight="1" x14ac:dyDescent="0.25">
      <c r="C678" s="13"/>
      <c r="D678" s="13"/>
      <c r="E678" s="13"/>
      <c r="F678" s="13"/>
    </row>
    <row r="679" spans="3:6" ht="15" customHeight="1" x14ac:dyDescent="0.25">
      <c r="C679" s="13"/>
      <c r="D679" s="13"/>
      <c r="E679" s="13"/>
      <c r="F679" s="13"/>
    </row>
    <row r="680" spans="3:6" ht="15" customHeight="1" x14ac:dyDescent="0.25">
      <c r="C680" s="13"/>
      <c r="D680" s="13"/>
      <c r="E680" s="13"/>
      <c r="F680" s="13"/>
    </row>
    <row r="681" spans="3:6" ht="15" customHeight="1" x14ac:dyDescent="0.25">
      <c r="C681" s="13"/>
      <c r="D681" s="13"/>
      <c r="E681" s="13"/>
      <c r="F681" s="13"/>
    </row>
    <row r="682" spans="3:6" ht="15" customHeight="1" x14ac:dyDescent="0.25">
      <c r="C682" s="13"/>
      <c r="D682" s="13"/>
      <c r="E682" s="13"/>
      <c r="F682" s="13"/>
    </row>
    <row r="683" spans="3:6" ht="15" customHeight="1" x14ac:dyDescent="0.25">
      <c r="C683" s="13"/>
      <c r="D683" s="13"/>
      <c r="E683" s="13"/>
      <c r="F683" s="13"/>
    </row>
    <row r="684" spans="3:6" ht="15" customHeight="1" x14ac:dyDescent="0.25">
      <c r="C684" s="13"/>
      <c r="D684" s="13"/>
      <c r="E684" s="13"/>
      <c r="F684" s="13"/>
    </row>
    <row r="685" spans="3:6" ht="15" customHeight="1" x14ac:dyDescent="0.25">
      <c r="C685" s="13"/>
      <c r="D685" s="13"/>
      <c r="E685" s="13"/>
      <c r="F685" s="13"/>
    </row>
    <row r="686" spans="3:6" ht="15" customHeight="1" x14ac:dyDescent="0.25">
      <c r="C686" s="13"/>
      <c r="D686" s="13"/>
      <c r="E686" s="13"/>
      <c r="F686" s="13"/>
    </row>
    <row r="687" spans="3:6" ht="15" customHeight="1" x14ac:dyDescent="0.25">
      <c r="C687" s="13"/>
      <c r="D687" s="13"/>
      <c r="E687" s="13"/>
      <c r="F687" s="13"/>
    </row>
    <row r="688" spans="3:6" ht="15" customHeight="1" x14ac:dyDescent="0.25">
      <c r="C688" s="13"/>
      <c r="D688" s="13"/>
      <c r="E688" s="13"/>
      <c r="F688" s="13"/>
    </row>
    <row r="689" spans="3:6" ht="15" customHeight="1" x14ac:dyDescent="0.25">
      <c r="C689" s="13"/>
      <c r="D689" s="13"/>
      <c r="E689" s="13"/>
      <c r="F689" s="13"/>
    </row>
    <row r="690" spans="3:6" ht="15" customHeight="1" x14ac:dyDescent="0.25">
      <c r="C690" s="13"/>
      <c r="D690" s="13"/>
      <c r="E690" s="13"/>
      <c r="F690" s="13"/>
    </row>
    <row r="691" spans="3:6" ht="15" customHeight="1" x14ac:dyDescent="0.25">
      <c r="C691" s="13"/>
      <c r="D691" s="13"/>
      <c r="E691" s="13"/>
      <c r="F691" s="13"/>
    </row>
    <row r="692" spans="3:6" ht="15" customHeight="1" x14ac:dyDescent="0.25">
      <c r="C692" s="13"/>
      <c r="D692" s="13"/>
      <c r="E692" s="13"/>
      <c r="F692" s="13"/>
    </row>
    <row r="693" spans="3:6" ht="15" customHeight="1" x14ac:dyDescent="0.25">
      <c r="C693" s="13"/>
      <c r="D693" s="13"/>
      <c r="E693" s="13"/>
      <c r="F693" s="13"/>
    </row>
    <row r="694" spans="3:6" ht="15" customHeight="1" x14ac:dyDescent="0.25">
      <c r="C694" s="13"/>
      <c r="D694" s="13"/>
      <c r="E694" s="13"/>
      <c r="F694" s="13"/>
    </row>
    <row r="695" spans="3:6" ht="15" customHeight="1" x14ac:dyDescent="0.25">
      <c r="C695" s="13"/>
      <c r="D695" s="13"/>
      <c r="E695" s="13"/>
      <c r="F695" s="13"/>
    </row>
    <row r="696" spans="3:6" ht="15" customHeight="1" x14ac:dyDescent="0.25">
      <c r="C696" s="13"/>
      <c r="D696" s="13"/>
      <c r="E696" s="13"/>
      <c r="F696" s="13"/>
    </row>
    <row r="697" spans="3:6" ht="15" customHeight="1" x14ac:dyDescent="0.25">
      <c r="C697" s="13"/>
      <c r="D697" s="13"/>
      <c r="E697" s="13"/>
      <c r="F697" s="13"/>
    </row>
    <row r="698" spans="3:6" ht="15" customHeight="1" x14ac:dyDescent="0.25">
      <c r="C698" s="13"/>
      <c r="D698" s="13"/>
      <c r="E698" s="13"/>
      <c r="F698" s="13"/>
    </row>
    <row r="699" spans="3:6" ht="15" customHeight="1" x14ac:dyDescent="0.25">
      <c r="C699" s="13"/>
      <c r="D699" s="13"/>
      <c r="E699" s="13"/>
      <c r="F699" s="13"/>
    </row>
    <row r="700" spans="3:6" ht="15" customHeight="1" x14ac:dyDescent="0.25">
      <c r="C700" s="13"/>
      <c r="D700" s="13"/>
      <c r="E700" s="13"/>
      <c r="F700" s="13"/>
    </row>
    <row r="701" spans="3:6" ht="15" customHeight="1" x14ac:dyDescent="0.25">
      <c r="C701" s="13"/>
      <c r="D701" s="13"/>
      <c r="E701" s="13"/>
      <c r="F701" s="13"/>
    </row>
    <row r="702" spans="3:6" ht="15" customHeight="1" x14ac:dyDescent="0.25">
      <c r="C702" s="13"/>
      <c r="D702" s="13"/>
      <c r="E702" s="13"/>
      <c r="F702" s="13"/>
    </row>
    <row r="703" spans="3:6" ht="15" customHeight="1" x14ac:dyDescent="0.25">
      <c r="C703" s="13"/>
      <c r="D703" s="13"/>
      <c r="E703" s="13"/>
      <c r="F703" s="13"/>
    </row>
    <row r="704" spans="3:6" ht="15" customHeight="1" x14ac:dyDescent="0.25">
      <c r="C704" s="13"/>
      <c r="D704" s="13"/>
      <c r="E704" s="13"/>
      <c r="F704" s="13"/>
    </row>
    <row r="705" spans="3:6" ht="15" customHeight="1" x14ac:dyDescent="0.25">
      <c r="C705" s="13"/>
      <c r="D705" s="13"/>
      <c r="E705" s="13"/>
      <c r="F705" s="13"/>
    </row>
    <row r="706" spans="3:6" ht="15" customHeight="1" x14ac:dyDescent="0.25">
      <c r="C706" s="13"/>
      <c r="D706" s="13"/>
      <c r="E706" s="13"/>
      <c r="F706" s="13"/>
    </row>
    <row r="707" spans="3:6" ht="15" customHeight="1" x14ac:dyDescent="0.25">
      <c r="C707" s="13"/>
      <c r="D707" s="13"/>
      <c r="E707" s="13"/>
      <c r="F707" s="13"/>
    </row>
    <row r="708" spans="3:6" ht="15" customHeight="1" x14ac:dyDescent="0.25">
      <c r="C708" s="13"/>
      <c r="D708" s="13"/>
      <c r="E708" s="13"/>
      <c r="F708" s="13"/>
    </row>
    <row r="709" spans="3:6" ht="15" customHeight="1" x14ac:dyDescent="0.25">
      <c r="C709" s="13"/>
      <c r="D709" s="13"/>
      <c r="E709" s="13"/>
      <c r="F709" s="13"/>
    </row>
    <row r="710" spans="3:6" ht="15" customHeight="1" x14ac:dyDescent="0.25">
      <c r="C710" s="13"/>
      <c r="D710" s="13"/>
      <c r="E710" s="13"/>
      <c r="F710" s="13"/>
    </row>
    <row r="711" spans="3:6" ht="15" customHeight="1" x14ac:dyDescent="0.25">
      <c r="C711" s="13"/>
      <c r="D711" s="13"/>
      <c r="E711" s="13"/>
      <c r="F711" s="13"/>
    </row>
    <row r="712" spans="3:6" ht="15" customHeight="1" x14ac:dyDescent="0.25">
      <c r="C712" s="13"/>
      <c r="D712" s="13"/>
      <c r="E712" s="13"/>
      <c r="F712" s="13"/>
    </row>
    <row r="713" spans="3:6" ht="15" customHeight="1" x14ac:dyDescent="0.25">
      <c r="C713" s="13"/>
      <c r="D713" s="13"/>
      <c r="E713" s="13"/>
      <c r="F713" s="13"/>
    </row>
    <row r="714" spans="3:6" ht="15" customHeight="1" x14ac:dyDescent="0.25">
      <c r="C714" s="13"/>
      <c r="D714" s="13"/>
      <c r="E714" s="13"/>
      <c r="F714" s="13"/>
    </row>
    <row r="715" spans="3:6" ht="15" customHeight="1" x14ac:dyDescent="0.25">
      <c r="C715" s="13"/>
      <c r="D715" s="13"/>
      <c r="E715" s="13"/>
      <c r="F715" s="13"/>
    </row>
    <row r="716" spans="3:6" ht="15" customHeight="1" x14ac:dyDescent="0.25">
      <c r="C716" s="13"/>
      <c r="D716" s="13"/>
      <c r="E716" s="13"/>
      <c r="F716" s="13"/>
    </row>
    <row r="717" spans="3:6" ht="15" customHeight="1" x14ac:dyDescent="0.25">
      <c r="C717" s="13"/>
      <c r="D717" s="13"/>
      <c r="E717" s="13"/>
      <c r="F717" s="13"/>
    </row>
    <row r="718" spans="3:6" ht="15" customHeight="1" x14ac:dyDescent="0.25">
      <c r="C718" s="13"/>
      <c r="D718" s="13"/>
      <c r="E718" s="13"/>
      <c r="F718" s="13"/>
    </row>
    <row r="719" spans="3:6" ht="15" customHeight="1" x14ac:dyDescent="0.25">
      <c r="C719" s="13"/>
      <c r="D719" s="13"/>
      <c r="E719" s="13"/>
      <c r="F719" s="13"/>
    </row>
    <row r="720" spans="3:6" ht="15" customHeight="1" x14ac:dyDescent="0.25">
      <c r="C720" s="13"/>
      <c r="D720" s="13"/>
      <c r="E720" s="13"/>
      <c r="F720" s="13"/>
    </row>
    <row r="721" spans="3:6" ht="15" customHeight="1" x14ac:dyDescent="0.25">
      <c r="C721" s="13"/>
      <c r="D721" s="13"/>
      <c r="E721" s="13"/>
      <c r="F721" s="13"/>
    </row>
    <row r="722" spans="3:6" ht="15" customHeight="1" x14ac:dyDescent="0.25">
      <c r="C722" s="13"/>
      <c r="D722" s="13"/>
      <c r="E722" s="13"/>
      <c r="F722" s="13"/>
    </row>
    <row r="723" spans="3:6" ht="15" customHeight="1" x14ac:dyDescent="0.25">
      <c r="C723" s="13"/>
      <c r="D723" s="13"/>
      <c r="E723" s="13"/>
      <c r="F723" s="13"/>
    </row>
    <row r="724" spans="3:6" ht="15" customHeight="1" x14ac:dyDescent="0.25">
      <c r="C724" s="13"/>
      <c r="D724" s="13"/>
      <c r="E724" s="13"/>
      <c r="F724" s="13"/>
    </row>
    <row r="725" spans="3:6" ht="15" customHeight="1" x14ac:dyDescent="0.25">
      <c r="C725" s="13"/>
      <c r="D725" s="13"/>
      <c r="E725" s="13"/>
      <c r="F725" s="13"/>
    </row>
    <row r="726" spans="3:6" ht="15" customHeight="1" x14ac:dyDescent="0.25">
      <c r="C726" s="13"/>
      <c r="D726" s="13"/>
      <c r="E726" s="13"/>
      <c r="F726" s="13"/>
    </row>
    <row r="727" spans="3:6" ht="15" customHeight="1" x14ac:dyDescent="0.25">
      <c r="C727" s="13"/>
      <c r="D727" s="13"/>
      <c r="E727" s="13"/>
      <c r="F727" s="13"/>
    </row>
    <row r="728" spans="3:6" ht="15" customHeight="1" x14ac:dyDescent="0.25">
      <c r="C728" s="13"/>
      <c r="D728" s="13"/>
      <c r="E728" s="13"/>
      <c r="F728" s="13"/>
    </row>
    <row r="729" spans="3:6" ht="15" customHeight="1" x14ac:dyDescent="0.25">
      <c r="C729" s="13"/>
      <c r="D729" s="13"/>
      <c r="E729" s="13"/>
      <c r="F729" s="13"/>
    </row>
    <row r="730" spans="3:6" ht="15" customHeight="1" x14ac:dyDescent="0.25">
      <c r="C730" s="13"/>
      <c r="D730" s="13"/>
      <c r="E730" s="13"/>
      <c r="F730" s="13"/>
    </row>
    <row r="731" spans="3:6" ht="15" customHeight="1" x14ac:dyDescent="0.25">
      <c r="C731" s="13"/>
      <c r="D731" s="13"/>
      <c r="E731" s="13"/>
      <c r="F731" s="13"/>
    </row>
    <row r="732" spans="3:6" ht="15" customHeight="1" x14ac:dyDescent="0.25">
      <c r="C732" s="13"/>
      <c r="D732" s="13"/>
      <c r="E732" s="13"/>
      <c r="F732" s="13"/>
    </row>
    <row r="733" spans="3:6" ht="15" customHeight="1" x14ac:dyDescent="0.25">
      <c r="C733" s="13"/>
      <c r="D733" s="13"/>
      <c r="E733" s="13"/>
      <c r="F733" s="13"/>
    </row>
    <row r="734" spans="3:6" ht="15" customHeight="1" x14ac:dyDescent="0.25">
      <c r="C734" s="13"/>
      <c r="D734" s="13"/>
      <c r="E734" s="13"/>
      <c r="F734" s="13"/>
    </row>
    <row r="735" spans="3:6" ht="15" customHeight="1" x14ac:dyDescent="0.25">
      <c r="C735" s="13"/>
      <c r="D735" s="13"/>
      <c r="E735" s="13"/>
      <c r="F735" s="13"/>
    </row>
    <row r="736" spans="3:6" ht="15" customHeight="1" x14ac:dyDescent="0.25">
      <c r="C736" s="13"/>
      <c r="D736" s="13"/>
      <c r="E736" s="13"/>
      <c r="F736" s="13"/>
    </row>
    <row r="737" spans="3:6" ht="15" customHeight="1" x14ac:dyDescent="0.25">
      <c r="C737" s="13"/>
      <c r="D737" s="13"/>
      <c r="E737" s="13"/>
      <c r="F737" s="13"/>
    </row>
    <row r="738" spans="3:6" ht="15" customHeight="1" x14ac:dyDescent="0.25">
      <c r="C738" s="13"/>
      <c r="D738" s="13"/>
      <c r="E738" s="13"/>
      <c r="F738" s="13"/>
    </row>
    <row r="739" spans="3:6" ht="15" customHeight="1" x14ac:dyDescent="0.25">
      <c r="C739" s="13"/>
      <c r="D739" s="13"/>
      <c r="E739" s="13"/>
      <c r="F739" s="13"/>
    </row>
    <row r="740" spans="3:6" ht="15" customHeight="1" x14ac:dyDescent="0.25">
      <c r="C740" s="13"/>
      <c r="D740" s="13"/>
      <c r="E740" s="13"/>
      <c r="F740" s="13"/>
    </row>
    <row r="741" spans="3:6" ht="15" customHeight="1" x14ac:dyDescent="0.25">
      <c r="C741" s="13"/>
      <c r="D741" s="13"/>
      <c r="E741" s="13"/>
      <c r="F741" s="13"/>
    </row>
    <row r="742" spans="3:6" ht="15" customHeight="1" x14ac:dyDescent="0.25">
      <c r="C742" s="13"/>
      <c r="D742" s="13"/>
      <c r="E742" s="13"/>
      <c r="F742" s="13"/>
    </row>
    <row r="743" spans="3:6" ht="15" customHeight="1" x14ac:dyDescent="0.25">
      <c r="C743" s="13"/>
      <c r="D743" s="13"/>
      <c r="E743" s="13"/>
      <c r="F743" s="13"/>
    </row>
    <row r="744" spans="3:6" ht="15" customHeight="1" x14ac:dyDescent="0.25">
      <c r="C744" s="13"/>
      <c r="D744" s="13"/>
      <c r="E744" s="13"/>
      <c r="F744" s="13"/>
    </row>
    <row r="745" spans="3:6" ht="15" customHeight="1" x14ac:dyDescent="0.25">
      <c r="C745" s="13"/>
      <c r="D745" s="13"/>
      <c r="E745" s="13"/>
      <c r="F745" s="13"/>
    </row>
    <row r="746" spans="3:6" ht="15" customHeight="1" x14ac:dyDescent="0.25">
      <c r="C746" s="13"/>
      <c r="D746" s="13"/>
      <c r="E746" s="13"/>
      <c r="F746" s="13"/>
    </row>
    <row r="747" spans="3:6" ht="15" customHeight="1" x14ac:dyDescent="0.25">
      <c r="C747" s="13"/>
      <c r="D747" s="13"/>
      <c r="E747" s="13"/>
      <c r="F747" s="13"/>
    </row>
    <row r="748" spans="3:6" ht="15" customHeight="1" x14ac:dyDescent="0.25">
      <c r="C748" s="13"/>
      <c r="D748" s="13"/>
      <c r="E748" s="13"/>
      <c r="F748" s="13"/>
    </row>
    <row r="749" spans="3:6" ht="15" customHeight="1" x14ac:dyDescent="0.25">
      <c r="C749" s="13"/>
      <c r="D749" s="13"/>
      <c r="E749" s="13"/>
      <c r="F749" s="13"/>
    </row>
    <row r="750" spans="3:6" ht="15" customHeight="1" x14ac:dyDescent="0.25">
      <c r="C750" s="13"/>
      <c r="D750" s="13"/>
      <c r="E750" s="13"/>
      <c r="F750" s="13"/>
    </row>
    <row r="751" spans="3:6" ht="15" customHeight="1" x14ac:dyDescent="0.25">
      <c r="C751" s="13"/>
      <c r="D751" s="13"/>
      <c r="E751" s="13"/>
      <c r="F751" s="13"/>
    </row>
    <row r="752" spans="3:6" ht="15" customHeight="1" x14ac:dyDescent="0.25">
      <c r="C752" s="13"/>
      <c r="D752" s="13"/>
      <c r="E752" s="13"/>
      <c r="F752" s="13"/>
    </row>
    <row r="753" spans="3:6" ht="15" customHeight="1" x14ac:dyDescent="0.25">
      <c r="C753" s="13"/>
      <c r="D753" s="13"/>
      <c r="E753" s="13"/>
      <c r="F753" s="13"/>
    </row>
    <row r="754" spans="3:6" ht="15" customHeight="1" x14ac:dyDescent="0.25">
      <c r="C754" s="13"/>
      <c r="D754" s="13"/>
      <c r="E754" s="13"/>
      <c r="F754" s="13"/>
    </row>
    <row r="755" spans="3:6" ht="15" customHeight="1" x14ac:dyDescent="0.25">
      <c r="C755" s="13"/>
      <c r="D755" s="13"/>
      <c r="E755" s="13"/>
      <c r="F755" s="13"/>
    </row>
    <row r="756" spans="3:6" ht="15" customHeight="1" x14ac:dyDescent="0.25">
      <c r="C756" s="13"/>
      <c r="D756" s="13"/>
      <c r="E756" s="13"/>
      <c r="F756" s="13"/>
    </row>
    <row r="757" spans="3:6" ht="15" customHeight="1" x14ac:dyDescent="0.25">
      <c r="C757" s="13"/>
      <c r="D757" s="13"/>
      <c r="E757" s="13"/>
      <c r="F757" s="13"/>
    </row>
    <row r="758" spans="3:6" ht="15" customHeight="1" x14ac:dyDescent="0.25">
      <c r="C758" s="13"/>
      <c r="D758" s="13"/>
      <c r="E758" s="13"/>
      <c r="F758" s="13"/>
    </row>
    <row r="759" spans="3:6" ht="15" customHeight="1" x14ac:dyDescent="0.25">
      <c r="C759" s="13"/>
      <c r="D759" s="13"/>
      <c r="E759" s="13"/>
      <c r="F759" s="13"/>
    </row>
    <row r="760" spans="3:6" ht="15" customHeight="1" x14ac:dyDescent="0.25">
      <c r="C760" s="13"/>
      <c r="D760" s="13"/>
      <c r="E760" s="13"/>
      <c r="F760" s="13"/>
    </row>
    <row r="761" spans="3:6" ht="15" customHeight="1" x14ac:dyDescent="0.25">
      <c r="C761" s="13"/>
      <c r="D761" s="13"/>
      <c r="E761" s="13"/>
      <c r="F761" s="13"/>
    </row>
    <row r="762" spans="3:6" ht="15" customHeight="1" x14ac:dyDescent="0.25">
      <c r="C762" s="13"/>
      <c r="D762" s="13"/>
      <c r="E762" s="13"/>
      <c r="F762" s="13"/>
    </row>
    <row r="763" spans="3:6" ht="15" customHeight="1" x14ac:dyDescent="0.25">
      <c r="C763" s="13"/>
      <c r="D763" s="13"/>
      <c r="E763" s="13"/>
      <c r="F763" s="13"/>
    </row>
    <row r="764" spans="3:6" ht="15" customHeight="1" x14ac:dyDescent="0.25">
      <c r="C764" s="13"/>
      <c r="D764" s="13"/>
      <c r="E764" s="13"/>
      <c r="F764" s="13"/>
    </row>
    <row r="765" spans="3:6" ht="15" customHeight="1" x14ac:dyDescent="0.25">
      <c r="C765" s="13"/>
      <c r="D765" s="13"/>
      <c r="E765" s="13"/>
      <c r="F765" s="13"/>
    </row>
    <row r="766" spans="3:6" ht="15" customHeight="1" x14ac:dyDescent="0.25">
      <c r="C766" s="13"/>
      <c r="D766" s="13"/>
      <c r="E766" s="13"/>
      <c r="F766" s="13"/>
    </row>
    <row r="767" spans="3:6" ht="15" customHeight="1" x14ac:dyDescent="0.25">
      <c r="C767" s="13"/>
      <c r="D767" s="13"/>
      <c r="E767" s="13"/>
      <c r="F767" s="13"/>
    </row>
    <row r="768" spans="3:6" ht="15" customHeight="1" x14ac:dyDescent="0.25">
      <c r="C768" s="13"/>
      <c r="D768" s="13"/>
      <c r="E768" s="13"/>
      <c r="F768" s="13"/>
    </row>
    <row r="769" spans="3:6" ht="15" customHeight="1" x14ac:dyDescent="0.25">
      <c r="C769" s="13"/>
      <c r="D769" s="13"/>
      <c r="E769" s="13"/>
      <c r="F769" s="13"/>
    </row>
    <row r="770" spans="3:6" ht="15" customHeight="1" x14ac:dyDescent="0.25">
      <c r="C770" s="13"/>
      <c r="D770" s="13"/>
      <c r="E770" s="13"/>
      <c r="F770" s="13"/>
    </row>
    <row r="771" spans="3:6" ht="15" customHeight="1" x14ac:dyDescent="0.25">
      <c r="C771" s="13"/>
      <c r="D771" s="13"/>
      <c r="E771" s="13"/>
      <c r="F771" s="13"/>
    </row>
    <row r="772" spans="3:6" ht="15" customHeight="1" x14ac:dyDescent="0.25">
      <c r="C772" s="13"/>
      <c r="D772" s="13"/>
      <c r="E772" s="13"/>
      <c r="F772" s="13"/>
    </row>
    <row r="773" spans="3:6" ht="15" customHeight="1" x14ac:dyDescent="0.25">
      <c r="C773" s="13"/>
      <c r="D773" s="13"/>
      <c r="E773" s="13"/>
      <c r="F773" s="13"/>
    </row>
    <row r="774" spans="3:6" ht="15" customHeight="1" x14ac:dyDescent="0.25">
      <c r="C774" s="13"/>
      <c r="D774" s="13"/>
      <c r="E774" s="13"/>
      <c r="F774" s="13"/>
    </row>
    <row r="775" spans="3:6" ht="15" customHeight="1" x14ac:dyDescent="0.25">
      <c r="C775" s="13"/>
      <c r="D775" s="13"/>
      <c r="E775" s="13"/>
      <c r="F775" s="13"/>
    </row>
    <row r="776" spans="3:6" ht="15" customHeight="1" x14ac:dyDescent="0.25">
      <c r="C776" s="13"/>
      <c r="D776" s="13"/>
      <c r="E776" s="13"/>
      <c r="F776" s="13"/>
    </row>
    <row r="777" spans="3:6" ht="15" customHeight="1" x14ac:dyDescent="0.25">
      <c r="C777" s="13"/>
      <c r="D777" s="13"/>
      <c r="E777" s="13"/>
      <c r="F777" s="13"/>
    </row>
    <row r="778" spans="3:6" ht="15" customHeight="1" x14ac:dyDescent="0.25">
      <c r="C778" s="13"/>
      <c r="D778" s="13"/>
      <c r="E778" s="13"/>
      <c r="F778" s="13"/>
    </row>
    <row r="779" spans="3:6" ht="15" customHeight="1" x14ac:dyDescent="0.25">
      <c r="C779" s="13"/>
      <c r="D779" s="13"/>
      <c r="E779" s="13"/>
      <c r="F779" s="13"/>
    </row>
    <row r="780" spans="3:6" ht="15" customHeight="1" x14ac:dyDescent="0.25">
      <c r="C780" s="13"/>
      <c r="D780" s="13"/>
      <c r="E780" s="13"/>
      <c r="F780" s="13"/>
    </row>
    <row r="781" spans="3:6" ht="15" customHeight="1" x14ac:dyDescent="0.25">
      <c r="C781" s="13"/>
      <c r="D781" s="13"/>
      <c r="E781" s="13"/>
      <c r="F781" s="13"/>
    </row>
    <row r="782" spans="3:6" ht="15" customHeight="1" x14ac:dyDescent="0.25">
      <c r="C782" s="13"/>
      <c r="D782" s="13"/>
      <c r="E782" s="13"/>
      <c r="F782" s="13"/>
    </row>
    <row r="783" spans="3:6" ht="15" customHeight="1" x14ac:dyDescent="0.25">
      <c r="C783" s="13"/>
      <c r="D783" s="13"/>
      <c r="E783" s="13"/>
      <c r="F783" s="13"/>
    </row>
    <row r="784" spans="3:6" ht="15" customHeight="1" x14ac:dyDescent="0.25">
      <c r="C784" s="13"/>
      <c r="D784" s="13"/>
      <c r="E784" s="13"/>
      <c r="F784" s="13"/>
    </row>
    <row r="785" spans="3:6" ht="15" customHeight="1" x14ac:dyDescent="0.25">
      <c r="C785" s="13"/>
      <c r="D785" s="13"/>
      <c r="E785" s="13"/>
      <c r="F785" s="13"/>
    </row>
    <row r="786" spans="3:6" ht="15" customHeight="1" x14ac:dyDescent="0.25">
      <c r="C786" s="13"/>
      <c r="D786" s="13"/>
      <c r="E786" s="13"/>
      <c r="F786" s="13"/>
    </row>
    <row r="787" spans="3:6" ht="15" customHeight="1" x14ac:dyDescent="0.25">
      <c r="C787" s="13"/>
      <c r="D787" s="13"/>
      <c r="E787" s="13"/>
      <c r="F787" s="13"/>
    </row>
    <row r="788" spans="3:6" ht="15" customHeight="1" x14ac:dyDescent="0.25">
      <c r="C788" s="13"/>
      <c r="D788" s="13"/>
      <c r="E788" s="13"/>
      <c r="F788" s="13"/>
    </row>
    <row r="789" spans="3:6" ht="15" customHeight="1" x14ac:dyDescent="0.25">
      <c r="C789" s="13"/>
      <c r="D789" s="13"/>
      <c r="E789" s="13"/>
      <c r="F789" s="13"/>
    </row>
    <row r="790" spans="3:6" ht="15" customHeight="1" x14ac:dyDescent="0.25">
      <c r="C790" s="13"/>
      <c r="D790" s="13"/>
      <c r="E790" s="13"/>
      <c r="F790" s="13"/>
    </row>
    <row r="791" spans="3:6" ht="15" customHeight="1" x14ac:dyDescent="0.25">
      <c r="C791" s="13"/>
      <c r="D791" s="13"/>
      <c r="E791" s="13"/>
      <c r="F791" s="13"/>
    </row>
    <row r="792" spans="3:6" ht="15" customHeight="1" x14ac:dyDescent="0.25">
      <c r="C792" s="13"/>
      <c r="D792" s="13"/>
      <c r="E792" s="13"/>
      <c r="F792" s="13"/>
    </row>
    <row r="793" spans="3:6" ht="15" customHeight="1" x14ac:dyDescent="0.25">
      <c r="C793" s="13"/>
      <c r="D793" s="13"/>
      <c r="E793" s="13"/>
      <c r="F793" s="13"/>
    </row>
    <row r="794" spans="3:6" ht="15" customHeight="1" x14ac:dyDescent="0.25">
      <c r="C794" s="13"/>
      <c r="D794" s="13"/>
      <c r="E794" s="13"/>
      <c r="F794" s="13"/>
    </row>
    <row r="795" spans="3:6" ht="15" customHeight="1" x14ac:dyDescent="0.25">
      <c r="C795" s="13"/>
      <c r="D795" s="13"/>
      <c r="E795" s="13"/>
      <c r="F795" s="13"/>
    </row>
    <row r="796" spans="3:6" ht="15" customHeight="1" x14ac:dyDescent="0.25">
      <c r="C796" s="13"/>
      <c r="D796" s="13"/>
      <c r="E796" s="13"/>
      <c r="F796" s="13"/>
    </row>
    <row r="797" spans="3:6" ht="15" customHeight="1" x14ac:dyDescent="0.25">
      <c r="C797" s="13"/>
      <c r="D797" s="13"/>
      <c r="E797" s="13"/>
      <c r="F797" s="13"/>
    </row>
    <row r="798" spans="3:6" ht="15" customHeight="1" x14ac:dyDescent="0.25">
      <c r="C798" s="13"/>
      <c r="D798" s="13"/>
      <c r="E798" s="13"/>
      <c r="F798" s="13"/>
    </row>
    <row r="799" spans="3:6" ht="15" customHeight="1" x14ac:dyDescent="0.25">
      <c r="C799" s="13"/>
      <c r="D799" s="13"/>
      <c r="E799" s="13"/>
      <c r="F799" s="13"/>
    </row>
    <row r="800" spans="3:6" ht="15" customHeight="1" x14ac:dyDescent="0.25">
      <c r="C800" s="13"/>
      <c r="D800" s="13"/>
      <c r="E800" s="13"/>
      <c r="F800" s="13"/>
    </row>
    <row r="801" spans="3:6" ht="15" customHeight="1" x14ac:dyDescent="0.25">
      <c r="C801" s="13"/>
      <c r="D801" s="13"/>
      <c r="E801" s="13"/>
      <c r="F801" s="13"/>
    </row>
    <row r="802" spans="3:6" ht="15" customHeight="1" x14ac:dyDescent="0.25">
      <c r="C802" s="13"/>
      <c r="D802" s="13"/>
      <c r="E802" s="13"/>
      <c r="F802" s="13"/>
    </row>
    <row r="803" spans="3:6" ht="15" customHeight="1" x14ac:dyDescent="0.25">
      <c r="C803" s="13"/>
      <c r="D803" s="13"/>
      <c r="E803" s="13"/>
      <c r="F803" s="13"/>
    </row>
    <row r="804" spans="3:6" ht="15" customHeight="1" x14ac:dyDescent="0.25">
      <c r="C804" s="13"/>
      <c r="D804" s="13"/>
      <c r="E804" s="13"/>
      <c r="F804" s="13"/>
    </row>
    <row r="805" spans="3:6" ht="15" customHeight="1" x14ac:dyDescent="0.25">
      <c r="C805" s="13"/>
      <c r="D805" s="13"/>
      <c r="E805" s="13"/>
      <c r="F805" s="13"/>
    </row>
    <row r="806" spans="3:6" ht="15" customHeight="1" x14ac:dyDescent="0.25">
      <c r="C806" s="13"/>
      <c r="D806" s="13"/>
      <c r="E806" s="13"/>
      <c r="F806" s="13"/>
    </row>
    <row r="807" spans="3:6" ht="15" customHeight="1" x14ac:dyDescent="0.25">
      <c r="C807" s="13"/>
      <c r="D807" s="13"/>
      <c r="E807" s="13"/>
      <c r="F807" s="13"/>
    </row>
    <row r="808" spans="3:6" ht="15" customHeight="1" x14ac:dyDescent="0.25">
      <c r="C808" s="13"/>
      <c r="D808" s="13"/>
      <c r="E808" s="13"/>
      <c r="F808" s="13"/>
    </row>
    <row r="809" spans="3:6" ht="15" customHeight="1" x14ac:dyDescent="0.25">
      <c r="C809" s="13"/>
      <c r="D809" s="13"/>
      <c r="E809" s="13"/>
      <c r="F809" s="13"/>
    </row>
    <row r="810" spans="3:6" ht="15" customHeight="1" x14ac:dyDescent="0.25">
      <c r="C810" s="13"/>
      <c r="D810" s="13"/>
      <c r="E810" s="13"/>
      <c r="F810" s="13"/>
    </row>
    <row r="811" spans="3:6" ht="15" customHeight="1" x14ac:dyDescent="0.25">
      <c r="C811" s="13"/>
      <c r="D811" s="13"/>
      <c r="E811" s="13"/>
      <c r="F811" s="13"/>
    </row>
    <row r="812" spans="3:6" ht="15" customHeight="1" x14ac:dyDescent="0.25">
      <c r="C812" s="13"/>
      <c r="D812" s="13"/>
      <c r="E812" s="13"/>
      <c r="F812" s="13"/>
    </row>
    <row r="813" spans="3:6" ht="15" customHeight="1" x14ac:dyDescent="0.25">
      <c r="C813" s="13"/>
      <c r="D813" s="13"/>
      <c r="E813" s="13"/>
      <c r="F813" s="13"/>
    </row>
    <row r="814" spans="3:6" ht="15" customHeight="1" x14ac:dyDescent="0.25">
      <c r="C814" s="13"/>
      <c r="D814" s="13"/>
      <c r="E814" s="13"/>
      <c r="F814" s="13"/>
    </row>
    <row r="815" spans="3:6" ht="15" customHeight="1" x14ac:dyDescent="0.25">
      <c r="C815" s="13"/>
      <c r="D815" s="13"/>
      <c r="E815" s="13"/>
      <c r="F815" s="13"/>
    </row>
    <row r="816" spans="3:6" ht="15" customHeight="1" x14ac:dyDescent="0.25">
      <c r="C816" s="13"/>
      <c r="D816" s="13"/>
      <c r="E816" s="13"/>
      <c r="F816" s="13"/>
    </row>
    <row r="817" spans="3:6" ht="15" customHeight="1" x14ac:dyDescent="0.25">
      <c r="C817" s="13"/>
      <c r="D817" s="13"/>
      <c r="E817" s="13"/>
      <c r="F817" s="13"/>
    </row>
    <row r="818" spans="3:6" ht="15" customHeight="1" x14ac:dyDescent="0.25">
      <c r="C818" s="13"/>
      <c r="D818" s="13"/>
      <c r="E818" s="13"/>
      <c r="F818" s="13"/>
    </row>
    <row r="819" spans="3:6" ht="15" customHeight="1" x14ac:dyDescent="0.25">
      <c r="C819" s="13"/>
      <c r="D819" s="13"/>
      <c r="E819" s="13"/>
      <c r="F819" s="13"/>
    </row>
    <row r="820" spans="3:6" ht="15" customHeight="1" x14ac:dyDescent="0.25">
      <c r="C820" s="13"/>
      <c r="D820" s="13"/>
      <c r="E820" s="13"/>
      <c r="F820" s="13"/>
    </row>
    <row r="821" spans="3:6" ht="15" customHeight="1" x14ac:dyDescent="0.25">
      <c r="C821" s="13"/>
      <c r="D821" s="13"/>
      <c r="E821" s="13"/>
      <c r="F821" s="13"/>
    </row>
    <row r="822" spans="3:6" ht="15" customHeight="1" x14ac:dyDescent="0.25">
      <c r="C822" s="13"/>
      <c r="D822" s="13"/>
      <c r="E822" s="13"/>
      <c r="F822" s="13"/>
    </row>
    <row r="823" spans="3:6" ht="15" customHeight="1" x14ac:dyDescent="0.25">
      <c r="C823" s="13"/>
      <c r="D823" s="13"/>
      <c r="E823" s="13"/>
      <c r="F823" s="13"/>
    </row>
    <row r="824" spans="3:6" ht="15" customHeight="1" x14ac:dyDescent="0.25">
      <c r="C824" s="13"/>
      <c r="D824" s="13"/>
      <c r="E824" s="13"/>
      <c r="F824" s="13"/>
    </row>
    <row r="825" spans="3:6" ht="15" customHeight="1" x14ac:dyDescent="0.25">
      <c r="C825" s="13"/>
      <c r="D825" s="13"/>
      <c r="E825" s="13"/>
      <c r="F825" s="13"/>
    </row>
    <row r="826" spans="3:6" ht="15" customHeight="1" x14ac:dyDescent="0.25">
      <c r="C826" s="13"/>
      <c r="D826" s="13"/>
      <c r="E826" s="13"/>
      <c r="F826" s="13"/>
    </row>
    <row r="827" spans="3:6" ht="15" customHeight="1" x14ac:dyDescent="0.25">
      <c r="C827" s="13"/>
      <c r="D827" s="13"/>
      <c r="E827" s="13"/>
      <c r="F827" s="13"/>
    </row>
    <row r="828" spans="3:6" ht="15" customHeight="1" x14ac:dyDescent="0.25">
      <c r="C828" s="13"/>
      <c r="D828" s="13"/>
      <c r="E828" s="13"/>
      <c r="F828" s="13"/>
    </row>
    <row r="829" spans="3:6" ht="15" customHeight="1" x14ac:dyDescent="0.25">
      <c r="C829" s="13"/>
      <c r="D829" s="13"/>
      <c r="E829" s="13"/>
      <c r="F829" s="13"/>
    </row>
    <row r="830" spans="3:6" ht="15" customHeight="1" x14ac:dyDescent="0.25">
      <c r="C830" s="13"/>
      <c r="D830" s="13"/>
      <c r="E830" s="13"/>
      <c r="F830" s="13"/>
    </row>
    <row r="831" spans="3:6" ht="15" customHeight="1" x14ac:dyDescent="0.25">
      <c r="C831" s="13"/>
      <c r="D831" s="13"/>
      <c r="E831" s="13"/>
      <c r="F831" s="13"/>
    </row>
    <row r="832" spans="3:6" ht="15" customHeight="1" x14ac:dyDescent="0.25">
      <c r="C832" s="13"/>
      <c r="D832" s="13"/>
      <c r="E832" s="13"/>
      <c r="F832" s="13"/>
    </row>
    <row r="833" spans="3:6" ht="15" customHeight="1" x14ac:dyDescent="0.25">
      <c r="C833" s="13"/>
      <c r="D833" s="13"/>
      <c r="E833" s="13"/>
      <c r="F833" s="13"/>
    </row>
    <row r="834" spans="3:6" ht="15" customHeight="1" x14ac:dyDescent="0.25">
      <c r="C834" s="13"/>
      <c r="D834" s="13"/>
      <c r="E834" s="13"/>
      <c r="F834" s="13"/>
    </row>
    <row r="835" spans="3:6" ht="15" customHeight="1" x14ac:dyDescent="0.25">
      <c r="C835" s="13"/>
      <c r="D835" s="13"/>
      <c r="E835" s="13"/>
      <c r="F835" s="13"/>
    </row>
    <row r="836" spans="3:6" ht="15" customHeight="1" x14ac:dyDescent="0.25">
      <c r="C836" s="13"/>
      <c r="D836" s="13"/>
      <c r="E836" s="13"/>
      <c r="F836" s="13"/>
    </row>
    <row r="837" spans="3:6" ht="15" customHeight="1" x14ac:dyDescent="0.25">
      <c r="C837" s="13"/>
      <c r="D837" s="13"/>
      <c r="E837" s="13"/>
      <c r="F837" s="13"/>
    </row>
    <row r="838" spans="3:6" ht="15" customHeight="1" x14ac:dyDescent="0.25">
      <c r="C838" s="13"/>
      <c r="D838" s="13"/>
      <c r="E838" s="13"/>
      <c r="F838" s="13"/>
    </row>
    <row r="839" spans="3:6" ht="15" customHeight="1" x14ac:dyDescent="0.25">
      <c r="C839" s="13"/>
      <c r="D839" s="13"/>
      <c r="E839" s="13"/>
      <c r="F839" s="13"/>
    </row>
    <row r="840" spans="3:6" ht="15" customHeight="1" x14ac:dyDescent="0.25">
      <c r="C840" s="13"/>
      <c r="D840" s="13"/>
      <c r="E840" s="13"/>
      <c r="F840" s="13"/>
    </row>
    <row r="841" spans="3:6" ht="15" customHeight="1" x14ac:dyDescent="0.25">
      <c r="C841" s="13"/>
      <c r="D841" s="13"/>
      <c r="E841" s="13"/>
      <c r="F841" s="13"/>
    </row>
    <row r="842" spans="3:6" ht="15" customHeight="1" x14ac:dyDescent="0.25">
      <c r="C842" s="13"/>
      <c r="D842" s="13"/>
      <c r="E842" s="13"/>
      <c r="F842" s="13"/>
    </row>
    <row r="843" spans="3:6" ht="15" customHeight="1" x14ac:dyDescent="0.25">
      <c r="C843" s="13"/>
      <c r="D843" s="13"/>
      <c r="E843" s="13"/>
      <c r="F843" s="13"/>
    </row>
    <row r="844" spans="3:6" ht="15" customHeight="1" x14ac:dyDescent="0.25">
      <c r="C844" s="13"/>
      <c r="D844" s="13"/>
      <c r="E844" s="13"/>
      <c r="F844" s="13"/>
    </row>
    <row r="845" spans="3:6" ht="15" customHeight="1" x14ac:dyDescent="0.25">
      <c r="C845" s="13"/>
      <c r="D845" s="13"/>
      <c r="E845" s="13"/>
      <c r="F845" s="13"/>
    </row>
    <row r="846" spans="3:6" ht="15" customHeight="1" x14ac:dyDescent="0.25">
      <c r="C846" s="13"/>
      <c r="D846" s="13"/>
      <c r="E846" s="13"/>
      <c r="F846" s="13"/>
    </row>
    <row r="847" spans="3:6" ht="15" customHeight="1" x14ac:dyDescent="0.25">
      <c r="C847" s="13"/>
      <c r="D847" s="13"/>
      <c r="E847" s="13"/>
      <c r="F847" s="13"/>
    </row>
    <row r="848" spans="3:6" ht="15" customHeight="1" x14ac:dyDescent="0.25">
      <c r="C848" s="13"/>
      <c r="D848" s="13"/>
      <c r="E848" s="13"/>
      <c r="F848" s="13"/>
    </row>
    <row r="849" spans="3:6" ht="15" customHeight="1" x14ac:dyDescent="0.25">
      <c r="C849" s="13"/>
      <c r="D849" s="13"/>
      <c r="E849" s="13"/>
      <c r="F849" s="13"/>
    </row>
    <row r="850" spans="3:6" ht="15" customHeight="1" x14ac:dyDescent="0.25">
      <c r="C850" s="13"/>
      <c r="D850" s="13"/>
      <c r="E850" s="13"/>
      <c r="F850" s="13"/>
    </row>
    <row r="851" spans="3:6" ht="15" customHeight="1" x14ac:dyDescent="0.25">
      <c r="C851" s="13"/>
      <c r="D851" s="13"/>
      <c r="E851" s="13"/>
      <c r="F851" s="13"/>
    </row>
    <row r="852" spans="3:6" ht="15" customHeight="1" x14ac:dyDescent="0.25">
      <c r="C852" s="13"/>
      <c r="D852" s="13"/>
      <c r="E852" s="13"/>
      <c r="F852" s="13"/>
    </row>
    <row r="853" spans="3:6" ht="15" customHeight="1" x14ac:dyDescent="0.25">
      <c r="C853" s="13"/>
      <c r="D853" s="13"/>
      <c r="E853" s="13"/>
      <c r="F853" s="13"/>
    </row>
    <row r="854" spans="3:6" ht="15" customHeight="1" x14ac:dyDescent="0.25">
      <c r="C854" s="13"/>
      <c r="D854" s="13"/>
      <c r="E854" s="13"/>
      <c r="F854" s="13"/>
    </row>
    <row r="855" spans="3:6" ht="15" customHeight="1" x14ac:dyDescent="0.25">
      <c r="C855" s="13"/>
      <c r="D855" s="13"/>
      <c r="E855" s="13"/>
      <c r="F855" s="13"/>
    </row>
    <row r="856" spans="3:6" ht="15" customHeight="1" x14ac:dyDescent="0.25">
      <c r="C856" s="13"/>
      <c r="D856" s="13"/>
      <c r="E856" s="13"/>
      <c r="F856" s="13"/>
    </row>
    <row r="857" spans="3:6" ht="15" customHeight="1" x14ac:dyDescent="0.25">
      <c r="C857" s="13"/>
      <c r="D857" s="13"/>
      <c r="E857" s="13"/>
      <c r="F857" s="13"/>
    </row>
    <row r="858" spans="3:6" ht="15" customHeight="1" x14ac:dyDescent="0.25">
      <c r="C858" s="13"/>
      <c r="D858" s="13"/>
      <c r="E858" s="13"/>
      <c r="F858" s="13"/>
    </row>
    <row r="859" spans="3:6" ht="15" customHeight="1" x14ac:dyDescent="0.25">
      <c r="C859" s="13"/>
      <c r="D859" s="13"/>
      <c r="E859" s="13"/>
      <c r="F859" s="13"/>
    </row>
    <row r="860" spans="3:6" ht="15" customHeight="1" x14ac:dyDescent="0.25">
      <c r="C860" s="13"/>
      <c r="D860" s="13"/>
      <c r="E860" s="13"/>
      <c r="F860" s="13"/>
    </row>
    <row r="861" spans="3:6" ht="15" customHeight="1" x14ac:dyDescent="0.25">
      <c r="C861" s="13"/>
      <c r="D861" s="13"/>
      <c r="E861" s="13"/>
      <c r="F861" s="13"/>
    </row>
    <row r="862" spans="3:6" ht="15" customHeight="1" x14ac:dyDescent="0.25">
      <c r="C862" s="13"/>
      <c r="D862" s="13"/>
      <c r="E862" s="13"/>
      <c r="F862" s="13"/>
    </row>
    <row r="863" spans="3:6" ht="15" customHeight="1" x14ac:dyDescent="0.25">
      <c r="C863" s="13"/>
      <c r="D863" s="13"/>
      <c r="E863" s="13"/>
      <c r="F863" s="13"/>
    </row>
    <row r="864" spans="3:6" ht="15" customHeight="1" x14ac:dyDescent="0.25">
      <c r="C864" s="13"/>
      <c r="D864" s="13"/>
      <c r="E864" s="13"/>
      <c r="F864" s="13"/>
    </row>
    <row r="865" spans="3:6" ht="15" customHeight="1" x14ac:dyDescent="0.25">
      <c r="C865" s="13"/>
      <c r="D865" s="13"/>
      <c r="E865" s="13"/>
      <c r="F865" s="13"/>
    </row>
    <row r="866" spans="3:6" ht="15" customHeight="1" x14ac:dyDescent="0.25">
      <c r="C866" s="13"/>
      <c r="D866" s="13"/>
      <c r="E866" s="13"/>
      <c r="F866" s="13"/>
    </row>
    <row r="867" spans="3:6" ht="15" customHeight="1" x14ac:dyDescent="0.25">
      <c r="C867" s="13"/>
      <c r="D867" s="13"/>
      <c r="E867" s="13"/>
      <c r="F867" s="13"/>
    </row>
    <row r="868" spans="3:6" ht="15" customHeight="1" x14ac:dyDescent="0.25">
      <c r="C868" s="13"/>
      <c r="D868" s="13"/>
      <c r="E868" s="13"/>
      <c r="F868" s="13"/>
    </row>
    <row r="869" spans="3:6" ht="15" customHeight="1" x14ac:dyDescent="0.25">
      <c r="C869" s="13"/>
      <c r="D869" s="13"/>
      <c r="E869" s="13"/>
      <c r="F869" s="13"/>
    </row>
    <row r="870" spans="3:6" ht="15" customHeight="1" x14ac:dyDescent="0.25">
      <c r="C870" s="13"/>
      <c r="D870" s="13"/>
      <c r="E870" s="13"/>
      <c r="F870" s="13"/>
    </row>
    <row r="871" spans="3:6" ht="15" customHeight="1" x14ac:dyDescent="0.25">
      <c r="C871" s="13"/>
      <c r="D871" s="13"/>
      <c r="E871" s="13"/>
      <c r="F871" s="13"/>
    </row>
    <row r="872" spans="3:6" ht="15" customHeight="1" x14ac:dyDescent="0.25">
      <c r="C872" s="13"/>
      <c r="D872" s="13"/>
      <c r="E872" s="13"/>
      <c r="F872" s="13"/>
    </row>
    <row r="873" spans="3:6" ht="15" customHeight="1" x14ac:dyDescent="0.25">
      <c r="C873" s="13"/>
      <c r="D873" s="13"/>
      <c r="E873" s="13"/>
      <c r="F873" s="13"/>
    </row>
    <row r="874" spans="3:6" ht="15" customHeight="1" x14ac:dyDescent="0.25">
      <c r="C874" s="13"/>
      <c r="D874" s="13"/>
      <c r="E874" s="13"/>
      <c r="F874" s="13"/>
    </row>
    <row r="875" spans="3:6" ht="15" customHeight="1" x14ac:dyDescent="0.25">
      <c r="C875" s="13"/>
      <c r="D875" s="13"/>
      <c r="E875" s="13"/>
      <c r="F875" s="13"/>
    </row>
    <row r="876" spans="3:6" ht="15" customHeight="1" x14ac:dyDescent="0.25">
      <c r="C876" s="13"/>
      <c r="D876" s="13"/>
      <c r="E876" s="13"/>
      <c r="F876" s="13"/>
    </row>
    <row r="877" spans="3:6" ht="15" customHeight="1" x14ac:dyDescent="0.25">
      <c r="C877" s="13"/>
      <c r="D877" s="13"/>
      <c r="E877" s="13"/>
      <c r="F877" s="13"/>
    </row>
    <row r="878" spans="3:6" ht="15" customHeight="1" x14ac:dyDescent="0.25">
      <c r="C878" s="13"/>
      <c r="D878" s="13"/>
      <c r="E878" s="13"/>
      <c r="F878" s="13"/>
    </row>
    <row r="879" spans="3:6" ht="15" customHeight="1" x14ac:dyDescent="0.25">
      <c r="C879" s="13"/>
      <c r="D879" s="13"/>
      <c r="E879" s="13"/>
      <c r="F879" s="13"/>
    </row>
    <row r="880" spans="3:6" ht="15" customHeight="1" x14ac:dyDescent="0.25">
      <c r="C880" s="13"/>
      <c r="D880" s="13"/>
      <c r="E880" s="13"/>
      <c r="F880" s="13"/>
    </row>
    <row r="881" spans="3:6" ht="15" customHeight="1" x14ac:dyDescent="0.25">
      <c r="C881" s="13"/>
      <c r="D881" s="13"/>
      <c r="E881" s="13"/>
      <c r="F881" s="13"/>
    </row>
    <row r="882" spans="3:6" ht="15" customHeight="1" x14ac:dyDescent="0.25">
      <c r="C882" s="13"/>
      <c r="D882" s="13"/>
      <c r="E882" s="13"/>
      <c r="F882" s="13"/>
    </row>
    <row r="883" spans="3:6" ht="15" customHeight="1" x14ac:dyDescent="0.25">
      <c r="C883" s="13"/>
      <c r="D883" s="13"/>
      <c r="E883" s="13"/>
      <c r="F883" s="13"/>
    </row>
    <row r="884" spans="3:6" ht="15" customHeight="1" x14ac:dyDescent="0.25">
      <c r="C884" s="13"/>
      <c r="D884" s="13"/>
      <c r="E884" s="13"/>
      <c r="F884" s="13"/>
    </row>
    <row r="885" spans="3:6" ht="15" customHeight="1" x14ac:dyDescent="0.25">
      <c r="C885" s="13"/>
      <c r="D885" s="13"/>
      <c r="E885" s="13"/>
      <c r="F885" s="13"/>
    </row>
    <row r="886" spans="3:6" ht="15" customHeight="1" x14ac:dyDescent="0.25">
      <c r="C886" s="13"/>
      <c r="D886" s="13"/>
      <c r="E886" s="13"/>
      <c r="F886" s="13"/>
    </row>
    <row r="887" spans="3:6" ht="15" customHeight="1" x14ac:dyDescent="0.25">
      <c r="C887" s="13"/>
      <c r="D887" s="13"/>
      <c r="E887" s="13"/>
      <c r="F887" s="13"/>
    </row>
    <row r="888" spans="3:6" ht="15" customHeight="1" x14ac:dyDescent="0.25">
      <c r="C888" s="13"/>
      <c r="D888" s="13"/>
      <c r="E888" s="13"/>
      <c r="F888" s="13"/>
    </row>
    <row r="889" spans="3:6" ht="15" customHeight="1" x14ac:dyDescent="0.25">
      <c r="C889" s="13"/>
      <c r="D889" s="13"/>
      <c r="E889" s="13"/>
      <c r="F889" s="13"/>
    </row>
    <row r="890" spans="3:6" ht="15" customHeight="1" x14ac:dyDescent="0.25">
      <c r="C890" s="13"/>
      <c r="D890" s="13"/>
      <c r="E890" s="13"/>
      <c r="F890" s="13"/>
    </row>
    <row r="891" spans="3:6" ht="15" customHeight="1" x14ac:dyDescent="0.25">
      <c r="C891" s="13"/>
      <c r="D891" s="13"/>
      <c r="E891" s="13"/>
      <c r="F891" s="13"/>
    </row>
    <row r="892" spans="3:6" ht="15" customHeight="1" x14ac:dyDescent="0.25">
      <c r="C892" s="13"/>
      <c r="D892" s="13"/>
      <c r="E892" s="13"/>
      <c r="F892" s="13"/>
    </row>
    <row r="893" spans="3:6" ht="15" customHeight="1" x14ac:dyDescent="0.25">
      <c r="C893" s="13"/>
      <c r="D893" s="13"/>
      <c r="E893" s="13"/>
      <c r="F893" s="13"/>
    </row>
    <row r="894" spans="3:6" ht="15" customHeight="1" x14ac:dyDescent="0.25">
      <c r="C894" s="13"/>
      <c r="D894" s="13"/>
      <c r="E894" s="13"/>
      <c r="F894" s="13"/>
    </row>
    <row r="895" spans="3:6" ht="15" customHeight="1" x14ac:dyDescent="0.25">
      <c r="C895" s="13"/>
      <c r="D895" s="13"/>
      <c r="E895" s="13"/>
      <c r="F895" s="13"/>
    </row>
    <row r="896" spans="3:6" ht="15" customHeight="1" x14ac:dyDescent="0.25">
      <c r="C896" s="13"/>
      <c r="D896" s="13"/>
      <c r="E896" s="13"/>
      <c r="F896" s="13"/>
    </row>
    <row r="897" spans="3:6" ht="15" customHeight="1" x14ac:dyDescent="0.25">
      <c r="C897" s="13"/>
      <c r="D897" s="13"/>
      <c r="E897" s="13"/>
      <c r="F897" s="13"/>
    </row>
    <row r="898" spans="3:6" ht="15" customHeight="1" x14ac:dyDescent="0.25">
      <c r="C898" s="13"/>
      <c r="D898" s="13"/>
      <c r="E898" s="13"/>
      <c r="F898" s="13"/>
    </row>
    <row r="899" spans="3:6" ht="15" customHeight="1" x14ac:dyDescent="0.25">
      <c r="C899" s="13"/>
      <c r="D899" s="13"/>
      <c r="E899" s="13"/>
      <c r="F899" s="13"/>
    </row>
    <row r="900" spans="3:6" ht="15" customHeight="1" x14ac:dyDescent="0.25">
      <c r="C900" s="13"/>
      <c r="D900" s="13"/>
      <c r="E900" s="13"/>
      <c r="F900" s="13"/>
    </row>
    <row r="901" spans="3:6" ht="15" customHeight="1" x14ac:dyDescent="0.25">
      <c r="C901" s="13"/>
      <c r="D901" s="13"/>
      <c r="E901" s="13"/>
      <c r="F901" s="13"/>
    </row>
    <row r="902" spans="3:6" ht="15" customHeight="1" x14ac:dyDescent="0.25">
      <c r="C902" s="13"/>
      <c r="D902" s="13"/>
      <c r="E902" s="13"/>
      <c r="F902" s="13"/>
    </row>
    <row r="903" spans="3:6" ht="15" customHeight="1" x14ac:dyDescent="0.25">
      <c r="C903" s="13"/>
      <c r="D903" s="13"/>
      <c r="E903" s="13"/>
      <c r="F903" s="13"/>
    </row>
    <row r="904" spans="3:6" ht="15" customHeight="1" x14ac:dyDescent="0.25">
      <c r="C904" s="13"/>
      <c r="D904" s="13"/>
      <c r="E904" s="13"/>
      <c r="F904" s="13"/>
    </row>
    <row r="905" spans="3:6" ht="15" customHeight="1" x14ac:dyDescent="0.25">
      <c r="C905" s="13"/>
      <c r="D905" s="13"/>
      <c r="E905" s="13"/>
      <c r="F905" s="13"/>
    </row>
    <row r="906" spans="3:6" ht="15" customHeight="1" x14ac:dyDescent="0.25">
      <c r="C906" s="13"/>
      <c r="D906" s="13"/>
      <c r="E906" s="13"/>
      <c r="F906" s="13"/>
    </row>
    <row r="907" spans="3:6" ht="15" customHeight="1" x14ac:dyDescent="0.25">
      <c r="C907" s="13"/>
      <c r="D907" s="13"/>
      <c r="E907" s="13"/>
      <c r="F907" s="13"/>
    </row>
    <row r="908" spans="3:6" ht="15" customHeight="1" x14ac:dyDescent="0.25">
      <c r="C908" s="13"/>
      <c r="D908" s="13"/>
      <c r="E908" s="13"/>
      <c r="F908" s="13"/>
    </row>
    <row r="909" spans="3:6" ht="15" customHeight="1" x14ac:dyDescent="0.25">
      <c r="C909" s="13"/>
      <c r="D909" s="13"/>
      <c r="E909" s="13"/>
      <c r="F909" s="13"/>
    </row>
    <row r="910" spans="3:6" ht="15" customHeight="1" x14ac:dyDescent="0.25">
      <c r="C910" s="13"/>
      <c r="D910" s="13"/>
      <c r="E910" s="13"/>
      <c r="F910" s="13"/>
    </row>
    <row r="911" spans="3:6" ht="15" customHeight="1" x14ac:dyDescent="0.25">
      <c r="C911" s="13"/>
      <c r="D911" s="13"/>
      <c r="E911" s="13"/>
      <c r="F911" s="13"/>
    </row>
    <row r="912" spans="3:6" ht="15" customHeight="1" x14ac:dyDescent="0.25">
      <c r="C912" s="13"/>
      <c r="D912" s="13"/>
      <c r="E912" s="13"/>
      <c r="F912" s="13"/>
    </row>
    <row r="913" spans="3:6" ht="15" customHeight="1" x14ac:dyDescent="0.25">
      <c r="C913" s="13"/>
      <c r="D913" s="13"/>
      <c r="E913" s="13"/>
      <c r="F913" s="13"/>
    </row>
    <row r="914" spans="3:6" ht="15" customHeight="1" x14ac:dyDescent="0.25">
      <c r="C914" s="13"/>
      <c r="D914" s="13"/>
      <c r="E914" s="13"/>
      <c r="F914" s="13"/>
    </row>
    <row r="915" spans="3:6" ht="15" customHeight="1" x14ac:dyDescent="0.25">
      <c r="C915" s="13"/>
      <c r="D915" s="13"/>
      <c r="E915" s="13"/>
      <c r="F915" s="13"/>
    </row>
    <row r="916" spans="3:6" ht="15" customHeight="1" x14ac:dyDescent="0.25">
      <c r="C916" s="13"/>
      <c r="D916" s="13"/>
      <c r="E916" s="13"/>
      <c r="F916" s="13"/>
    </row>
    <row r="917" spans="3:6" ht="15" customHeight="1" x14ac:dyDescent="0.25">
      <c r="C917" s="13"/>
      <c r="D917" s="13"/>
      <c r="E917" s="13"/>
      <c r="F917" s="13"/>
    </row>
    <row r="918" spans="3:6" ht="15" customHeight="1" x14ac:dyDescent="0.25">
      <c r="C918" s="13"/>
      <c r="D918" s="13"/>
      <c r="E918" s="13"/>
      <c r="F918" s="13"/>
    </row>
    <row r="919" spans="3:6" ht="15" customHeight="1" x14ac:dyDescent="0.25">
      <c r="C919" s="13"/>
      <c r="D919" s="13"/>
      <c r="E919" s="13"/>
      <c r="F919" s="13"/>
    </row>
    <row r="920" spans="3:6" ht="15" customHeight="1" x14ac:dyDescent="0.25">
      <c r="C920" s="13"/>
      <c r="D920" s="13"/>
      <c r="E920" s="13"/>
      <c r="F920" s="13"/>
    </row>
    <row r="921" spans="3:6" ht="15" customHeight="1" x14ac:dyDescent="0.25">
      <c r="C921" s="13"/>
      <c r="D921" s="13"/>
      <c r="E921" s="13"/>
      <c r="F921" s="13"/>
    </row>
    <row r="922" spans="3:6" ht="15" customHeight="1" x14ac:dyDescent="0.25">
      <c r="C922" s="13"/>
      <c r="D922" s="13"/>
      <c r="E922" s="13"/>
      <c r="F922" s="13"/>
    </row>
    <row r="923" spans="3:6" ht="15" customHeight="1" x14ac:dyDescent="0.25">
      <c r="C923" s="13"/>
      <c r="D923" s="13"/>
      <c r="E923" s="13"/>
      <c r="F923" s="13"/>
    </row>
    <row r="924" spans="3:6" ht="15" customHeight="1" x14ac:dyDescent="0.25">
      <c r="C924" s="13"/>
      <c r="D924" s="13"/>
      <c r="E924" s="13"/>
      <c r="F924" s="13"/>
    </row>
    <row r="925" spans="3:6" ht="15" customHeight="1" x14ac:dyDescent="0.25">
      <c r="C925" s="13"/>
      <c r="D925" s="13"/>
      <c r="E925" s="13"/>
      <c r="F925" s="13"/>
    </row>
    <row r="926" spans="3:6" ht="15" customHeight="1" x14ac:dyDescent="0.25">
      <c r="C926" s="13"/>
      <c r="D926" s="13"/>
      <c r="E926" s="13"/>
      <c r="F926" s="13"/>
    </row>
    <row r="927" spans="3:6" ht="15" customHeight="1" x14ac:dyDescent="0.25">
      <c r="C927" s="13"/>
      <c r="D927" s="13"/>
      <c r="E927" s="13"/>
      <c r="F927" s="13"/>
    </row>
    <row r="928" spans="3:6" ht="15" customHeight="1" x14ac:dyDescent="0.25">
      <c r="C928" s="13"/>
      <c r="D928" s="13"/>
      <c r="E928" s="13"/>
      <c r="F928" s="13"/>
    </row>
    <row r="929" spans="3:6" ht="15" customHeight="1" x14ac:dyDescent="0.25">
      <c r="C929" s="13"/>
      <c r="D929" s="13"/>
      <c r="E929" s="13"/>
      <c r="F929" s="13"/>
    </row>
    <row r="930" spans="3:6" ht="15" customHeight="1" x14ac:dyDescent="0.25">
      <c r="C930" s="13"/>
      <c r="D930" s="13"/>
      <c r="E930" s="13"/>
      <c r="F930" s="13"/>
    </row>
    <row r="931" spans="3:6" ht="15" customHeight="1" x14ac:dyDescent="0.25">
      <c r="C931" s="13"/>
      <c r="D931" s="13"/>
      <c r="E931" s="13"/>
      <c r="F931" s="13"/>
    </row>
    <row r="932" spans="3:6" ht="15" customHeight="1" x14ac:dyDescent="0.25">
      <c r="C932" s="13"/>
      <c r="D932" s="13"/>
      <c r="E932" s="13"/>
      <c r="F932" s="13"/>
    </row>
    <row r="933" spans="3:6" ht="15" customHeight="1" x14ac:dyDescent="0.25">
      <c r="C933" s="13"/>
      <c r="D933" s="13"/>
      <c r="E933" s="13"/>
      <c r="F933" s="13"/>
    </row>
    <row r="934" spans="3:6" ht="15" customHeight="1" x14ac:dyDescent="0.25">
      <c r="C934" s="13"/>
      <c r="D934" s="13"/>
      <c r="E934" s="13"/>
      <c r="F934" s="13"/>
    </row>
    <row r="935" spans="3:6" ht="15" customHeight="1" x14ac:dyDescent="0.25">
      <c r="C935" s="13"/>
      <c r="D935" s="13"/>
      <c r="E935" s="13"/>
      <c r="F935" s="13"/>
    </row>
    <row r="936" spans="3:6" ht="15" customHeight="1" x14ac:dyDescent="0.25">
      <c r="C936" s="13"/>
      <c r="D936" s="13"/>
      <c r="E936" s="13"/>
      <c r="F936" s="13"/>
    </row>
    <row r="937" spans="3:6" ht="15" customHeight="1" x14ac:dyDescent="0.25">
      <c r="C937" s="13"/>
      <c r="D937" s="13"/>
      <c r="E937" s="13"/>
      <c r="F937" s="13"/>
    </row>
    <row r="938" spans="3:6" ht="15" customHeight="1" x14ac:dyDescent="0.25">
      <c r="C938" s="13"/>
      <c r="D938" s="13"/>
      <c r="E938" s="13"/>
      <c r="F938" s="13"/>
    </row>
    <row r="939" spans="3:6" ht="15" customHeight="1" x14ac:dyDescent="0.25">
      <c r="C939" s="13"/>
      <c r="D939" s="13"/>
      <c r="E939" s="13"/>
      <c r="F939" s="13"/>
    </row>
    <row r="940" spans="3:6" ht="15" customHeight="1" x14ac:dyDescent="0.25">
      <c r="C940" s="13"/>
      <c r="D940" s="13"/>
      <c r="E940" s="13"/>
      <c r="F940" s="13"/>
    </row>
    <row r="941" spans="3:6" ht="15" customHeight="1" x14ac:dyDescent="0.25">
      <c r="C941" s="13"/>
      <c r="D941" s="13"/>
      <c r="E941" s="13"/>
      <c r="F941" s="13"/>
    </row>
    <row r="942" spans="3:6" ht="15" customHeight="1" x14ac:dyDescent="0.25">
      <c r="C942" s="13"/>
      <c r="D942" s="13"/>
      <c r="E942" s="13"/>
      <c r="F942" s="13"/>
    </row>
    <row r="943" spans="3:6" ht="15" customHeight="1" x14ac:dyDescent="0.25">
      <c r="C943" s="13"/>
      <c r="D943" s="13"/>
      <c r="E943" s="13"/>
      <c r="F943" s="13"/>
    </row>
    <row r="944" spans="3:6" ht="15" customHeight="1" x14ac:dyDescent="0.25">
      <c r="C944" s="13"/>
      <c r="D944" s="13"/>
      <c r="E944" s="13"/>
      <c r="F944" s="13"/>
    </row>
    <row r="945" spans="3:6" ht="15" customHeight="1" x14ac:dyDescent="0.25">
      <c r="C945" s="13"/>
      <c r="D945" s="13"/>
      <c r="E945" s="13"/>
      <c r="F945" s="13"/>
    </row>
    <row r="946" spans="3:6" ht="15" customHeight="1" x14ac:dyDescent="0.25">
      <c r="C946" s="13"/>
      <c r="D946" s="13"/>
      <c r="E946" s="13"/>
      <c r="F946" s="13"/>
    </row>
    <row r="947" spans="3:6" ht="15" customHeight="1" x14ac:dyDescent="0.25">
      <c r="C947" s="13"/>
      <c r="D947" s="13"/>
      <c r="E947" s="13"/>
      <c r="F947" s="13"/>
    </row>
    <row r="948" spans="3:6" ht="15" customHeight="1" x14ac:dyDescent="0.25">
      <c r="C948" s="13"/>
      <c r="D948" s="13"/>
      <c r="E948" s="13"/>
      <c r="F948" s="13"/>
    </row>
    <row r="949" spans="3:6" ht="15" customHeight="1" x14ac:dyDescent="0.25">
      <c r="C949" s="13"/>
      <c r="D949" s="13"/>
      <c r="E949" s="13"/>
      <c r="F949" s="13"/>
    </row>
    <row r="950" spans="3:6" ht="15" customHeight="1" x14ac:dyDescent="0.25">
      <c r="C950" s="13"/>
      <c r="D950" s="13"/>
      <c r="E950" s="13"/>
      <c r="F950" s="13"/>
    </row>
    <row r="951" spans="3:6" ht="15" customHeight="1" x14ac:dyDescent="0.25">
      <c r="C951" s="13"/>
      <c r="D951" s="13"/>
      <c r="E951" s="13"/>
      <c r="F951" s="13"/>
    </row>
    <row r="952" spans="3:6" ht="15" customHeight="1" x14ac:dyDescent="0.25">
      <c r="C952" s="13"/>
      <c r="D952" s="13"/>
      <c r="E952" s="13"/>
      <c r="F952" s="13"/>
    </row>
    <row r="953" spans="3:6" ht="15" customHeight="1" x14ac:dyDescent="0.25">
      <c r="C953" s="13"/>
      <c r="D953" s="13"/>
      <c r="E953" s="13"/>
      <c r="F953" s="13"/>
    </row>
    <row r="954" spans="3:6" ht="15" customHeight="1" x14ac:dyDescent="0.25">
      <c r="C954" s="13"/>
      <c r="D954" s="13"/>
      <c r="E954" s="13"/>
      <c r="F954" s="13"/>
    </row>
    <row r="955" spans="3:6" ht="15" customHeight="1" x14ac:dyDescent="0.25">
      <c r="C955" s="13"/>
      <c r="D955" s="13"/>
      <c r="E955" s="13"/>
      <c r="F955" s="13"/>
    </row>
    <row r="956" spans="3:6" ht="15" customHeight="1" x14ac:dyDescent="0.25">
      <c r="C956" s="13"/>
      <c r="D956" s="13"/>
      <c r="E956" s="13"/>
      <c r="F956" s="13"/>
    </row>
    <row r="957" spans="3:6" ht="15" customHeight="1" x14ac:dyDescent="0.25">
      <c r="C957" s="13"/>
      <c r="D957" s="13"/>
      <c r="E957" s="13"/>
      <c r="F957" s="13"/>
    </row>
    <row r="958" spans="3:6" ht="15" customHeight="1" x14ac:dyDescent="0.25">
      <c r="C958" s="13"/>
      <c r="D958" s="13"/>
      <c r="E958" s="13"/>
      <c r="F958" s="13"/>
    </row>
    <row r="959" spans="3:6" ht="15" customHeight="1" x14ac:dyDescent="0.25">
      <c r="C959" s="13"/>
      <c r="D959" s="13"/>
      <c r="E959" s="13"/>
      <c r="F959" s="13"/>
    </row>
    <row r="960" spans="3:6" ht="15" customHeight="1" x14ac:dyDescent="0.25">
      <c r="C960" s="13"/>
      <c r="D960" s="13"/>
      <c r="E960" s="13"/>
      <c r="F960" s="13"/>
    </row>
    <row r="961" spans="3:5" ht="15" customHeight="1" x14ac:dyDescent="0.25">
      <c r="C961" s="13"/>
      <c r="D961" s="13"/>
      <c r="E961" s="13"/>
    </row>
    <row r="962" spans="3:5" ht="15" customHeight="1" x14ac:dyDescent="0.25">
      <c r="C962" s="13"/>
      <c r="D962" s="13"/>
      <c r="E962" s="13"/>
    </row>
    <row r="963" spans="3:5" ht="15" customHeight="1" x14ac:dyDescent="0.25">
      <c r="C963" s="13"/>
      <c r="D963" s="13"/>
      <c r="E963" s="13"/>
    </row>
    <row r="964" spans="3:5" ht="15" customHeight="1" x14ac:dyDescent="0.25">
      <c r="C964" s="13"/>
      <c r="D964" s="13"/>
      <c r="E964" s="13"/>
    </row>
    <row r="965" spans="3:5" ht="15" customHeight="1" x14ac:dyDescent="0.25">
      <c r="C965" s="13"/>
      <c r="D965" s="13"/>
      <c r="E965" s="13"/>
    </row>
    <row r="966" spans="3:5" ht="15" customHeight="1" x14ac:dyDescent="0.25">
      <c r="C966" s="13"/>
      <c r="D966" s="13"/>
      <c r="E966" s="13"/>
    </row>
    <row r="967" spans="3:5" ht="15" customHeight="1" x14ac:dyDescent="0.25">
      <c r="C967" s="13"/>
      <c r="D967" s="13"/>
      <c r="E967" s="13"/>
    </row>
    <row r="968" spans="3:5" ht="15" customHeight="1" x14ac:dyDescent="0.25">
      <c r="C968" s="13"/>
      <c r="D968" s="13"/>
      <c r="E968" s="13"/>
    </row>
    <row r="969" spans="3:5" ht="15" customHeight="1" x14ac:dyDescent="0.25">
      <c r="C969" s="13"/>
      <c r="D969" s="13"/>
      <c r="E969" s="13"/>
    </row>
    <row r="970" spans="3:5" ht="15" customHeight="1" x14ac:dyDescent="0.25">
      <c r="C970" s="13"/>
      <c r="D970" s="13"/>
      <c r="E970" s="13"/>
    </row>
    <row r="971" spans="3:5" ht="15" customHeight="1" x14ac:dyDescent="0.25">
      <c r="C971" s="13"/>
      <c r="D971" s="13"/>
      <c r="E971" s="13"/>
    </row>
    <row r="972" spans="3:5" ht="15" customHeight="1" x14ac:dyDescent="0.25">
      <c r="C972" s="13"/>
      <c r="D972" s="13"/>
      <c r="E972" s="13"/>
    </row>
    <row r="973" spans="3:5" ht="15" customHeight="1" x14ac:dyDescent="0.25">
      <c r="C973" s="13"/>
      <c r="D973" s="13"/>
      <c r="E973" s="13"/>
    </row>
    <row r="974" spans="3:5" ht="15" customHeight="1" x14ac:dyDescent="0.25">
      <c r="C974" s="13"/>
      <c r="D974" s="13"/>
      <c r="E974" s="13"/>
    </row>
    <row r="975" spans="3:5" ht="15" customHeight="1" x14ac:dyDescent="0.25">
      <c r="C975" s="13"/>
      <c r="D975" s="13"/>
      <c r="E975" s="13"/>
    </row>
    <row r="976" spans="3:5" ht="15" customHeight="1" x14ac:dyDescent="0.25">
      <c r="C976" s="13"/>
      <c r="D976" s="13"/>
      <c r="E976" s="13"/>
    </row>
    <row r="977" spans="3:5" ht="15" customHeight="1" x14ac:dyDescent="0.25">
      <c r="C977" s="13"/>
      <c r="D977" s="13"/>
      <c r="E977" s="13"/>
    </row>
    <row r="978" spans="3:5" ht="15" customHeight="1" x14ac:dyDescent="0.25">
      <c r="C978" s="13"/>
      <c r="D978" s="13"/>
      <c r="E978" s="13"/>
    </row>
    <row r="979" spans="3:5" ht="15" customHeight="1" x14ac:dyDescent="0.25">
      <c r="C979" s="13"/>
      <c r="D979" s="13"/>
      <c r="E979" s="13"/>
    </row>
    <row r="980" spans="3:5" ht="15" customHeight="1" x14ac:dyDescent="0.25">
      <c r="C980" s="13"/>
      <c r="D980" s="13"/>
      <c r="E980" s="13"/>
    </row>
    <row r="981" spans="3:5" ht="15" customHeight="1" x14ac:dyDescent="0.25">
      <c r="C981" s="13"/>
      <c r="D981" s="13"/>
      <c r="E981" s="13"/>
    </row>
    <row r="982" spans="3:5" ht="15" customHeight="1" x14ac:dyDescent="0.25">
      <c r="C982" s="13"/>
      <c r="D982" s="13"/>
      <c r="E982" s="13"/>
    </row>
    <row r="983" spans="3:5" ht="15" customHeight="1" x14ac:dyDescent="0.25">
      <c r="C983" s="13"/>
      <c r="D983" s="13"/>
      <c r="E983" s="13"/>
    </row>
    <row r="984" spans="3:5" ht="15" customHeight="1" x14ac:dyDescent="0.25">
      <c r="C984" s="13"/>
      <c r="D984" s="13"/>
      <c r="E984" s="13"/>
    </row>
    <row r="985" spans="3:5" ht="15" customHeight="1" x14ac:dyDescent="0.25">
      <c r="C985" s="13"/>
      <c r="D985" s="13"/>
      <c r="E985" s="13"/>
    </row>
    <row r="986" spans="3:5" ht="15" customHeight="1" x14ac:dyDescent="0.25">
      <c r="C986" s="13"/>
      <c r="D986" s="13"/>
      <c r="E986" s="13"/>
    </row>
    <row r="987" spans="3:5" ht="15" customHeight="1" x14ac:dyDescent="0.25">
      <c r="C987" s="13"/>
      <c r="D987" s="13"/>
      <c r="E987" s="13"/>
    </row>
    <row r="988" spans="3:5" ht="15" customHeight="1" x14ac:dyDescent="0.25">
      <c r="C988" s="13"/>
      <c r="D988" s="13"/>
      <c r="E988" s="13"/>
    </row>
    <row r="989" spans="3:5" ht="15" customHeight="1" x14ac:dyDescent="0.25">
      <c r="C989" s="13"/>
      <c r="D989" s="13"/>
      <c r="E989" s="13"/>
    </row>
    <row r="990" spans="3:5" ht="15" customHeight="1" x14ac:dyDescent="0.25">
      <c r="C990" s="13"/>
      <c r="D990" s="13"/>
      <c r="E990" s="13"/>
    </row>
    <row r="991" spans="3:5" ht="15" customHeight="1" x14ac:dyDescent="0.25">
      <c r="C991" s="13"/>
      <c r="D991" s="13"/>
      <c r="E991" s="13"/>
    </row>
    <row r="992" spans="3:5" ht="15" customHeight="1" x14ac:dyDescent="0.25">
      <c r="C992" s="13"/>
      <c r="D992" s="13"/>
      <c r="E992" s="13"/>
    </row>
    <row r="993" spans="3:5" ht="15" customHeight="1" x14ac:dyDescent="0.25">
      <c r="C993" s="13"/>
      <c r="D993" s="13"/>
      <c r="E993" s="13"/>
    </row>
    <row r="994" spans="3:5" ht="15" customHeight="1" x14ac:dyDescent="0.25">
      <c r="C994" s="13"/>
      <c r="D994" s="13"/>
      <c r="E994" s="13"/>
    </row>
    <row r="995" spans="3:5" ht="15" customHeight="1" x14ac:dyDescent="0.25">
      <c r="C995" s="13"/>
      <c r="D995" s="13"/>
      <c r="E995" s="13"/>
    </row>
    <row r="996" spans="3:5" ht="15" customHeight="1" x14ac:dyDescent="0.25">
      <c r="C996" s="13"/>
      <c r="D996" s="13"/>
      <c r="E996" s="13"/>
    </row>
    <row r="997" spans="3:5" ht="15" customHeight="1" x14ac:dyDescent="0.25">
      <c r="C997" s="13"/>
      <c r="D997" s="13"/>
      <c r="E997" s="13"/>
    </row>
    <row r="998" spans="3:5" ht="15" customHeight="1" x14ac:dyDescent="0.25">
      <c r="C998" s="13"/>
      <c r="D998" s="13"/>
      <c r="E998" s="13"/>
    </row>
    <row r="999" spans="3:5" ht="15" customHeight="1" x14ac:dyDescent="0.25">
      <c r="C999" s="13"/>
      <c r="D999" s="13"/>
      <c r="E999" s="13"/>
    </row>
    <row r="1000" spans="3:5" ht="15" customHeight="1" x14ac:dyDescent="0.25">
      <c r="C1000" s="13"/>
      <c r="D1000" s="13"/>
      <c r="E1000" s="13"/>
    </row>
    <row r="1001" spans="3:5" ht="15" customHeight="1" x14ac:dyDescent="0.25">
      <c r="D1001" s="13"/>
      <c r="E1001" s="13"/>
    </row>
    <row r="1002" spans="3:5" ht="15" customHeight="1" x14ac:dyDescent="0.25">
      <c r="D1002" s="13"/>
      <c r="E1002" s="13"/>
    </row>
    <row r="1003" spans="3:5" ht="15" customHeight="1" x14ac:dyDescent="0.25">
      <c r="D1003" s="13"/>
      <c r="E1003" s="13"/>
    </row>
    <row r="1004" spans="3:5" ht="15" customHeight="1" x14ac:dyDescent="0.25">
      <c r="D1004" s="13"/>
      <c r="E1004" s="13"/>
    </row>
    <row r="1005" spans="3:5" ht="15" customHeight="1" x14ac:dyDescent="0.25">
      <c r="D1005" s="13"/>
      <c r="E1005" s="13"/>
    </row>
    <row r="1006" spans="3:5" ht="15" customHeight="1" x14ac:dyDescent="0.25">
      <c r="D1006" s="13"/>
      <c r="E1006" s="13"/>
    </row>
    <row r="1007" spans="3:5" ht="15" customHeight="1" x14ac:dyDescent="0.25">
      <c r="D1007" s="13"/>
      <c r="E1007" s="13"/>
    </row>
    <row r="1008" spans="3:5" ht="15" customHeight="1" x14ac:dyDescent="0.25">
      <c r="D1008" s="13"/>
      <c r="E1008" s="13"/>
    </row>
    <row r="1009" spans="4:5" ht="15" customHeight="1" x14ac:dyDescent="0.25">
      <c r="D1009" s="13"/>
      <c r="E1009" s="13"/>
    </row>
    <row r="1010" spans="4:5" ht="15" customHeight="1" x14ac:dyDescent="0.25">
      <c r="D1010" s="13"/>
      <c r="E1010" s="13"/>
    </row>
  </sheetData>
  <sheetProtection algorithmName="SHA-512" hashValue="2XM4Y5Kn1CQdzbZebCBXTxmWCGq58u9ox9g4zac6oBq/uxVAiYlBzsEfrvofmpZJL5JgonJL4d78+RuBZ56IeQ==" saltValue="qAS3nUWraPUEy/a49oGEVA==" spinCount="100000" sheet="1" scenarios="1" formatCells="0" formatColumns="0" insertRows="0" deleteRows="0" autoFilter="0"/>
  <protectedRanges>
    <protectedRange sqref="F7:F14 F17:F24 F27:F34 F37:F44 F47:F54 F57:F64 F77:F84 E6:E85 D15 D25 D35 D45 D55 D65 D75 D85" name="Område1"/>
  </protectedRanges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O1006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0.85546875" bestFit="1" customWidth="1"/>
    <col min="3" max="3" width="15.7109375" style="151" customWidth="1"/>
    <col min="4" max="8" width="15.7109375" customWidth="1"/>
    <col min="9" max="9" width="65.42578125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55" t="s">
        <v>16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C4" s="13"/>
      <c r="D4" s="13"/>
      <c r="E4" s="13"/>
      <c r="F4" s="13"/>
    </row>
    <row r="5" spans="1:15" ht="15" customHeight="1" x14ac:dyDescent="0.25">
      <c r="A5" t="s">
        <v>9</v>
      </c>
      <c r="C5" s="77">
        <v>2017</v>
      </c>
      <c r="D5" s="77">
        <v>2016</v>
      </c>
      <c r="E5" s="43">
        <v>2015</v>
      </c>
      <c r="F5" s="43">
        <v>2014</v>
      </c>
      <c r="G5" s="32" t="s">
        <v>99</v>
      </c>
      <c r="H5" s="3" t="s">
        <v>10</v>
      </c>
      <c r="I5" s="5" t="s">
        <v>12</v>
      </c>
    </row>
    <row r="6" spans="1:15" ht="15" customHeight="1" x14ac:dyDescent="0.25">
      <c r="A6" s="38" t="s">
        <v>49</v>
      </c>
      <c r="B6" s="79"/>
      <c r="C6" s="80"/>
      <c r="D6" s="80"/>
      <c r="E6" s="80"/>
      <c r="F6" s="80"/>
      <c r="G6" s="70"/>
      <c r="H6" s="70"/>
      <c r="I6" s="70"/>
    </row>
    <row r="7" spans="1:15" ht="15" customHeight="1" x14ac:dyDescent="0.25">
      <c r="A7" s="15" t="s">
        <v>49</v>
      </c>
      <c r="B7" s="56" t="s">
        <v>18</v>
      </c>
      <c r="C7" s="88">
        <v>20073</v>
      </c>
      <c r="D7" s="89">
        <v>18841</v>
      </c>
      <c r="E7" s="89">
        <v>17274</v>
      </c>
      <c r="F7" s="89">
        <v>17033</v>
      </c>
      <c r="G7" s="90">
        <f t="shared" ref="G7:G53" si="0">IF(ISERROR(C7- D7)=TRUE,"",C7 - D7)</f>
        <v>1232</v>
      </c>
      <c r="H7" s="57" t="str">
        <f t="shared" ref="H7:H53" si="1">IF(ISERROR((((C7- D7)/D7)*100)=TRUE),"",IF((((C7- D7)/D7)*100)&lt;-7,FIXED(((C7- D7)/D7)*100, 1,TRUE) &amp;"%" &amp; "▼",IF((((C7- D7)/D7)*100)&gt;7,FIXED(((C7- D7)/D7)*100, 1,TRUE) &amp;"%" &amp;"▲",FIXED(((C7- D7)/D7)*100, 1,TRUE)&amp;"%")))</f>
        <v>6,5%</v>
      </c>
      <c r="I7" s="58"/>
      <c r="J7" s="13"/>
      <c r="K7" s="13"/>
      <c r="L7" s="13"/>
      <c r="M7" s="13"/>
      <c r="N7" s="13"/>
      <c r="O7" s="13"/>
    </row>
    <row r="8" spans="1:15" ht="15" customHeight="1" x14ac:dyDescent="0.25">
      <c r="A8" s="15" t="s">
        <v>49</v>
      </c>
      <c r="B8" s="71" t="s">
        <v>19</v>
      </c>
      <c r="C8" s="91">
        <v>1911</v>
      </c>
      <c r="D8" s="92">
        <v>1995</v>
      </c>
      <c r="E8" s="92">
        <v>2995</v>
      </c>
      <c r="F8" s="92">
        <v>3905</v>
      </c>
      <c r="G8" s="93">
        <f t="shared" si="0"/>
        <v>-84</v>
      </c>
      <c r="H8" s="59" t="str">
        <f t="shared" si="1"/>
        <v>-4,2%</v>
      </c>
      <c r="I8" s="72"/>
      <c r="J8" s="13"/>
      <c r="K8" s="13"/>
      <c r="L8" s="13"/>
      <c r="M8" s="13"/>
      <c r="N8" s="13"/>
      <c r="O8" s="13"/>
    </row>
    <row r="9" spans="1:15" ht="15" customHeight="1" x14ac:dyDescent="0.25">
      <c r="A9" s="15" t="s">
        <v>49</v>
      </c>
      <c r="B9" s="56" t="s">
        <v>20</v>
      </c>
      <c r="C9" s="88"/>
      <c r="D9" s="89"/>
      <c r="E9" s="89">
        <v>0</v>
      </c>
      <c r="F9" s="89">
        <v>0</v>
      </c>
      <c r="G9" s="90">
        <f t="shared" si="0"/>
        <v>0</v>
      </c>
      <c r="H9" s="57" t="str">
        <f t="shared" si="1"/>
        <v/>
      </c>
      <c r="I9" s="58"/>
      <c r="J9" s="13"/>
      <c r="K9" s="13"/>
      <c r="L9" s="13"/>
      <c r="M9" s="13"/>
      <c r="N9" s="13"/>
      <c r="O9" s="13"/>
    </row>
    <row r="10" spans="1:15" ht="15" customHeight="1" x14ac:dyDescent="0.25">
      <c r="A10" s="15" t="s">
        <v>49</v>
      </c>
      <c r="B10" s="71" t="s">
        <v>37</v>
      </c>
      <c r="C10" s="91"/>
      <c r="D10" s="92"/>
      <c r="E10" s="92"/>
      <c r="F10" s="92"/>
      <c r="G10" s="93">
        <f t="shared" si="0"/>
        <v>0</v>
      </c>
      <c r="H10" s="59" t="str">
        <f t="shared" si="1"/>
        <v/>
      </c>
      <c r="I10" s="72"/>
      <c r="J10" s="13"/>
      <c r="K10" s="13"/>
      <c r="L10" s="13"/>
      <c r="M10" s="13"/>
      <c r="N10" s="13"/>
      <c r="O10" s="13"/>
    </row>
    <row r="11" spans="1:15" s="2" customFormat="1" ht="15" customHeight="1" x14ac:dyDescent="0.25">
      <c r="A11" s="18" t="s">
        <v>49</v>
      </c>
      <c r="B11" s="60" t="s">
        <v>8</v>
      </c>
      <c r="C11" s="94">
        <f>SUMIFS((C7:C10),(A7:A10),A11)</f>
        <v>21984</v>
      </c>
      <c r="D11" s="95">
        <f>SUM(D7:D10)</f>
        <v>20836</v>
      </c>
      <c r="E11" s="95">
        <f>SUM(E7:E10)</f>
        <v>20269</v>
      </c>
      <c r="F11" s="95">
        <f>SUM(F7:F10)</f>
        <v>20938</v>
      </c>
      <c r="G11" s="95">
        <f t="shared" si="0"/>
        <v>1148</v>
      </c>
      <c r="H11" s="61" t="str">
        <f t="shared" si="1"/>
        <v>5,5%</v>
      </c>
      <c r="I11" s="62"/>
      <c r="J11" s="14"/>
      <c r="K11" s="14"/>
      <c r="L11" s="14"/>
      <c r="M11" s="14"/>
      <c r="N11" s="14"/>
      <c r="O11" s="14"/>
    </row>
    <row r="12" spans="1:15" ht="15" customHeight="1" x14ac:dyDescent="0.25">
      <c r="A12" s="38" t="s">
        <v>50</v>
      </c>
      <c r="B12" s="79"/>
      <c r="C12" s="96"/>
      <c r="D12" s="96"/>
      <c r="E12" s="96"/>
      <c r="F12" s="96"/>
      <c r="G12" s="93">
        <f t="shared" si="0"/>
        <v>0</v>
      </c>
      <c r="H12" s="59" t="str">
        <f t="shared" si="1"/>
        <v/>
      </c>
      <c r="I12" s="70"/>
    </row>
    <row r="13" spans="1:15" ht="15" customHeight="1" x14ac:dyDescent="0.25">
      <c r="A13" s="15" t="s">
        <v>50</v>
      </c>
      <c r="B13" s="56" t="s">
        <v>18</v>
      </c>
      <c r="C13" s="88">
        <v>45414</v>
      </c>
      <c r="D13" s="89">
        <v>43296</v>
      </c>
      <c r="E13" s="89">
        <v>40964</v>
      </c>
      <c r="F13" s="89">
        <v>39176</v>
      </c>
      <c r="G13" s="90">
        <f t="shared" si="0"/>
        <v>2118</v>
      </c>
      <c r="H13" s="57" t="str">
        <f t="shared" si="1"/>
        <v>4,9%</v>
      </c>
      <c r="I13" s="58"/>
      <c r="J13" s="13"/>
      <c r="K13" s="13"/>
      <c r="L13" s="13"/>
      <c r="M13" s="13"/>
      <c r="N13" s="13"/>
      <c r="O13" s="13"/>
    </row>
    <row r="14" spans="1:15" ht="15" customHeight="1" x14ac:dyDescent="0.25">
      <c r="A14" s="15" t="s">
        <v>50</v>
      </c>
      <c r="B14" s="71" t="s">
        <v>19</v>
      </c>
      <c r="C14" s="91">
        <v>4323</v>
      </c>
      <c r="D14" s="92">
        <v>4583</v>
      </c>
      <c r="E14" s="92">
        <v>7102</v>
      </c>
      <c r="F14" s="92">
        <v>8982</v>
      </c>
      <c r="G14" s="93">
        <f t="shared" si="0"/>
        <v>-260</v>
      </c>
      <c r="H14" s="59" t="str">
        <f t="shared" si="1"/>
        <v>-5,7%</v>
      </c>
      <c r="I14" s="72"/>
      <c r="J14" s="13"/>
      <c r="K14" s="13"/>
      <c r="L14" s="13"/>
      <c r="M14" s="13"/>
      <c r="N14" s="13"/>
      <c r="O14" s="13"/>
    </row>
    <row r="15" spans="1:15" ht="15" customHeight="1" x14ac:dyDescent="0.25">
      <c r="A15" s="15" t="s">
        <v>50</v>
      </c>
      <c r="B15" s="56" t="s">
        <v>20</v>
      </c>
      <c r="C15" s="88"/>
      <c r="D15" s="89"/>
      <c r="E15" s="89">
        <v>0</v>
      </c>
      <c r="F15" s="89">
        <v>0</v>
      </c>
      <c r="G15" s="90">
        <f t="shared" si="0"/>
        <v>0</v>
      </c>
      <c r="H15" s="57" t="str">
        <f t="shared" si="1"/>
        <v/>
      </c>
      <c r="I15" s="58"/>
      <c r="J15" s="13"/>
      <c r="K15" s="13"/>
      <c r="L15" s="13"/>
      <c r="M15" s="13"/>
      <c r="N15" s="13"/>
      <c r="O15" s="13"/>
    </row>
    <row r="16" spans="1:15" ht="15" customHeight="1" x14ac:dyDescent="0.25">
      <c r="A16" s="15" t="s">
        <v>50</v>
      </c>
      <c r="B16" s="71" t="s">
        <v>37</v>
      </c>
      <c r="C16" s="91"/>
      <c r="D16" s="92"/>
      <c r="E16" s="92"/>
      <c r="F16" s="92"/>
      <c r="G16" s="93">
        <f t="shared" si="0"/>
        <v>0</v>
      </c>
      <c r="H16" s="59" t="str">
        <f t="shared" si="1"/>
        <v/>
      </c>
      <c r="I16" s="72"/>
      <c r="J16" s="13"/>
      <c r="K16" s="13"/>
      <c r="L16" s="13"/>
      <c r="M16" s="13"/>
      <c r="N16" s="13"/>
      <c r="O16" s="13"/>
    </row>
    <row r="17" spans="1:15" s="2" customFormat="1" ht="15" customHeight="1" x14ac:dyDescent="0.25">
      <c r="A17" s="18" t="s">
        <v>50</v>
      </c>
      <c r="B17" s="60" t="s">
        <v>8</v>
      </c>
      <c r="C17" s="94">
        <f>SUMIFS((C7:C16),(A7:A16),A17)</f>
        <v>49737</v>
      </c>
      <c r="D17" s="95">
        <f>SUM(D13:D16)</f>
        <v>47879</v>
      </c>
      <c r="E17" s="95">
        <f>SUM(E13:E16)</f>
        <v>48066</v>
      </c>
      <c r="F17" s="95">
        <f>SUM(F13:F16)</f>
        <v>48158</v>
      </c>
      <c r="G17" s="95">
        <f t="shared" si="0"/>
        <v>1858</v>
      </c>
      <c r="H17" s="61" t="str">
        <f t="shared" si="1"/>
        <v>3,9%</v>
      </c>
      <c r="I17" s="62"/>
      <c r="J17" s="14"/>
      <c r="K17" s="14"/>
      <c r="L17" s="14"/>
      <c r="M17" s="14"/>
      <c r="N17" s="14"/>
      <c r="O17" s="14"/>
    </row>
    <row r="18" spans="1:15" ht="15" customHeight="1" x14ac:dyDescent="0.25">
      <c r="A18" s="38" t="s">
        <v>51</v>
      </c>
      <c r="B18" s="79"/>
      <c r="C18" s="96"/>
      <c r="D18" s="96"/>
      <c r="E18" s="96"/>
      <c r="F18" s="96"/>
      <c r="G18" s="93">
        <f t="shared" si="0"/>
        <v>0</v>
      </c>
      <c r="H18" s="59" t="str">
        <f t="shared" si="1"/>
        <v/>
      </c>
      <c r="I18" s="70"/>
    </row>
    <row r="19" spans="1:15" ht="15" customHeight="1" x14ac:dyDescent="0.25">
      <c r="A19" s="15" t="s">
        <v>51</v>
      </c>
      <c r="B19" s="56" t="s">
        <v>18</v>
      </c>
      <c r="C19" s="88">
        <v>49816</v>
      </c>
      <c r="D19" s="89">
        <v>48828</v>
      </c>
      <c r="E19" s="89">
        <v>46686</v>
      </c>
      <c r="F19" s="89">
        <v>46371</v>
      </c>
      <c r="G19" s="90">
        <f t="shared" si="0"/>
        <v>988</v>
      </c>
      <c r="H19" s="57" t="str">
        <f t="shared" si="1"/>
        <v>2,0%</v>
      </c>
      <c r="I19" s="58"/>
      <c r="J19" s="13"/>
      <c r="K19" s="13"/>
      <c r="L19" s="13"/>
      <c r="M19" s="13"/>
      <c r="N19" s="13"/>
      <c r="O19" s="13"/>
    </row>
    <row r="20" spans="1:15" ht="15" customHeight="1" x14ac:dyDescent="0.25">
      <c r="A20" s="15" t="s">
        <v>51</v>
      </c>
      <c r="B20" s="71" t="s">
        <v>19</v>
      </c>
      <c r="C20" s="91">
        <v>4742</v>
      </c>
      <c r="D20" s="92">
        <v>5169</v>
      </c>
      <c r="E20" s="92">
        <v>8094</v>
      </c>
      <c r="F20" s="92">
        <v>10631</v>
      </c>
      <c r="G20" s="93">
        <f t="shared" si="0"/>
        <v>-427</v>
      </c>
      <c r="H20" s="59" t="str">
        <f t="shared" si="1"/>
        <v>-8,3%▼</v>
      </c>
      <c r="I20" s="72"/>
      <c r="J20" s="13"/>
      <c r="K20" s="13"/>
      <c r="L20" s="13"/>
      <c r="M20" s="13"/>
      <c r="N20" s="13"/>
      <c r="O20" s="13"/>
    </row>
    <row r="21" spans="1:15" ht="15" customHeight="1" x14ac:dyDescent="0.25">
      <c r="A21" s="15" t="s">
        <v>51</v>
      </c>
      <c r="B21" s="56" t="s">
        <v>20</v>
      </c>
      <c r="C21" s="88"/>
      <c r="D21" s="89"/>
      <c r="E21" s="89">
        <v>0</v>
      </c>
      <c r="F21" s="89">
        <v>0</v>
      </c>
      <c r="G21" s="90">
        <f t="shared" si="0"/>
        <v>0</v>
      </c>
      <c r="H21" s="57" t="str">
        <f t="shared" si="1"/>
        <v/>
      </c>
      <c r="I21" s="58"/>
      <c r="J21" s="13"/>
      <c r="K21" s="13"/>
      <c r="L21" s="13"/>
      <c r="M21" s="13"/>
      <c r="N21" s="13"/>
      <c r="O21" s="13"/>
    </row>
    <row r="22" spans="1:15" ht="15" customHeight="1" x14ac:dyDescent="0.25">
      <c r="A22" s="15" t="s">
        <v>51</v>
      </c>
      <c r="B22" s="71" t="s">
        <v>37</v>
      </c>
      <c r="C22" s="91"/>
      <c r="D22" s="92"/>
      <c r="E22" s="92"/>
      <c r="F22" s="92"/>
      <c r="G22" s="93">
        <f t="shared" si="0"/>
        <v>0</v>
      </c>
      <c r="H22" s="59" t="str">
        <f t="shared" si="1"/>
        <v/>
      </c>
      <c r="I22" s="72"/>
      <c r="J22" s="13"/>
      <c r="K22" s="13"/>
      <c r="L22" s="13"/>
      <c r="M22" s="13"/>
      <c r="N22" s="13"/>
      <c r="O22" s="13"/>
    </row>
    <row r="23" spans="1:15" s="2" customFormat="1" ht="15" customHeight="1" x14ac:dyDescent="0.25">
      <c r="A23" s="18" t="s">
        <v>51</v>
      </c>
      <c r="B23" s="60" t="s">
        <v>8</v>
      </c>
      <c r="C23" s="94">
        <f>SUMIFS((C7:C22),(A7:A22),A23)</f>
        <v>54558</v>
      </c>
      <c r="D23" s="95">
        <f>SUM(D19:D22)</f>
        <v>53997</v>
      </c>
      <c r="E23" s="95">
        <f>SUM(E19:E22)</f>
        <v>54780</v>
      </c>
      <c r="F23" s="95">
        <f>SUM(F19:F22)</f>
        <v>57002</v>
      </c>
      <c r="G23" s="95">
        <f t="shared" si="0"/>
        <v>561</v>
      </c>
      <c r="H23" s="61" t="str">
        <f t="shared" si="1"/>
        <v>1,0%</v>
      </c>
      <c r="I23" s="62"/>
      <c r="J23" s="14"/>
      <c r="K23" s="14"/>
      <c r="L23" s="14"/>
      <c r="M23" s="14"/>
      <c r="N23" s="14"/>
      <c r="O23" s="14"/>
    </row>
    <row r="24" spans="1:15" ht="15" customHeight="1" x14ac:dyDescent="0.25">
      <c r="A24" s="38" t="s">
        <v>55</v>
      </c>
      <c r="B24" s="79"/>
      <c r="C24" s="96"/>
      <c r="D24" s="96"/>
      <c r="E24" s="96"/>
      <c r="F24" s="96"/>
      <c r="G24" s="93">
        <f t="shared" si="0"/>
        <v>0</v>
      </c>
      <c r="H24" s="59" t="str">
        <f t="shared" si="1"/>
        <v/>
      </c>
      <c r="I24" s="70"/>
    </row>
    <row r="25" spans="1:15" ht="15" customHeight="1" x14ac:dyDescent="0.25">
      <c r="A25" s="15" t="s">
        <v>55</v>
      </c>
      <c r="B25" s="56" t="s">
        <v>18</v>
      </c>
      <c r="C25" s="88">
        <v>145470</v>
      </c>
      <c r="D25" s="89">
        <v>136806</v>
      </c>
      <c r="E25" s="89">
        <v>126675</v>
      </c>
      <c r="F25" s="89">
        <v>124159</v>
      </c>
      <c r="G25" s="90">
        <f t="shared" si="0"/>
        <v>8664</v>
      </c>
      <c r="H25" s="57" t="str">
        <f t="shared" si="1"/>
        <v>6,3%</v>
      </c>
      <c r="I25" s="58"/>
      <c r="J25" s="13"/>
      <c r="K25" s="13"/>
      <c r="L25" s="13"/>
      <c r="M25" s="13"/>
      <c r="N25" s="13"/>
      <c r="O25" s="13"/>
    </row>
    <row r="26" spans="1:15" ht="15" customHeight="1" x14ac:dyDescent="0.25">
      <c r="A26" s="15" t="s">
        <v>55</v>
      </c>
      <c r="B26" s="71" t="s">
        <v>19</v>
      </c>
      <c r="C26" s="91">
        <v>13847</v>
      </c>
      <c r="D26" s="92">
        <v>14482</v>
      </c>
      <c r="E26" s="92">
        <v>21962</v>
      </c>
      <c r="F26" s="92">
        <v>28465</v>
      </c>
      <c r="G26" s="93">
        <f t="shared" si="0"/>
        <v>-635</v>
      </c>
      <c r="H26" s="59" t="str">
        <f t="shared" si="1"/>
        <v>-4,4%</v>
      </c>
      <c r="I26" s="72"/>
      <c r="J26" s="13"/>
      <c r="K26" s="13"/>
      <c r="L26" s="13"/>
      <c r="M26" s="13"/>
      <c r="N26" s="13"/>
      <c r="O26" s="13"/>
    </row>
    <row r="27" spans="1:15" ht="15" customHeight="1" x14ac:dyDescent="0.25">
      <c r="A27" s="15" t="s">
        <v>55</v>
      </c>
      <c r="B27" s="56" t="s">
        <v>20</v>
      </c>
      <c r="C27" s="88"/>
      <c r="D27" s="89"/>
      <c r="E27" s="89">
        <v>0</v>
      </c>
      <c r="F27" s="89">
        <v>0</v>
      </c>
      <c r="G27" s="90">
        <f t="shared" si="0"/>
        <v>0</v>
      </c>
      <c r="H27" s="57" t="str">
        <f t="shared" si="1"/>
        <v/>
      </c>
      <c r="I27" s="58"/>
      <c r="J27" s="13"/>
      <c r="K27" s="13"/>
      <c r="L27" s="13"/>
      <c r="M27" s="13"/>
      <c r="N27" s="13"/>
      <c r="O27" s="13"/>
    </row>
    <row r="28" spans="1:15" ht="15" customHeight="1" x14ac:dyDescent="0.25">
      <c r="A28" s="15" t="s">
        <v>55</v>
      </c>
      <c r="B28" s="71" t="s">
        <v>37</v>
      </c>
      <c r="C28" s="91"/>
      <c r="D28" s="92"/>
      <c r="E28" s="92"/>
      <c r="F28" s="92"/>
      <c r="G28" s="93">
        <f t="shared" si="0"/>
        <v>0</v>
      </c>
      <c r="H28" s="59" t="str">
        <f t="shared" si="1"/>
        <v/>
      </c>
      <c r="I28" s="72"/>
      <c r="J28" s="13"/>
      <c r="K28" s="13"/>
      <c r="L28" s="13"/>
      <c r="M28" s="13"/>
      <c r="N28" s="13"/>
      <c r="O28" s="13"/>
    </row>
    <row r="29" spans="1:15" s="2" customFormat="1" ht="15" customHeight="1" x14ac:dyDescent="0.25">
      <c r="A29" s="18" t="s">
        <v>55</v>
      </c>
      <c r="B29" s="60" t="s">
        <v>8</v>
      </c>
      <c r="C29" s="94">
        <f>SUMIFS((C7:C28),(A7:A28),A29)</f>
        <v>159317</v>
      </c>
      <c r="D29" s="95">
        <f>SUM(D25:D28)</f>
        <v>151288</v>
      </c>
      <c r="E29" s="95">
        <f>SUM(E25:E28)</f>
        <v>148637</v>
      </c>
      <c r="F29" s="95">
        <f>SUM(F25:F28)</f>
        <v>152624</v>
      </c>
      <c r="G29" s="95">
        <f t="shared" si="0"/>
        <v>8029</v>
      </c>
      <c r="H29" s="61" t="str">
        <f t="shared" si="1"/>
        <v>5,3%</v>
      </c>
      <c r="I29" s="62"/>
      <c r="J29" s="14"/>
      <c r="K29" s="14"/>
      <c r="L29" s="14"/>
      <c r="M29" s="14"/>
      <c r="N29" s="14"/>
      <c r="O29" s="14"/>
    </row>
    <row r="30" spans="1:15" ht="15" customHeight="1" x14ac:dyDescent="0.25">
      <c r="A30" s="38" t="s">
        <v>53</v>
      </c>
      <c r="B30" s="79"/>
      <c r="C30" s="96"/>
      <c r="D30" s="96"/>
      <c r="E30" s="96"/>
      <c r="F30" s="96"/>
      <c r="G30" s="93">
        <f t="shared" si="0"/>
        <v>0</v>
      </c>
      <c r="H30" s="59" t="str">
        <f t="shared" si="1"/>
        <v/>
      </c>
      <c r="I30" s="70"/>
    </row>
    <row r="31" spans="1:15" ht="15" customHeight="1" x14ac:dyDescent="0.25">
      <c r="A31" s="15" t="s">
        <v>53</v>
      </c>
      <c r="B31" s="56" t="s">
        <v>18</v>
      </c>
      <c r="C31" s="88">
        <v>22337</v>
      </c>
      <c r="D31" s="89">
        <v>21819</v>
      </c>
      <c r="E31" s="89">
        <v>19606</v>
      </c>
      <c r="F31" s="89">
        <v>18829</v>
      </c>
      <c r="G31" s="90">
        <f t="shared" si="0"/>
        <v>518</v>
      </c>
      <c r="H31" s="57" t="str">
        <f t="shared" si="1"/>
        <v>2,4%</v>
      </c>
      <c r="I31" s="58"/>
      <c r="J31" s="13"/>
      <c r="K31" s="13"/>
      <c r="L31" s="13"/>
      <c r="M31" s="13"/>
      <c r="N31" s="13"/>
      <c r="O31" s="13"/>
    </row>
    <row r="32" spans="1:15" ht="15" customHeight="1" x14ac:dyDescent="0.25">
      <c r="A32" s="15" t="s">
        <v>53</v>
      </c>
      <c r="B32" s="71" t="s">
        <v>19</v>
      </c>
      <c r="C32" s="91">
        <v>2126</v>
      </c>
      <c r="D32" s="92">
        <v>2310</v>
      </c>
      <c r="E32" s="92">
        <v>3399</v>
      </c>
      <c r="F32" s="92">
        <v>4317</v>
      </c>
      <c r="G32" s="93">
        <f t="shared" si="0"/>
        <v>-184</v>
      </c>
      <c r="H32" s="59" t="str">
        <f t="shared" si="1"/>
        <v>-8,0%▼</v>
      </c>
      <c r="I32" s="72"/>
      <c r="J32" s="13"/>
      <c r="K32" s="13"/>
      <c r="L32" s="13"/>
      <c r="M32" s="13"/>
      <c r="N32" s="13"/>
      <c r="O32" s="13"/>
    </row>
    <row r="33" spans="1:15" ht="15" customHeight="1" x14ac:dyDescent="0.25">
      <c r="A33" s="15" t="s">
        <v>53</v>
      </c>
      <c r="B33" s="56" t="s">
        <v>20</v>
      </c>
      <c r="C33" s="88"/>
      <c r="D33" s="89"/>
      <c r="E33" s="89">
        <v>0</v>
      </c>
      <c r="F33" s="89">
        <v>0</v>
      </c>
      <c r="G33" s="90">
        <f t="shared" si="0"/>
        <v>0</v>
      </c>
      <c r="H33" s="57" t="str">
        <f t="shared" si="1"/>
        <v/>
      </c>
      <c r="I33" s="58"/>
      <c r="J33" s="13"/>
      <c r="K33" s="13"/>
      <c r="L33" s="13"/>
      <c r="M33" s="13"/>
      <c r="N33" s="13"/>
      <c r="O33" s="13"/>
    </row>
    <row r="34" spans="1:15" ht="15" customHeight="1" x14ac:dyDescent="0.25">
      <c r="A34" s="15" t="s">
        <v>53</v>
      </c>
      <c r="B34" s="71" t="s">
        <v>37</v>
      </c>
      <c r="C34" s="91"/>
      <c r="D34" s="92"/>
      <c r="E34" s="92"/>
      <c r="F34" s="92"/>
      <c r="G34" s="93">
        <f t="shared" si="0"/>
        <v>0</v>
      </c>
      <c r="H34" s="59" t="str">
        <f t="shared" si="1"/>
        <v/>
      </c>
      <c r="I34" s="72"/>
      <c r="J34" s="13"/>
      <c r="K34" s="13"/>
      <c r="L34" s="13"/>
      <c r="M34" s="13"/>
      <c r="N34" s="13"/>
      <c r="O34" s="13"/>
    </row>
    <row r="35" spans="1:15" s="2" customFormat="1" ht="15" customHeight="1" x14ac:dyDescent="0.25">
      <c r="A35" s="18" t="s">
        <v>53</v>
      </c>
      <c r="B35" s="60" t="s">
        <v>8</v>
      </c>
      <c r="C35" s="94">
        <f>SUMIFS((C7:C34),(A7:A34),A35)</f>
        <v>24463</v>
      </c>
      <c r="D35" s="95">
        <f>SUM(D31:D34)</f>
        <v>24129</v>
      </c>
      <c r="E35" s="95">
        <f>SUM(E31:E34)</f>
        <v>23005</v>
      </c>
      <c r="F35" s="95">
        <f>SUM(F31:F34)</f>
        <v>23146</v>
      </c>
      <c r="G35" s="95">
        <f t="shared" si="0"/>
        <v>334</v>
      </c>
      <c r="H35" s="61" t="str">
        <f t="shared" si="1"/>
        <v>1,4%</v>
      </c>
      <c r="I35" s="62"/>
      <c r="J35" s="14"/>
      <c r="K35" s="14"/>
      <c r="L35" s="14"/>
      <c r="M35" s="14"/>
      <c r="N35" s="14"/>
      <c r="O35" s="14"/>
    </row>
    <row r="36" spans="1:15" ht="15" customHeight="1" x14ac:dyDescent="0.25">
      <c r="A36" s="38" t="s">
        <v>54</v>
      </c>
      <c r="B36" s="82"/>
      <c r="C36" s="97"/>
      <c r="D36" s="97"/>
      <c r="E36" s="97"/>
      <c r="F36" s="97"/>
      <c r="G36" s="93">
        <f t="shared" si="0"/>
        <v>0</v>
      </c>
      <c r="H36" s="59" t="str">
        <f t="shared" si="1"/>
        <v/>
      </c>
      <c r="I36" s="83"/>
    </row>
    <row r="37" spans="1:15" ht="15" customHeight="1" x14ac:dyDescent="0.25">
      <c r="A37" s="15" t="s">
        <v>54</v>
      </c>
      <c r="B37" s="63" t="s">
        <v>18</v>
      </c>
      <c r="C37" s="99"/>
      <c r="D37" s="100"/>
      <c r="E37" s="100"/>
      <c r="F37" s="100"/>
      <c r="G37" s="90">
        <f t="shared" si="0"/>
        <v>0</v>
      </c>
      <c r="H37" s="57" t="str">
        <f t="shared" si="1"/>
        <v/>
      </c>
      <c r="I37" s="64"/>
      <c r="J37" s="13"/>
      <c r="K37" s="13"/>
      <c r="L37" s="13"/>
      <c r="M37" s="13"/>
      <c r="N37" s="13"/>
      <c r="O37" s="13"/>
    </row>
    <row r="38" spans="1:15" ht="15" customHeight="1" x14ac:dyDescent="0.25">
      <c r="A38" s="15" t="s">
        <v>54</v>
      </c>
      <c r="B38" s="84" t="s">
        <v>19</v>
      </c>
      <c r="C38" s="101"/>
      <c r="D38" s="98"/>
      <c r="E38" s="98"/>
      <c r="F38" s="98"/>
      <c r="G38" s="93">
        <f t="shared" si="0"/>
        <v>0</v>
      </c>
      <c r="H38" s="59" t="str">
        <f t="shared" si="1"/>
        <v/>
      </c>
      <c r="I38" s="85"/>
      <c r="J38" s="13"/>
      <c r="K38" s="13"/>
      <c r="L38" s="13"/>
      <c r="M38" s="13"/>
      <c r="N38" s="13"/>
      <c r="O38" s="13"/>
    </row>
    <row r="39" spans="1:15" ht="15" customHeight="1" x14ac:dyDescent="0.25">
      <c r="A39" s="15" t="s">
        <v>54</v>
      </c>
      <c r="B39" s="63" t="s">
        <v>20</v>
      </c>
      <c r="C39" s="99"/>
      <c r="D39" s="100"/>
      <c r="E39" s="100"/>
      <c r="F39" s="100"/>
      <c r="G39" s="90">
        <f t="shared" si="0"/>
        <v>0</v>
      </c>
      <c r="H39" s="57" t="str">
        <f t="shared" si="1"/>
        <v/>
      </c>
      <c r="I39" s="64"/>
      <c r="J39" s="13"/>
      <c r="K39" s="13"/>
      <c r="L39" s="13"/>
      <c r="M39" s="13"/>
      <c r="N39" s="13"/>
      <c r="O39" s="13"/>
    </row>
    <row r="40" spans="1:15" ht="15" customHeight="1" x14ac:dyDescent="0.25">
      <c r="A40" s="15" t="s">
        <v>54</v>
      </c>
      <c r="B40" s="71" t="s">
        <v>37</v>
      </c>
      <c r="C40" s="91"/>
      <c r="D40" s="92"/>
      <c r="E40" s="92"/>
      <c r="F40" s="92"/>
      <c r="G40" s="93">
        <f t="shared" si="0"/>
        <v>0</v>
      </c>
      <c r="H40" s="59" t="str">
        <f t="shared" si="1"/>
        <v/>
      </c>
      <c r="I40" s="85"/>
      <c r="J40" s="13"/>
      <c r="K40" s="13"/>
      <c r="L40" s="13"/>
      <c r="M40" s="13"/>
      <c r="N40" s="13"/>
      <c r="O40" s="13"/>
    </row>
    <row r="41" spans="1:15" s="2" customFormat="1" ht="15" customHeight="1" x14ac:dyDescent="0.25">
      <c r="A41" s="18" t="s">
        <v>54</v>
      </c>
      <c r="B41" s="65" t="s">
        <v>8</v>
      </c>
      <c r="C41" s="152">
        <f>SUMIFS((C7:C40),(A7:A40),A41)</f>
        <v>0</v>
      </c>
      <c r="D41" s="95">
        <f>SUM(D37:D40)</f>
        <v>0</v>
      </c>
      <c r="E41" s="95">
        <f>SUM(E37:E40)</f>
        <v>0</v>
      </c>
      <c r="F41" s="95">
        <f>SUM(F37:F40)</f>
        <v>0</v>
      </c>
      <c r="G41" s="95">
        <f t="shared" si="0"/>
        <v>0</v>
      </c>
      <c r="H41" s="61" t="str">
        <f t="shared" si="1"/>
        <v/>
      </c>
      <c r="I41" s="66"/>
      <c r="J41" s="14"/>
      <c r="K41" s="14"/>
      <c r="L41" s="14"/>
      <c r="M41" s="14"/>
      <c r="N41" s="14"/>
      <c r="O41" s="14"/>
    </row>
    <row r="42" spans="1:15" s="2" customFormat="1" ht="15" customHeight="1" x14ac:dyDescent="0.25">
      <c r="A42" s="38" t="s">
        <v>74</v>
      </c>
      <c r="B42" s="67"/>
      <c r="C42" s="97"/>
      <c r="D42" s="98"/>
      <c r="E42" s="104"/>
      <c r="F42" s="104"/>
      <c r="G42" s="93">
        <f t="shared" si="0"/>
        <v>0</v>
      </c>
      <c r="H42" s="59" t="str">
        <f t="shared" si="1"/>
        <v/>
      </c>
      <c r="I42" s="69"/>
      <c r="J42" s="14"/>
      <c r="K42" s="14"/>
      <c r="L42" s="14"/>
      <c r="M42" s="14"/>
      <c r="N42" s="14"/>
      <c r="O42" s="14"/>
    </row>
    <row r="43" spans="1:15" s="2" customFormat="1" ht="15" customHeight="1" x14ac:dyDescent="0.25">
      <c r="A43" s="128" t="s">
        <v>74</v>
      </c>
      <c r="B43" s="63" t="s">
        <v>18</v>
      </c>
      <c r="C43" s="99"/>
      <c r="D43" s="100"/>
      <c r="E43" s="131"/>
      <c r="F43" s="131"/>
      <c r="G43" s="90">
        <f t="shared" si="0"/>
        <v>0</v>
      </c>
      <c r="H43" s="57" t="str">
        <f t="shared" si="1"/>
        <v/>
      </c>
      <c r="I43" s="66"/>
      <c r="J43" s="14"/>
      <c r="K43" s="14"/>
      <c r="L43" s="14"/>
      <c r="M43" s="14"/>
      <c r="N43" s="14"/>
      <c r="O43" s="14"/>
    </row>
    <row r="44" spans="1:15" s="2" customFormat="1" ht="15" customHeight="1" x14ac:dyDescent="0.25">
      <c r="A44" s="128" t="s">
        <v>74</v>
      </c>
      <c r="B44" s="84" t="s">
        <v>19</v>
      </c>
      <c r="C44" s="101"/>
      <c r="D44" s="98"/>
      <c r="E44" s="104"/>
      <c r="F44" s="104"/>
      <c r="G44" s="93">
        <f t="shared" si="0"/>
        <v>0</v>
      </c>
      <c r="H44" s="59" t="str">
        <f t="shared" si="1"/>
        <v/>
      </c>
      <c r="I44" s="69"/>
      <c r="J44" s="14"/>
      <c r="K44" s="14"/>
      <c r="L44" s="14"/>
      <c r="M44" s="14"/>
      <c r="N44" s="14"/>
      <c r="O44" s="14"/>
    </row>
    <row r="45" spans="1:15" s="2" customFormat="1" ht="15" customHeight="1" x14ac:dyDescent="0.25">
      <c r="A45" s="128" t="s">
        <v>74</v>
      </c>
      <c r="B45" s="63" t="s">
        <v>20</v>
      </c>
      <c r="C45" s="99"/>
      <c r="D45" s="100"/>
      <c r="E45" s="131"/>
      <c r="F45" s="131"/>
      <c r="G45" s="90">
        <f t="shared" si="0"/>
        <v>0</v>
      </c>
      <c r="H45" s="57" t="str">
        <f t="shared" si="1"/>
        <v/>
      </c>
      <c r="I45" s="66"/>
      <c r="J45" s="14"/>
      <c r="K45" s="14"/>
      <c r="L45" s="14"/>
      <c r="M45" s="14"/>
      <c r="N45" s="14"/>
      <c r="O45" s="14"/>
    </row>
    <row r="46" spans="1:15" s="2" customFormat="1" ht="15" customHeight="1" x14ac:dyDescent="0.25">
      <c r="A46" s="128" t="s">
        <v>74</v>
      </c>
      <c r="B46" s="71" t="s">
        <v>37</v>
      </c>
      <c r="C46" s="91"/>
      <c r="D46" s="98"/>
      <c r="E46" s="104"/>
      <c r="F46" s="104"/>
      <c r="G46" s="93">
        <f t="shared" si="0"/>
        <v>0</v>
      </c>
      <c r="H46" s="59" t="str">
        <f t="shared" si="1"/>
        <v/>
      </c>
      <c r="I46" s="69"/>
      <c r="J46" s="14"/>
      <c r="K46" s="14"/>
      <c r="L46" s="14"/>
      <c r="M46" s="14"/>
      <c r="N46" s="14"/>
      <c r="O46" s="14"/>
    </row>
    <row r="47" spans="1:15" s="2" customFormat="1" ht="15" customHeight="1" x14ac:dyDescent="0.25">
      <c r="A47" s="128" t="s">
        <v>74</v>
      </c>
      <c r="B47" s="65" t="s">
        <v>8</v>
      </c>
      <c r="C47" s="152">
        <f>SUMIFS((C7:C46),(A7:A46),A47)</f>
        <v>0</v>
      </c>
      <c r="D47" s="95">
        <f>SUM(D43:D46)</f>
        <v>0</v>
      </c>
      <c r="E47" s="95">
        <f>SUM(E43:E46)</f>
        <v>0</v>
      </c>
      <c r="F47" s="95">
        <f>SUM(F43:F46)</f>
        <v>0</v>
      </c>
      <c r="G47" s="95">
        <f t="shared" si="0"/>
        <v>0</v>
      </c>
      <c r="H47" s="61" t="str">
        <f t="shared" si="1"/>
        <v/>
      </c>
      <c r="I47" s="66"/>
      <c r="J47" s="14"/>
      <c r="K47" s="14"/>
      <c r="L47" s="14"/>
      <c r="M47" s="14"/>
      <c r="N47" s="14"/>
      <c r="O47" s="14"/>
    </row>
    <row r="48" spans="1:15" ht="15" customHeight="1" x14ac:dyDescent="0.25">
      <c r="A48" s="38" t="s">
        <v>28</v>
      </c>
      <c r="B48" s="82"/>
      <c r="C48" s="97"/>
      <c r="D48" s="97"/>
      <c r="E48" s="97"/>
      <c r="F48" s="97"/>
      <c r="G48" s="93">
        <f t="shared" si="0"/>
        <v>0</v>
      </c>
      <c r="H48" s="59" t="str">
        <f t="shared" si="1"/>
        <v/>
      </c>
      <c r="I48" s="83"/>
    </row>
    <row r="49" spans="1:15" ht="15" customHeight="1" x14ac:dyDescent="0.25">
      <c r="A49" s="15" t="s">
        <v>28</v>
      </c>
      <c r="B49" s="63" t="s">
        <v>18</v>
      </c>
      <c r="C49" s="99">
        <v>136314</v>
      </c>
      <c r="D49" s="100">
        <v>247877</v>
      </c>
      <c r="E49" s="100">
        <v>225222</v>
      </c>
      <c r="F49" s="100">
        <v>213569</v>
      </c>
      <c r="G49" s="90">
        <f t="shared" si="0"/>
        <v>-111563</v>
      </c>
      <c r="H49" s="57" t="str">
        <f t="shared" si="1"/>
        <v>-45,0%▼</v>
      </c>
      <c r="I49" s="64"/>
      <c r="J49" s="13"/>
      <c r="K49" s="13"/>
      <c r="L49" s="13"/>
      <c r="M49" s="13"/>
      <c r="N49" s="13"/>
      <c r="O49" s="13"/>
    </row>
    <row r="50" spans="1:15" ht="15" customHeight="1" x14ac:dyDescent="0.25">
      <c r="A50" s="15" t="s">
        <v>28</v>
      </c>
      <c r="B50" s="84" t="s">
        <v>19</v>
      </c>
      <c r="C50" s="101">
        <v>0</v>
      </c>
      <c r="D50" s="98">
        <v>32730</v>
      </c>
      <c r="E50" s="98">
        <v>57398</v>
      </c>
      <c r="F50" s="98">
        <v>38386</v>
      </c>
      <c r="G50" s="93">
        <f t="shared" si="0"/>
        <v>-32730</v>
      </c>
      <c r="H50" s="59" t="str">
        <f t="shared" si="1"/>
        <v>-100,0%▼</v>
      </c>
      <c r="I50" s="85"/>
      <c r="J50" s="13"/>
      <c r="K50" s="13"/>
      <c r="L50" s="13"/>
      <c r="M50" s="13"/>
      <c r="N50" s="13"/>
      <c r="O50" s="13"/>
    </row>
    <row r="51" spans="1:15" ht="15" customHeight="1" x14ac:dyDescent="0.25">
      <c r="A51" s="15" t="s">
        <v>28</v>
      </c>
      <c r="B51" s="63" t="s">
        <v>20</v>
      </c>
      <c r="C51" s="99">
        <v>30460</v>
      </c>
      <c r="D51" s="100">
        <v>32140</v>
      </c>
      <c r="E51" s="100">
        <v>34475</v>
      </c>
      <c r="F51" s="100">
        <v>32651</v>
      </c>
      <c r="G51" s="90">
        <f t="shared" si="0"/>
        <v>-1680</v>
      </c>
      <c r="H51" s="57" t="str">
        <f t="shared" si="1"/>
        <v>-5,2%</v>
      </c>
      <c r="I51" s="64"/>
      <c r="J51" s="13"/>
      <c r="K51" s="13"/>
      <c r="L51" s="13"/>
      <c r="M51" s="13"/>
      <c r="N51" s="13"/>
      <c r="O51" s="13"/>
    </row>
    <row r="52" spans="1:15" ht="15" customHeight="1" x14ac:dyDescent="0.25">
      <c r="A52" s="15" t="s">
        <v>28</v>
      </c>
      <c r="B52" s="71" t="s">
        <v>37</v>
      </c>
      <c r="C52" s="91"/>
      <c r="D52" s="92"/>
      <c r="E52" s="92"/>
      <c r="F52" s="92"/>
      <c r="G52" s="93">
        <f t="shared" si="0"/>
        <v>0</v>
      </c>
      <c r="H52" s="59" t="str">
        <f t="shared" si="1"/>
        <v/>
      </c>
      <c r="I52" s="85"/>
      <c r="J52" s="13"/>
      <c r="K52" s="13"/>
      <c r="L52" s="13"/>
      <c r="M52" s="13"/>
      <c r="N52" s="13"/>
      <c r="O52" s="13"/>
    </row>
    <row r="53" spans="1:15" s="2" customFormat="1" ht="15" customHeight="1" x14ac:dyDescent="0.25">
      <c r="A53" s="18" t="s">
        <v>28</v>
      </c>
      <c r="B53" s="65" t="s">
        <v>8</v>
      </c>
      <c r="C53" s="152">
        <f>SUMIFS((C7:C52),(A7:A52),A53)</f>
        <v>166774</v>
      </c>
      <c r="D53" s="95">
        <f>SUM(D49:D52)</f>
        <v>312747</v>
      </c>
      <c r="E53" s="95">
        <f>SUM(E49:E52)</f>
        <v>317095</v>
      </c>
      <c r="F53" s="95">
        <f>SUM(F49:F52)</f>
        <v>284606</v>
      </c>
      <c r="G53" s="95">
        <f t="shared" si="0"/>
        <v>-145973</v>
      </c>
      <c r="H53" s="61" t="str">
        <f t="shared" si="1"/>
        <v>-46,7%▼</v>
      </c>
      <c r="I53" s="66"/>
      <c r="J53" s="14"/>
      <c r="K53" s="14"/>
      <c r="L53" s="14"/>
      <c r="M53" s="14"/>
      <c r="N53" s="14"/>
      <c r="O53" s="14"/>
    </row>
    <row r="54" spans="1:15" ht="15" customHeight="1" x14ac:dyDescent="0.25">
      <c r="C54" s="13"/>
      <c r="D54" s="13"/>
      <c r="E54" s="13"/>
      <c r="F54" s="13"/>
    </row>
    <row r="55" spans="1:15" ht="15" customHeight="1" x14ac:dyDescent="0.25">
      <c r="C55" s="13"/>
      <c r="D55" s="13"/>
      <c r="E55" s="13"/>
      <c r="F55" s="13"/>
    </row>
    <row r="56" spans="1:15" ht="15" customHeight="1" x14ac:dyDescent="0.25">
      <c r="C56" s="13"/>
      <c r="D56" s="13"/>
      <c r="E56" s="13"/>
      <c r="F56" s="13"/>
    </row>
    <row r="57" spans="1:15" ht="15" customHeight="1" x14ac:dyDescent="0.25">
      <c r="C57" s="13"/>
      <c r="D57" s="13"/>
      <c r="E57" s="13"/>
      <c r="F57" s="13"/>
    </row>
    <row r="58" spans="1:15" ht="15" customHeight="1" x14ac:dyDescent="0.25">
      <c r="C58" s="13"/>
      <c r="D58" s="13"/>
      <c r="E58" s="13"/>
      <c r="F58" s="13"/>
    </row>
    <row r="59" spans="1:15" ht="15" customHeight="1" x14ac:dyDescent="0.25">
      <c r="C59" s="13"/>
      <c r="D59" s="13"/>
      <c r="E59" s="13"/>
      <c r="F59" s="13"/>
    </row>
    <row r="60" spans="1:15" ht="15" customHeight="1" x14ac:dyDescent="0.25">
      <c r="C60" s="13"/>
      <c r="D60" s="13"/>
      <c r="E60" s="13"/>
      <c r="F60" s="13"/>
    </row>
    <row r="61" spans="1:15" ht="15" customHeight="1" x14ac:dyDescent="0.25">
      <c r="C61" s="13"/>
      <c r="D61" s="13"/>
      <c r="E61" s="13"/>
      <c r="F61" s="13"/>
    </row>
    <row r="62" spans="1:15" ht="15" customHeight="1" x14ac:dyDescent="0.25">
      <c r="C62" s="13"/>
      <c r="D62" s="13"/>
      <c r="E62" s="13"/>
      <c r="F62" s="13"/>
    </row>
    <row r="63" spans="1:15" ht="15" customHeight="1" x14ac:dyDescent="0.25">
      <c r="C63" s="13"/>
      <c r="D63" s="13"/>
      <c r="E63" s="13"/>
      <c r="F63" s="13"/>
    </row>
    <row r="64" spans="1:15" ht="15" customHeight="1" x14ac:dyDescent="0.25">
      <c r="C64" s="13"/>
      <c r="D64" s="13"/>
      <c r="E64" s="13"/>
      <c r="F64" s="13"/>
    </row>
    <row r="65" spans="3:6" ht="15" customHeight="1" x14ac:dyDescent="0.25">
      <c r="C65" s="13"/>
      <c r="D65" s="13"/>
      <c r="E65" s="13"/>
      <c r="F65" s="13"/>
    </row>
    <row r="66" spans="3:6" ht="15" customHeight="1" x14ac:dyDescent="0.25">
      <c r="C66" s="13"/>
      <c r="D66" s="13"/>
      <c r="E66" s="13"/>
      <c r="F66" s="13"/>
    </row>
    <row r="67" spans="3:6" ht="15" customHeight="1" x14ac:dyDescent="0.25">
      <c r="C67" s="13"/>
      <c r="D67" s="13"/>
      <c r="E67" s="13"/>
      <c r="F67" s="13"/>
    </row>
    <row r="68" spans="3:6" ht="15" customHeight="1" x14ac:dyDescent="0.25">
      <c r="C68" s="13"/>
      <c r="D68" s="13"/>
      <c r="E68" s="13"/>
      <c r="F68" s="13"/>
    </row>
    <row r="69" spans="3:6" ht="15" customHeight="1" x14ac:dyDescent="0.25">
      <c r="C69" s="13"/>
      <c r="D69" s="13"/>
      <c r="E69" s="13"/>
      <c r="F69" s="13"/>
    </row>
    <row r="70" spans="3:6" ht="15" customHeight="1" x14ac:dyDescent="0.25">
      <c r="C70" s="13"/>
      <c r="D70" s="13"/>
      <c r="E70" s="13"/>
      <c r="F70" s="13"/>
    </row>
    <row r="71" spans="3:6" ht="15" customHeight="1" x14ac:dyDescent="0.25">
      <c r="C71" s="13"/>
      <c r="D71" s="13"/>
      <c r="E71" s="13"/>
      <c r="F71" s="13"/>
    </row>
    <row r="72" spans="3:6" ht="15" customHeight="1" x14ac:dyDescent="0.25">
      <c r="C72" s="13"/>
      <c r="D72" s="13"/>
      <c r="E72" s="13"/>
      <c r="F72" s="13"/>
    </row>
    <row r="73" spans="3:6" ht="15" customHeight="1" x14ac:dyDescent="0.25">
      <c r="C73" s="13"/>
      <c r="D73" s="13"/>
      <c r="E73" s="13"/>
      <c r="F73" s="13"/>
    </row>
    <row r="74" spans="3:6" ht="15" customHeight="1" x14ac:dyDescent="0.25">
      <c r="C74" s="13"/>
      <c r="D74" s="13"/>
      <c r="E74" s="13"/>
      <c r="F74" s="13"/>
    </row>
    <row r="75" spans="3:6" ht="15" customHeight="1" x14ac:dyDescent="0.25">
      <c r="C75" s="13"/>
      <c r="D75" s="13"/>
      <c r="E75" s="13"/>
      <c r="F75" s="13"/>
    </row>
    <row r="76" spans="3:6" ht="15" customHeight="1" x14ac:dyDescent="0.25">
      <c r="C76" s="13"/>
      <c r="D76" s="13"/>
      <c r="E76" s="13"/>
      <c r="F76" s="13"/>
    </row>
    <row r="77" spans="3:6" ht="15" customHeight="1" x14ac:dyDescent="0.25">
      <c r="C77" s="13"/>
      <c r="D77" s="13"/>
      <c r="E77" s="13"/>
      <c r="F77" s="13"/>
    </row>
    <row r="78" spans="3:6" ht="15" customHeight="1" x14ac:dyDescent="0.25">
      <c r="C78" s="13"/>
      <c r="D78" s="13"/>
      <c r="E78" s="13"/>
      <c r="F78" s="13"/>
    </row>
    <row r="79" spans="3:6" ht="15" customHeight="1" x14ac:dyDescent="0.25">
      <c r="C79" s="13"/>
      <c r="D79" s="13"/>
      <c r="E79" s="13"/>
      <c r="F79" s="13"/>
    </row>
    <row r="80" spans="3:6" ht="15" customHeight="1" x14ac:dyDescent="0.25">
      <c r="C80" s="13"/>
      <c r="D80" s="13"/>
      <c r="E80" s="13"/>
      <c r="F80" s="13"/>
    </row>
    <row r="81" spans="3:6" ht="15" customHeight="1" x14ac:dyDescent="0.25">
      <c r="C81" s="13"/>
      <c r="D81" s="13"/>
      <c r="E81" s="13"/>
      <c r="F81" s="13"/>
    </row>
    <row r="82" spans="3:6" ht="15" customHeight="1" x14ac:dyDescent="0.25">
      <c r="C82" s="13"/>
      <c r="D82" s="13"/>
      <c r="E82" s="13"/>
      <c r="F82" s="13"/>
    </row>
    <row r="83" spans="3:6" ht="15" customHeight="1" x14ac:dyDescent="0.25">
      <c r="C83" s="13"/>
      <c r="D83" s="13"/>
      <c r="E83" s="13"/>
      <c r="F83" s="13"/>
    </row>
    <row r="84" spans="3:6" ht="15" customHeight="1" x14ac:dyDescent="0.25">
      <c r="C84" s="13"/>
      <c r="D84" s="13"/>
      <c r="E84" s="13"/>
      <c r="F84" s="13"/>
    </row>
    <row r="85" spans="3:6" ht="15" customHeight="1" x14ac:dyDescent="0.25">
      <c r="C85" s="13"/>
      <c r="D85" s="13"/>
      <c r="E85" s="13"/>
      <c r="F85" s="13"/>
    </row>
    <row r="86" spans="3:6" ht="15" customHeight="1" x14ac:dyDescent="0.25">
      <c r="C86" s="13"/>
      <c r="D86" s="13"/>
      <c r="E86" s="13"/>
      <c r="F86" s="13"/>
    </row>
    <row r="87" spans="3:6" ht="15" customHeight="1" x14ac:dyDescent="0.25">
      <c r="C87" s="13"/>
      <c r="D87" s="13"/>
      <c r="E87" s="13"/>
      <c r="F87" s="13"/>
    </row>
    <row r="88" spans="3:6" ht="15" customHeight="1" x14ac:dyDescent="0.25">
      <c r="C88" s="13"/>
      <c r="D88" s="13"/>
      <c r="E88" s="13"/>
      <c r="F88" s="13"/>
    </row>
    <row r="89" spans="3:6" ht="15" customHeight="1" x14ac:dyDescent="0.25">
      <c r="C89" s="13"/>
      <c r="D89" s="13"/>
      <c r="E89" s="13"/>
      <c r="F89" s="13"/>
    </row>
    <row r="90" spans="3:6" ht="15" customHeight="1" x14ac:dyDescent="0.25">
      <c r="C90" s="13"/>
      <c r="D90" s="13"/>
      <c r="E90" s="13"/>
      <c r="F90" s="13"/>
    </row>
    <row r="91" spans="3:6" ht="15" customHeight="1" x14ac:dyDescent="0.25">
      <c r="C91" s="13"/>
      <c r="D91" s="13"/>
      <c r="E91" s="13"/>
      <c r="F91" s="13"/>
    </row>
    <row r="92" spans="3:6" ht="15" customHeight="1" x14ac:dyDescent="0.25">
      <c r="C92" s="13"/>
      <c r="D92" s="13"/>
      <c r="E92" s="13"/>
      <c r="F92" s="13"/>
    </row>
    <row r="93" spans="3:6" ht="15" customHeight="1" x14ac:dyDescent="0.25">
      <c r="C93" s="13"/>
      <c r="D93" s="13"/>
      <c r="E93" s="13"/>
      <c r="F93" s="13"/>
    </row>
    <row r="94" spans="3:6" ht="15" customHeight="1" x14ac:dyDescent="0.25">
      <c r="C94" s="13"/>
      <c r="D94" s="13"/>
      <c r="E94" s="13"/>
      <c r="F94" s="13"/>
    </row>
    <row r="95" spans="3:6" ht="15" customHeight="1" x14ac:dyDescent="0.25">
      <c r="C95" s="13"/>
      <c r="D95" s="13"/>
      <c r="E95" s="13"/>
      <c r="F95" s="13"/>
    </row>
    <row r="96" spans="3:6" ht="15" customHeight="1" x14ac:dyDescent="0.25">
      <c r="C96" s="13"/>
      <c r="D96" s="13"/>
      <c r="E96" s="13"/>
      <c r="F96" s="13"/>
    </row>
    <row r="97" spans="3:6" ht="15" customHeight="1" x14ac:dyDescent="0.25">
      <c r="C97" s="13"/>
      <c r="D97" s="13"/>
      <c r="E97" s="13"/>
      <c r="F97" s="13"/>
    </row>
    <row r="98" spans="3:6" ht="15" customHeight="1" x14ac:dyDescent="0.25">
      <c r="C98" s="13"/>
      <c r="D98" s="13"/>
      <c r="E98" s="13"/>
      <c r="F98" s="13"/>
    </row>
    <row r="99" spans="3:6" ht="15" customHeight="1" x14ac:dyDescent="0.25">
      <c r="C99" s="13"/>
      <c r="D99" s="13"/>
      <c r="E99" s="13"/>
      <c r="F99" s="13"/>
    </row>
    <row r="100" spans="3:6" ht="15" customHeight="1" x14ac:dyDescent="0.25">
      <c r="C100" s="13"/>
      <c r="D100" s="13"/>
      <c r="E100" s="13"/>
      <c r="F100" s="13"/>
    </row>
    <row r="101" spans="3:6" ht="15" customHeight="1" x14ac:dyDescent="0.25">
      <c r="C101" s="13"/>
      <c r="D101" s="13"/>
      <c r="E101" s="13"/>
      <c r="F101" s="13"/>
    </row>
    <row r="102" spans="3:6" ht="15" customHeight="1" x14ac:dyDescent="0.25">
      <c r="C102" s="13"/>
      <c r="D102" s="13"/>
      <c r="E102" s="13"/>
      <c r="F102" s="13"/>
    </row>
    <row r="103" spans="3:6" ht="15" customHeight="1" x14ac:dyDescent="0.25">
      <c r="C103" s="13"/>
      <c r="D103" s="13"/>
      <c r="E103" s="13"/>
      <c r="F103" s="13"/>
    </row>
    <row r="104" spans="3:6" ht="15" customHeight="1" x14ac:dyDescent="0.25">
      <c r="C104" s="13"/>
      <c r="D104" s="13"/>
      <c r="E104" s="13"/>
      <c r="F104" s="13"/>
    </row>
    <row r="105" spans="3:6" ht="15" customHeight="1" x14ac:dyDescent="0.25">
      <c r="C105" s="13"/>
      <c r="D105" s="13"/>
      <c r="E105" s="13"/>
      <c r="F105" s="13"/>
    </row>
    <row r="106" spans="3:6" ht="15" customHeight="1" x14ac:dyDescent="0.25">
      <c r="C106" s="13"/>
      <c r="D106" s="13"/>
      <c r="E106" s="13"/>
      <c r="F106" s="13"/>
    </row>
    <row r="107" spans="3:6" ht="15" customHeight="1" x14ac:dyDescent="0.25">
      <c r="C107" s="13"/>
      <c r="D107" s="13"/>
      <c r="E107" s="13"/>
      <c r="F107" s="13"/>
    </row>
    <row r="108" spans="3:6" ht="15" customHeight="1" x14ac:dyDescent="0.25">
      <c r="C108" s="13"/>
      <c r="D108" s="13"/>
      <c r="E108" s="13"/>
      <c r="F108" s="13"/>
    </row>
    <row r="109" spans="3:6" ht="15" customHeight="1" x14ac:dyDescent="0.25">
      <c r="C109" s="13"/>
      <c r="D109" s="13"/>
      <c r="E109" s="13"/>
      <c r="F109" s="13"/>
    </row>
    <row r="110" spans="3:6" ht="15" customHeight="1" x14ac:dyDescent="0.25">
      <c r="C110" s="13"/>
      <c r="D110" s="13"/>
      <c r="E110" s="13"/>
      <c r="F110" s="13"/>
    </row>
    <row r="111" spans="3:6" ht="15" customHeight="1" x14ac:dyDescent="0.25">
      <c r="C111" s="13"/>
      <c r="D111" s="13"/>
      <c r="E111" s="13"/>
      <c r="F111" s="13"/>
    </row>
    <row r="112" spans="3:6" ht="15" customHeight="1" x14ac:dyDescent="0.25">
      <c r="C112" s="13"/>
      <c r="D112" s="13"/>
      <c r="E112" s="13"/>
      <c r="F112" s="13"/>
    </row>
    <row r="113" spans="3:6" ht="15" customHeight="1" x14ac:dyDescent="0.25">
      <c r="C113" s="13"/>
      <c r="D113" s="13"/>
      <c r="E113" s="13"/>
      <c r="F113" s="13"/>
    </row>
    <row r="114" spans="3:6" ht="15" customHeight="1" x14ac:dyDescent="0.25">
      <c r="C114" s="13"/>
      <c r="D114" s="13"/>
      <c r="E114" s="13"/>
      <c r="F114" s="13"/>
    </row>
    <row r="115" spans="3:6" ht="15" customHeight="1" x14ac:dyDescent="0.25">
      <c r="C115" s="13"/>
      <c r="D115" s="13"/>
      <c r="E115" s="13"/>
      <c r="F115" s="13"/>
    </row>
    <row r="116" spans="3:6" ht="15" customHeight="1" x14ac:dyDescent="0.25">
      <c r="C116" s="13"/>
      <c r="D116" s="13"/>
      <c r="E116" s="13"/>
      <c r="F116" s="13"/>
    </row>
    <row r="117" spans="3:6" ht="15" customHeight="1" x14ac:dyDescent="0.25">
      <c r="C117" s="13"/>
      <c r="D117" s="13"/>
      <c r="E117" s="13"/>
      <c r="F117" s="13"/>
    </row>
    <row r="118" spans="3:6" ht="15" customHeight="1" x14ac:dyDescent="0.25">
      <c r="C118" s="13"/>
      <c r="D118" s="13"/>
      <c r="E118" s="13"/>
      <c r="F118" s="13"/>
    </row>
    <row r="119" spans="3:6" ht="15" customHeight="1" x14ac:dyDescent="0.25">
      <c r="C119" s="13"/>
      <c r="D119" s="13"/>
      <c r="E119" s="13"/>
      <c r="F119" s="13"/>
    </row>
    <row r="120" spans="3:6" ht="15" customHeight="1" x14ac:dyDescent="0.25">
      <c r="C120" s="13"/>
      <c r="D120" s="13"/>
      <c r="E120" s="13"/>
      <c r="F120" s="13"/>
    </row>
    <row r="121" spans="3:6" ht="15" customHeight="1" x14ac:dyDescent="0.25">
      <c r="C121" s="13"/>
      <c r="D121" s="13"/>
      <c r="E121" s="13"/>
      <c r="F121" s="13"/>
    </row>
    <row r="122" spans="3:6" ht="15" customHeight="1" x14ac:dyDescent="0.25">
      <c r="C122" s="13"/>
      <c r="D122" s="13"/>
      <c r="E122" s="13"/>
      <c r="F122" s="13"/>
    </row>
    <row r="123" spans="3:6" ht="15" customHeight="1" x14ac:dyDescent="0.25">
      <c r="C123" s="13"/>
      <c r="D123" s="13"/>
      <c r="E123" s="13"/>
      <c r="F123" s="13"/>
    </row>
    <row r="124" spans="3:6" ht="15" customHeight="1" x14ac:dyDescent="0.25">
      <c r="C124" s="13"/>
      <c r="D124" s="13"/>
      <c r="E124" s="13"/>
      <c r="F124" s="13"/>
    </row>
    <row r="125" spans="3:6" ht="15" customHeight="1" x14ac:dyDescent="0.25">
      <c r="C125" s="13"/>
      <c r="D125" s="13"/>
      <c r="E125" s="13"/>
      <c r="F125" s="13"/>
    </row>
    <row r="126" spans="3:6" ht="15" customHeight="1" x14ac:dyDescent="0.25">
      <c r="C126" s="13"/>
      <c r="D126" s="13"/>
      <c r="E126" s="13"/>
      <c r="F126" s="13"/>
    </row>
    <row r="127" spans="3:6" ht="15" customHeight="1" x14ac:dyDescent="0.25">
      <c r="C127" s="13"/>
      <c r="D127" s="13"/>
      <c r="E127" s="13"/>
      <c r="F127" s="13"/>
    </row>
    <row r="128" spans="3:6" ht="15" customHeight="1" x14ac:dyDescent="0.25">
      <c r="C128" s="13"/>
      <c r="D128" s="13"/>
      <c r="E128" s="13"/>
      <c r="F128" s="13"/>
    </row>
    <row r="129" spans="3:6" ht="15" customHeight="1" x14ac:dyDescent="0.25">
      <c r="C129" s="13"/>
      <c r="D129" s="13"/>
      <c r="E129" s="13"/>
      <c r="F129" s="13"/>
    </row>
    <row r="130" spans="3:6" ht="15" customHeight="1" x14ac:dyDescent="0.25">
      <c r="C130" s="13"/>
      <c r="D130" s="13"/>
      <c r="E130" s="13"/>
      <c r="F130" s="13"/>
    </row>
    <row r="131" spans="3:6" ht="15" customHeight="1" x14ac:dyDescent="0.25">
      <c r="C131" s="13"/>
      <c r="D131" s="13"/>
      <c r="E131" s="13"/>
      <c r="F131" s="13"/>
    </row>
    <row r="132" spans="3:6" ht="15" customHeight="1" x14ac:dyDescent="0.25">
      <c r="C132" s="13"/>
      <c r="D132" s="13"/>
      <c r="E132" s="13"/>
      <c r="F132" s="13"/>
    </row>
    <row r="133" spans="3:6" ht="15" customHeight="1" x14ac:dyDescent="0.25">
      <c r="C133" s="13"/>
      <c r="D133" s="13"/>
      <c r="E133" s="13"/>
      <c r="F133" s="13"/>
    </row>
    <row r="134" spans="3:6" ht="15" customHeight="1" x14ac:dyDescent="0.25">
      <c r="C134" s="13"/>
      <c r="D134" s="13"/>
      <c r="E134" s="13"/>
      <c r="F134" s="13"/>
    </row>
    <row r="135" spans="3:6" ht="15" customHeight="1" x14ac:dyDescent="0.25">
      <c r="C135" s="13"/>
      <c r="D135" s="13"/>
      <c r="E135" s="13"/>
      <c r="F135" s="13"/>
    </row>
    <row r="136" spans="3:6" ht="15" customHeight="1" x14ac:dyDescent="0.25">
      <c r="C136" s="13"/>
      <c r="D136" s="13"/>
      <c r="E136" s="13"/>
      <c r="F136" s="13"/>
    </row>
    <row r="137" spans="3:6" ht="15" customHeight="1" x14ac:dyDescent="0.25">
      <c r="C137" s="13"/>
      <c r="D137" s="13"/>
      <c r="E137" s="13"/>
      <c r="F137" s="13"/>
    </row>
    <row r="138" spans="3:6" ht="15" customHeight="1" x14ac:dyDescent="0.25">
      <c r="C138" s="13"/>
      <c r="D138" s="13"/>
      <c r="E138" s="13"/>
      <c r="F138" s="13"/>
    </row>
    <row r="139" spans="3:6" ht="15" customHeight="1" x14ac:dyDescent="0.25">
      <c r="C139" s="13"/>
      <c r="D139" s="13"/>
      <c r="E139" s="13"/>
      <c r="F139" s="13"/>
    </row>
    <row r="140" spans="3:6" ht="15" customHeight="1" x14ac:dyDescent="0.25">
      <c r="C140" s="13"/>
      <c r="D140" s="13"/>
      <c r="E140" s="13"/>
      <c r="F140" s="13"/>
    </row>
    <row r="141" spans="3:6" ht="15" customHeight="1" x14ac:dyDescent="0.25">
      <c r="C141" s="13"/>
      <c r="D141" s="13"/>
      <c r="E141" s="13"/>
      <c r="F141" s="13"/>
    </row>
    <row r="142" spans="3:6" ht="15" customHeight="1" x14ac:dyDescent="0.25">
      <c r="C142" s="13"/>
      <c r="D142" s="13"/>
      <c r="E142" s="13"/>
      <c r="F142" s="13"/>
    </row>
    <row r="143" spans="3:6" ht="15" customHeight="1" x14ac:dyDescent="0.25">
      <c r="C143" s="13"/>
      <c r="D143" s="13"/>
      <c r="E143" s="13"/>
      <c r="F143" s="13"/>
    </row>
    <row r="144" spans="3:6" ht="15" customHeight="1" x14ac:dyDescent="0.25">
      <c r="C144" s="13"/>
      <c r="D144" s="13"/>
      <c r="E144" s="13"/>
      <c r="F144" s="13"/>
    </row>
    <row r="145" spans="3:6" ht="15" customHeight="1" x14ac:dyDescent="0.25">
      <c r="C145" s="13"/>
      <c r="D145" s="13"/>
      <c r="E145" s="13"/>
      <c r="F145" s="13"/>
    </row>
    <row r="146" spans="3:6" ht="15" customHeight="1" x14ac:dyDescent="0.25">
      <c r="C146" s="13"/>
      <c r="D146" s="13"/>
      <c r="E146" s="13"/>
      <c r="F146" s="13"/>
    </row>
    <row r="147" spans="3:6" ht="15" customHeight="1" x14ac:dyDescent="0.25">
      <c r="C147" s="13"/>
      <c r="D147" s="13"/>
      <c r="E147" s="13"/>
      <c r="F147" s="13"/>
    </row>
    <row r="148" spans="3:6" ht="15" customHeight="1" x14ac:dyDescent="0.25">
      <c r="C148" s="13"/>
      <c r="D148" s="13"/>
      <c r="E148" s="13"/>
      <c r="F148" s="13"/>
    </row>
    <row r="149" spans="3:6" ht="15" customHeight="1" x14ac:dyDescent="0.25">
      <c r="C149" s="13"/>
      <c r="D149" s="13"/>
      <c r="E149" s="13"/>
      <c r="F149" s="13"/>
    </row>
    <row r="150" spans="3:6" ht="15" customHeight="1" x14ac:dyDescent="0.25">
      <c r="C150" s="13"/>
      <c r="D150" s="13"/>
      <c r="E150" s="13"/>
      <c r="F150" s="13"/>
    </row>
    <row r="151" spans="3:6" ht="15" customHeight="1" x14ac:dyDescent="0.25">
      <c r="C151" s="13"/>
      <c r="D151" s="13"/>
      <c r="E151" s="13"/>
      <c r="F151" s="13"/>
    </row>
    <row r="152" spans="3:6" ht="15" customHeight="1" x14ac:dyDescent="0.25">
      <c r="C152" s="13"/>
      <c r="D152" s="13"/>
      <c r="E152" s="13"/>
      <c r="F152" s="13"/>
    </row>
    <row r="153" spans="3:6" ht="15" customHeight="1" x14ac:dyDescent="0.25">
      <c r="C153" s="13"/>
      <c r="D153" s="13"/>
      <c r="E153" s="13"/>
      <c r="F153" s="13"/>
    </row>
    <row r="154" spans="3:6" ht="15" customHeight="1" x14ac:dyDescent="0.25">
      <c r="C154" s="13"/>
      <c r="D154" s="13"/>
      <c r="E154" s="13"/>
      <c r="F154" s="13"/>
    </row>
    <row r="155" spans="3:6" ht="15" customHeight="1" x14ac:dyDescent="0.25">
      <c r="C155" s="13"/>
      <c r="D155" s="13"/>
      <c r="E155" s="13"/>
      <c r="F155" s="13"/>
    </row>
    <row r="156" spans="3:6" ht="15" customHeight="1" x14ac:dyDescent="0.25">
      <c r="C156" s="13"/>
      <c r="D156" s="13"/>
      <c r="E156" s="13"/>
      <c r="F156" s="13"/>
    </row>
    <row r="157" spans="3:6" ht="15" customHeight="1" x14ac:dyDescent="0.25">
      <c r="C157" s="13"/>
      <c r="D157" s="13"/>
      <c r="E157" s="13"/>
      <c r="F157" s="13"/>
    </row>
    <row r="158" spans="3:6" ht="15" customHeight="1" x14ac:dyDescent="0.25">
      <c r="C158" s="13"/>
      <c r="D158" s="13"/>
      <c r="E158" s="13"/>
      <c r="F158" s="13"/>
    </row>
    <row r="159" spans="3:6" ht="15" customHeight="1" x14ac:dyDescent="0.25">
      <c r="C159" s="13"/>
      <c r="D159" s="13"/>
      <c r="E159" s="13"/>
      <c r="F159" s="13"/>
    </row>
    <row r="160" spans="3:6" ht="15" customHeight="1" x14ac:dyDescent="0.25">
      <c r="C160" s="13"/>
      <c r="D160" s="13"/>
      <c r="E160" s="13"/>
      <c r="F160" s="13"/>
    </row>
    <row r="161" spans="3:6" ht="15" customHeight="1" x14ac:dyDescent="0.25">
      <c r="C161" s="13"/>
      <c r="D161" s="13"/>
      <c r="E161" s="13"/>
      <c r="F161" s="13"/>
    </row>
    <row r="162" spans="3:6" ht="15" customHeight="1" x14ac:dyDescent="0.25">
      <c r="C162" s="13"/>
      <c r="D162" s="13"/>
      <c r="E162" s="13"/>
      <c r="F162" s="13"/>
    </row>
    <row r="163" spans="3:6" ht="15" customHeight="1" x14ac:dyDescent="0.25">
      <c r="C163" s="13"/>
      <c r="D163" s="13"/>
      <c r="E163" s="13"/>
      <c r="F163" s="13"/>
    </row>
    <row r="164" spans="3:6" ht="15" customHeight="1" x14ac:dyDescent="0.25">
      <c r="C164" s="13"/>
      <c r="D164" s="13"/>
      <c r="E164" s="13"/>
      <c r="F164" s="13"/>
    </row>
    <row r="165" spans="3:6" ht="15" customHeight="1" x14ac:dyDescent="0.25">
      <c r="C165" s="13"/>
      <c r="D165" s="13"/>
      <c r="E165" s="13"/>
      <c r="F165" s="13"/>
    </row>
    <row r="166" spans="3:6" ht="15" customHeight="1" x14ac:dyDescent="0.25">
      <c r="C166" s="13"/>
      <c r="D166" s="13"/>
      <c r="E166" s="13"/>
      <c r="F166" s="13"/>
    </row>
    <row r="167" spans="3:6" ht="15" customHeight="1" x14ac:dyDescent="0.25">
      <c r="C167" s="13"/>
      <c r="D167" s="13"/>
      <c r="E167" s="13"/>
      <c r="F167" s="13"/>
    </row>
    <row r="168" spans="3:6" ht="15" customHeight="1" x14ac:dyDescent="0.25">
      <c r="C168" s="13"/>
      <c r="D168" s="13"/>
      <c r="E168" s="13"/>
      <c r="F168" s="13"/>
    </row>
    <row r="169" spans="3:6" ht="15" customHeight="1" x14ac:dyDescent="0.25">
      <c r="C169" s="13"/>
      <c r="D169" s="13"/>
      <c r="E169" s="13"/>
      <c r="F169" s="13"/>
    </row>
    <row r="170" spans="3:6" ht="15" customHeight="1" x14ac:dyDescent="0.25">
      <c r="C170" s="13"/>
      <c r="D170" s="13"/>
      <c r="E170" s="13"/>
      <c r="F170" s="13"/>
    </row>
    <row r="171" spans="3:6" ht="15" customHeight="1" x14ac:dyDescent="0.25">
      <c r="C171" s="13"/>
      <c r="D171" s="13"/>
      <c r="E171" s="13"/>
      <c r="F171" s="13"/>
    </row>
    <row r="172" spans="3:6" ht="15" customHeight="1" x14ac:dyDescent="0.25">
      <c r="C172" s="13"/>
      <c r="D172" s="13"/>
      <c r="E172" s="13"/>
      <c r="F172" s="13"/>
    </row>
    <row r="173" spans="3:6" ht="15" customHeight="1" x14ac:dyDescent="0.25">
      <c r="C173" s="13"/>
      <c r="D173" s="13"/>
      <c r="E173" s="13"/>
      <c r="F173" s="13"/>
    </row>
    <row r="174" spans="3:6" ht="15" customHeight="1" x14ac:dyDescent="0.25">
      <c r="C174" s="13"/>
      <c r="D174" s="13"/>
      <c r="E174" s="13"/>
      <c r="F174" s="13"/>
    </row>
    <row r="175" spans="3:6" ht="15" customHeight="1" x14ac:dyDescent="0.25">
      <c r="C175" s="13"/>
      <c r="D175" s="13"/>
      <c r="E175" s="13"/>
      <c r="F175" s="13"/>
    </row>
    <row r="176" spans="3:6" ht="15" customHeight="1" x14ac:dyDescent="0.25">
      <c r="C176" s="13"/>
      <c r="D176" s="13"/>
      <c r="E176" s="13"/>
      <c r="F176" s="13"/>
    </row>
    <row r="177" spans="3:6" ht="15" customHeight="1" x14ac:dyDescent="0.25">
      <c r="C177" s="13"/>
      <c r="D177" s="13"/>
      <c r="E177" s="13"/>
      <c r="F177" s="13"/>
    </row>
    <row r="178" spans="3:6" ht="15" customHeight="1" x14ac:dyDescent="0.25">
      <c r="C178" s="13"/>
      <c r="D178" s="13"/>
      <c r="E178" s="13"/>
      <c r="F178" s="13"/>
    </row>
    <row r="179" spans="3:6" ht="15" customHeight="1" x14ac:dyDescent="0.25">
      <c r="C179" s="13"/>
      <c r="D179" s="13"/>
      <c r="E179" s="13"/>
      <c r="F179" s="13"/>
    </row>
    <row r="180" spans="3:6" ht="15" customHeight="1" x14ac:dyDescent="0.25">
      <c r="C180" s="13"/>
      <c r="D180" s="13"/>
      <c r="E180" s="13"/>
      <c r="F180" s="13"/>
    </row>
    <row r="181" spans="3:6" ht="15" customHeight="1" x14ac:dyDescent="0.25">
      <c r="C181" s="13"/>
      <c r="D181" s="13"/>
      <c r="E181" s="13"/>
      <c r="F181" s="13"/>
    </row>
    <row r="182" spans="3:6" ht="15" customHeight="1" x14ac:dyDescent="0.25">
      <c r="C182" s="13"/>
      <c r="D182" s="13"/>
      <c r="E182" s="13"/>
      <c r="F182" s="13"/>
    </row>
    <row r="183" spans="3:6" ht="15" customHeight="1" x14ac:dyDescent="0.25">
      <c r="C183" s="13"/>
      <c r="D183" s="13"/>
      <c r="E183" s="13"/>
      <c r="F183" s="13"/>
    </row>
    <row r="184" spans="3:6" ht="15" customHeight="1" x14ac:dyDescent="0.25">
      <c r="C184" s="13"/>
      <c r="D184" s="13"/>
      <c r="E184" s="13"/>
      <c r="F184" s="13"/>
    </row>
    <row r="185" spans="3:6" ht="15" customHeight="1" x14ac:dyDescent="0.25">
      <c r="C185" s="13"/>
      <c r="D185" s="13"/>
      <c r="E185" s="13"/>
      <c r="F185" s="13"/>
    </row>
    <row r="186" spans="3:6" ht="15" customHeight="1" x14ac:dyDescent="0.25">
      <c r="C186" s="13"/>
      <c r="D186" s="13"/>
      <c r="E186" s="13"/>
      <c r="F186" s="13"/>
    </row>
    <row r="187" spans="3:6" ht="15" customHeight="1" x14ac:dyDescent="0.25">
      <c r="C187" s="13"/>
      <c r="D187" s="13"/>
      <c r="E187" s="13"/>
      <c r="F187" s="13"/>
    </row>
    <row r="188" spans="3:6" ht="15" customHeight="1" x14ac:dyDescent="0.25">
      <c r="C188" s="13"/>
      <c r="D188" s="13"/>
      <c r="E188" s="13"/>
      <c r="F188" s="13"/>
    </row>
    <row r="189" spans="3:6" ht="15" customHeight="1" x14ac:dyDescent="0.25">
      <c r="C189" s="13"/>
      <c r="D189" s="13"/>
      <c r="E189" s="13"/>
      <c r="F189" s="13"/>
    </row>
    <row r="190" spans="3:6" ht="15" customHeight="1" x14ac:dyDescent="0.25">
      <c r="C190" s="13"/>
      <c r="D190" s="13"/>
      <c r="E190" s="13"/>
      <c r="F190" s="13"/>
    </row>
    <row r="191" spans="3:6" ht="15" customHeight="1" x14ac:dyDescent="0.25">
      <c r="C191" s="13"/>
      <c r="D191" s="13"/>
      <c r="E191" s="13"/>
      <c r="F191" s="13"/>
    </row>
    <row r="192" spans="3:6" ht="15" customHeight="1" x14ac:dyDescent="0.25">
      <c r="C192" s="13"/>
      <c r="D192" s="13"/>
      <c r="E192" s="13"/>
      <c r="F192" s="13"/>
    </row>
    <row r="193" spans="3:6" ht="15" customHeight="1" x14ac:dyDescent="0.25">
      <c r="C193" s="13"/>
      <c r="D193" s="13"/>
      <c r="E193" s="13"/>
      <c r="F193" s="13"/>
    </row>
    <row r="194" spans="3:6" ht="15" customHeight="1" x14ac:dyDescent="0.25">
      <c r="C194" s="13"/>
      <c r="D194" s="13"/>
      <c r="E194" s="13"/>
      <c r="F194" s="13"/>
    </row>
    <row r="195" spans="3:6" ht="15" customHeight="1" x14ac:dyDescent="0.25">
      <c r="C195" s="13"/>
      <c r="D195" s="13"/>
      <c r="E195" s="13"/>
      <c r="F195" s="13"/>
    </row>
    <row r="196" spans="3:6" ht="15" customHeight="1" x14ac:dyDescent="0.25">
      <c r="C196" s="13"/>
      <c r="D196" s="13"/>
      <c r="E196" s="13"/>
      <c r="F196" s="13"/>
    </row>
    <row r="197" spans="3:6" ht="15" customHeight="1" x14ac:dyDescent="0.25">
      <c r="C197" s="13"/>
      <c r="D197" s="13"/>
      <c r="E197" s="13"/>
      <c r="F197" s="13"/>
    </row>
    <row r="198" spans="3:6" ht="15" customHeight="1" x14ac:dyDescent="0.25">
      <c r="C198" s="13"/>
      <c r="D198" s="13"/>
      <c r="E198" s="13"/>
      <c r="F198" s="13"/>
    </row>
    <row r="199" spans="3:6" ht="15" customHeight="1" x14ac:dyDescent="0.25">
      <c r="C199" s="13"/>
      <c r="D199" s="13"/>
      <c r="E199" s="13"/>
      <c r="F199" s="13"/>
    </row>
    <row r="200" spans="3:6" ht="15" customHeight="1" x14ac:dyDescent="0.25">
      <c r="C200" s="13"/>
      <c r="D200" s="13"/>
      <c r="E200" s="13"/>
      <c r="F200" s="13"/>
    </row>
    <row r="201" spans="3:6" ht="15" customHeight="1" x14ac:dyDescent="0.25">
      <c r="C201" s="13"/>
      <c r="D201" s="13"/>
      <c r="E201" s="13"/>
      <c r="F201" s="13"/>
    </row>
    <row r="202" spans="3:6" ht="15" customHeight="1" x14ac:dyDescent="0.25">
      <c r="C202" s="13"/>
      <c r="D202" s="13"/>
      <c r="E202" s="13"/>
      <c r="F202" s="13"/>
    </row>
    <row r="203" spans="3:6" ht="15" customHeight="1" x14ac:dyDescent="0.25">
      <c r="C203" s="13"/>
      <c r="D203" s="13"/>
      <c r="E203" s="13"/>
      <c r="F203" s="13"/>
    </row>
    <row r="204" spans="3:6" ht="15" customHeight="1" x14ac:dyDescent="0.25">
      <c r="C204" s="13"/>
      <c r="D204" s="13"/>
      <c r="E204" s="13"/>
      <c r="F204" s="13"/>
    </row>
    <row r="205" spans="3:6" ht="15" customHeight="1" x14ac:dyDescent="0.25">
      <c r="C205" s="13"/>
      <c r="D205" s="13"/>
      <c r="E205" s="13"/>
      <c r="F205" s="13"/>
    </row>
    <row r="206" spans="3:6" ht="15" customHeight="1" x14ac:dyDescent="0.25">
      <c r="C206" s="13"/>
      <c r="D206" s="13"/>
      <c r="E206" s="13"/>
      <c r="F206" s="13"/>
    </row>
    <row r="207" spans="3:6" ht="15" customHeight="1" x14ac:dyDescent="0.25">
      <c r="C207" s="13"/>
      <c r="D207" s="13"/>
      <c r="E207" s="13"/>
      <c r="F207" s="13"/>
    </row>
    <row r="208" spans="3:6" ht="15" customHeight="1" x14ac:dyDescent="0.25">
      <c r="C208" s="13"/>
      <c r="D208" s="13"/>
      <c r="E208" s="13"/>
      <c r="F208" s="13"/>
    </row>
    <row r="209" spans="3:6" ht="15" customHeight="1" x14ac:dyDescent="0.25">
      <c r="C209" s="13"/>
      <c r="D209" s="13"/>
      <c r="E209" s="13"/>
      <c r="F209" s="13"/>
    </row>
    <row r="210" spans="3:6" ht="15" customHeight="1" x14ac:dyDescent="0.25">
      <c r="C210" s="13"/>
      <c r="D210" s="13"/>
      <c r="E210" s="13"/>
      <c r="F210" s="13"/>
    </row>
    <row r="211" spans="3:6" ht="15" customHeight="1" x14ac:dyDescent="0.25">
      <c r="C211" s="13"/>
      <c r="D211" s="13"/>
      <c r="E211" s="13"/>
      <c r="F211" s="13"/>
    </row>
    <row r="212" spans="3:6" ht="15" customHeight="1" x14ac:dyDescent="0.25">
      <c r="C212" s="13"/>
      <c r="D212" s="13"/>
      <c r="E212" s="13"/>
      <c r="F212" s="13"/>
    </row>
    <row r="213" spans="3:6" ht="15" customHeight="1" x14ac:dyDescent="0.25">
      <c r="C213" s="13"/>
      <c r="D213" s="13"/>
      <c r="E213" s="13"/>
      <c r="F213" s="13"/>
    </row>
    <row r="214" spans="3:6" ht="15" customHeight="1" x14ac:dyDescent="0.25">
      <c r="C214" s="13"/>
      <c r="D214" s="13"/>
      <c r="E214" s="13"/>
      <c r="F214" s="13"/>
    </row>
    <row r="215" spans="3:6" ht="15" customHeight="1" x14ac:dyDescent="0.25">
      <c r="C215" s="13"/>
      <c r="D215" s="13"/>
      <c r="E215" s="13"/>
      <c r="F215" s="13"/>
    </row>
    <row r="216" spans="3:6" ht="15" customHeight="1" x14ac:dyDescent="0.25">
      <c r="C216" s="13"/>
      <c r="D216" s="13"/>
      <c r="E216" s="13"/>
      <c r="F216" s="13"/>
    </row>
    <row r="217" spans="3:6" ht="15" customHeight="1" x14ac:dyDescent="0.25">
      <c r="C217" s="13"/>
      <c r="D217" s="13"/>
      <c r="E217" s="13"/>
      <c r="F217" s="13"/>
    </row>
    <row r="218" spans="3:6" ht="15" customHeight="1" x14ac:dyDescent="0.25">
      <c r="C218" s="13"/>
      <c r="D218" s="13"/>
      <c r="E218" s="13"/>
      <c r="F218" s="13"/>
    </row>
    <row r="219" spans="3:6" ht="15" customHeight="1" x14ac:dyDescent="0.25">
      <c r="C219" s="13"/>
      <c r="D219" s="13"/>
      <c r="E219" s="13"/>
      <c r="F219" s="13"/>
    </row>
    <row r="220" spans="3:6" ht="15" customHeight="1" x14ac:dyDescent="0.25">
      <c r="C220" s="13"/>
      <c r="D220" s="13"/>
      <c r="E220" s="13"/>
      <c r="F220" s="13"/>
    </row>
    <row r="221" spans="3:6" ht="15" customHeight="1" x14ac:dyDescent="0.25">
      <c r="C221" s="13"/>
      <c r="D221" s="13"/>
      <c r="E221" s="13"/>
      <c r="F221" s="13"/>
    </row>
    <row r="222" spans="3:6" ht="15" customHeight="1" x14ac:dyDescent="0.25">
      <c r="C222" s="13"/>
      <c r="D222" s="13"/>
      <c r="E222" s="13"/>
      <c r="F222" s="13"/>
    </row>
    <row r="223" spans="3:6" ht="15" customHeight="1" x14ac:dyDescent="0.25">
      <c r="C223" s="13"/>
      <c r="D223" s="13"/>
      <c r="E223" s="13"/>
      <c r="F223" s="13"/>
    </row>
    <row r="224" spans="3:6" ht="15" customHeight="1" x14ac:dyDescent="0.25">
      <c r="C224" s="13"/>
      <c r="D224" s="13"/>
      <c r="E224" s="13"/>
      <c r="F224" s="13"/>
    </row>
    <row r="225" spans="3:6" ht="15" customHeight="1" x14ac:dyDescent="0.25">
      <c r="C225" s="13"/>
      <c r="D225" s="13"/>
      <c r="E225" s="13"/>
      <c r="F225" s="13"/>
    </row>
    <row r="226" spans="3:6" ht="15" customHeight="1" x14ac:dyDescent="0.25">
      <c r="C226" s="13"/>
      <c r="D226" s="13"/>
      <c r="E226" s="13"/>
      <c r="F226" s="13"/>
    </row>
    <row r="227" spans="3:6" ht="15" customHeight="1" x14ac:dyDescent="0.25">
      <c r="C227" s="13"/>
      <c r="D227" s="13"/>
      <c r="E227" s="13"/>
      <c r="F227" s="13"/>
    </row>
    <row r="228" spans="3:6" ht="15" customHeight="1" x14ac:dyDescent="0.25">
      <c r="C228" s="13"/>
      <c r="D228" s="13"/>
      <c r="E228" s="13"/>
      <c r="F228" s="13"/>
    </row>
    <row r="229" spans="3:6" ht="15" customHeight="1" x14ac:dyDescent="0.25">
      <c r="C229" s="13"/>
      <c r="D229" s="13"/>
      <c r="E229" s="13"/>
      <c r="F229" s="13"/>
    </row>
    <row r="230" spans="3:6" ht="15" customHeight="1" x14ac:dyDescent="0.25">
      <c r="C230" s="13"/>
      <c r="D230" s="13"/>
      <c r="E230" s="13"/>
      <c r="F230" s="13"/>
    </row>
    <row r="231" spans="3:6" ht="15" customHeight="1" x14ac:dyDescent="0.25">
      <c r="C231" s="13"/>
      <c r="D231" s="13"/>
      <c r="E231" s="13"/>
      <c r="F231" s="13"/>
    </row>
    <row r="232" spans="3:6" ht="15" customHeight="1" x14ac:dyDescent="0.25">
      <c r="C232" s="13"/>
      <c r="D232" s="13"/>
      <c r="E232" s="13"/>
      <c r="F232" s="13"/>
    </row>
    <row r="233" spans="3:6" ht="15" customHeight="1" x14ac:dyDescent="0.25">
      <c r="C233" s="13"/>
      <c r="D233" s="13"/>
      <c r="E233" s="13"/>
      <c r="F233" s="13"/>
    </row>
    <row r="234" spans="3:6" ht="15" customHeight="1" x14ac:dyDescent="0.25">
      <c r="C234" s="13"/>
      <c r="D234" s="13"/>
      <c r="E234" s="13"/>
      <c r="F234" s="13"/>
    </row>
    <row r="235" spans="3:6" ht="15" customHeight="1" x14ac:dyDescent="0.25">
      <c r="C235" s="13"/>
      <c r="D235" s="13"/>
      <c r="E235" s="13"/>
      <c r="F235" s="13"/>
    </row>
    <row r="236" spans="3:6" ht="15" customHeight="1" x14ac:dyDescent="0.25">
      <c r="C236" s="13"/>
      <c r="D236" s="13"/>
      <c r="E236" s="13"/>
      <c r="F236" s="13"/>
    </row>
    <row r="237" spans="3:6" ht="15" customHeight="1" x14ac:dyDescent="0.25">
      <c r="C237" s="13"/>
      <c r="D237" s="13"/>
      <c r="E237" s="13"/>
      <c r="F237" s="13"/>
    </row>
    <row r="238" spans="3:6" ht="15" customHeight="1" x14ac:dyDescent="0.25">
      <c r="C238" s="13"/>
      <c r="D238" s="13"/>
      <c r="E238" s="13"/>
      <c r="F238" s="13"/>
    </row>
    <row r="239" spans="3:6" ht="15" customHeight="1" x14ac:dyDescent="0.25">
      <c r="C239" s="13"/>
      <c r="D239" s="13"/>
      <c r="E239" s="13"/>
      <c r="F239" s="13"/>
    </row>
    <row r="240" spans="3:6" ht="15" customHeight="1" x14ac:dyDescent="0.25">
      <c r="C240" s="13"/>
      <c r="D240" s="13"/>
      <c r="E240" s="13"/>
      <c r="F240" s="13"/>
    </row>
    <row r="241" spans="3:6" ht="15" customHeight="1" x14ac:dyDescent="0.25">
      <c r="C241" s="13"/>
      <c r="D241" s="13"/>
      <c r="E241" s="13"/>
      <c r="F241" s="13"/>
    </row>
    <row r="242" spans="3:6" ht="15" customHeight="1" x14ac:dyDescent="0.25">
      <c r="C242" s="13"/>
      <c r="D242" s="13"/>
      <c r="E242" s="13"/>
      <c r="F242" s="13"/>
    </row>
    <row r="243" spans="3:6" ht="15" customHeight="1" x14ac:dyDescent="0.25">
      <c r="C243" s="13"/>
      <c r="D243" s="13"/>
      <c r="E243" s="13"/>
      <c r="F243" s="13"/>
    </row>
    <row r="244" spans="3:6" ht="15" customHeight="1" x14ac:dyDescent="0.25">
      <c r="C244" s="13"/>
      <c r="D244" s="13"/>
      <c r="E244" s="13"/>
      <c r="F244" s="13"/>
    </row>
    <row r="245" spans="3:6" ht="15" customHeight="1" x14ac:dyDescent="0.25">
      <c r="C245" s="13"/>
      <c r="D245" s="13"/>
      <c r="E245" s="13"/>
      <c r="F245" s="13"/>
    </row>
    <row r="246" spans="3:6" ht="15" customHeight="1" x14ac:dyDescent="0.25">
      <c r="C246" s="13"/>
      <c r="D246" s="13"/>
      <c r="E246" s="13"/>
      <c r="F246" s="13"/>
    </row>
    <row r="247" spans="3:6" ht="15" customHeight="1" x14ac:dyDescent="0.25">
      <c r="C247" s="13"/>
      <c r="D247" s="13"/>
      <c r="E247" s="13"/>
      <c r="F247" s="13"/>
    </row>
    <row r="248" spans="3:6" ht="15" customHeight="1" x14ac:dyDescent="0.25">
      <c r="C248" s="13"/>
      <c r="D248" s="13"/>
      <c r="E248" s="13"/>
      <c r="F248" s="13"/>
    </row>
    <row r="249" spans="3:6" ht="15" customHeight="1" x14ac:dyDescent="0.25">
      <c r="C249" s="13"/>
      <c r="D249" s="13"/>
      <c r="E249" s="13"/>
      <c r="F249" s="13"/>
    </row>
    <row r="250" spans="3:6" ht="15" customHeight="1" x14ac:dyDescent="0.25">
      <c r="C250" s="13"/>
      <c r="D250" s="13"/>
      <c r="E250" s="13"/>
      <c r="F250" s="13"/>
    </row>
    <row r="251" spans="3:6" ht="15" customHeight="1" x14ac:dyDescent="0.25">
      <c r="C251" s="13"/>
      <c r="D251" s="13"/>
      <c r="E251" s="13"/>
      <c r="F251" s="13"/>
    </row>
    <row r="252" spans="3:6" ht="15" customHeight="1" x14ac:dyDescent="0.25">
      <c r="C252" s="13"/>
      <c r="D252" s="13"/>
      <c r="E252" s="13"/>
      <c r="F252" s="13"/>
    </row>
    <row r="253" spans="3:6" ht="15" customHeight="1" x14ac:dyDescent="0.25">
      <c r="C253" s="13"/>
      <c r="D253" s="13"/>
      <c r="E253" s="13"/>
      <c r="F253" s="13"/>
    </row>
    <row r="254" spans="3:6" ht="15" customHeight="1" x14ac:dyDescent="0.25">
      <c r="C254" s="13"/>
      <c r="D254" s="13"/>
      <c r="E254" s="13"/>
      <c r="F254" s="13"/>
    </row>
    <row r="255" spans="3:6" ht="15" customHeight="1" x14ac:dyDescent="0.25">
      <c r="C255" s="13"/>
      <c r="D255" s="13"/>
      <c r="E255" s="13"/>
      <c r="F255" s="13"/>
    </row>
    <row r="256" spans="3:6" ht="15" customHeight="1" x14ac:dyDescent="0.25">
      <c r="C256" s="13"/>
      <c r="D256" s="13"/>
      <c r="E256" s="13"/>
      <c r="F256" s="13"/>
    </row>
    <row r="257" spans="3:6" ht="15" customHeight="1" x14ac:dyDescent="0.25">
      <c r="C257" s="13"/>
      <c r="D257" s="13"/>
      <c r="E257" s="13"/>
      <c r="F257" s="13"/>
    </row>
    <row r="258" spans="3:6" ht="15" customHeight="1" x14ac:dyDescent="0.25">
      <c r="C258" s="13"/>
      <c r="D258" s="13"/>
      <c r="E258" s="13"/>
      <c r="F258" s="13"/>
    </row>
    <row r="259" spans="3:6" ht="15" customHeight="1" x14ac:dyDescent="0.25">
      <c r="C259" s="13"/>
      <c r="D259" s="13"/>
      <c r="E259" s="13"/>
      <c r="F259" s="13"/>
    </row>
    <row r="260" spans="3:6" ht="15" customHeight="1" x14ac:dyDescent="0.25">
      <c r="C260" s="13"/>
      <c r="D260" s="13"/>
      <c r="E260" s="13"/>
      <c r="F260" s="13"/>
    </row>
    <row r="261" spans="3:6" ht="15" customHeight="1" x14ac:dyDescent="0.25">
      <c r="C261" s="13"/>
      <c r="D261" s="13"/>
      <c r="E261" s="13"/>
      <c r="F261" s="13"/>
    </row>
    <row r="262" spans="3:6" ht="15" customHeight="1" x14ac:dyDescent="0.25">
      <c r="C262" s="13"/>
      <c r="D262" s="13"/>
      <c r="E262" s="13"/>
      <c r="F262" s="13"/>
    </row>
    <row r="263" spans="3:6" ht="15" customHeight="1" x14ac:dyDescent="0.25">
      <c r="C263" s="13"/>
      <c r="D263" s="13"/>
      <c r="E263" s="13"/>
      <c r="F263" s="13"/>
    </row>
    <row r="264" spans="3:6" ht="15" customHeight="1" x14ac:dyDescent="0.25">
      <c r="C264" s="13"/>
      <c r="D264" s="13"/>
      <c r="E264" s="13"/>
      <c r="F264" s="13"/>
    </row>
    <row r="265" spans="3:6" ht="15" customHeight="1" x14ac:dyDescent="0.25">
      <c r="C265" s="13"/>
      <c r="D265" s="13"/>
      <c r="E265" s="13"/>
      <c r="F265" s="13"/>
    </row>
    <row r="266" spans="3:6" ht="15" customHeight="1" x14ac:dyDescent="0.25">
      <c r="C266" s="13"/>
      <c r="D266" s="13"/>
      <c r="E266" s="13"/>
      <c r="F266" s="13"/>
    </row>
    <row r="267" spans="3:6" ht="15" customHeight="1" x14ac:dyDescent="0.25">
      <c r="C267" s="13"/>
      <c r="D267" s="13"/>
      <c r="E267" s="13"/>
      <c r="F267" s="13"/>
    </row>
    <row r="268" spans="3:6" ht="15" customHeight="1" x14ac:dyDescent="0.25">
      <c r="C268" s="13"/>
      <c r="D268" s="13"/>
      <c r="E268" s="13"/>
      <c r="F268" s="13"/>
    </row>
    <row r="269" spans="3:6" ht="15" customHeight="1" x14ac:dyDescent="0.25">
      <c r="C269" s="13"/>
      <c r="D269" s="13"/>
      <c r="E269" s="13"/>
      <c r="F269" s="13"/>
    </row>
    <row r="270" spans="3:6" ht="15" customHeight="1" x14ac:dyDescent="0.25">
      <c r="C270" s="13"/>
      <c r="D270" s="13"/>
      <c r="E270" s="13"/>
      <c r="F270" s="13"/>
    </row>
    <row r="271" spans="3:6" ht="15" customHeight="1" x14ac:dyDescent="0.25">
      <c r="C271" s="13"/>
      <c r="D271" s="13"/>
      <c r="E271" s="13"/>
      <c r="F271" s="13"/>
    </row>
    <row r="272" spans="3:6" ht="15" customHeight="1" x14ac:dyDescent="0.25">
      <c r="C272" s="13"/>
      <c r="D272" s="13"/>
      <c r="E272" s="13"/>
      <c r="F272" s="13"/>
    </row>
    <row r="273" spans="3:6" ht="15" customHeight="1" x14ac:dyDescent="0.25">
      <c r="C273" s="13"/>
      <c r="D273" s="13"/>
      <c r="E273" s="13"/>
      <c r="F273" s="13"/>
    </row>
    <row r="274" spans="3:6" ht="15" customHeight="1" x14ac:dyDescent="0.25">
      <c r="C274" s="13"/>
      <c r="D274" s="13"/>
      <c r="E274" s="13"/>
      <c r="F274" s="13"/>
    </row>
    <row r="275" spans="3:6" ht="15" customHeight="1" x14ac:dyDescent="0.25">
      <c r="C275" s="13"/>
      <c r="D275" s="13"/>
      <c r="E275" s="13"/>
      <c r="F275" s="13"/>
    </row>
    <row r="276" spans="3:6" ht="15" customHeight="1" x14ac:dyDescent="0.25">
      <c r="C276" s="13"/>
      <c r="D276" s="13"/>
      <c r="E276" s="13"/>
      <c r="F276" s="13"/>
    </row>
    <row r="277" spans="3:6" ht="15" customHeight="1" x14ac:dyDescent="0.25">
      <c r="C277" s="13"/>
      <c r="D277" s="13"/>
      <c r="E277" s="13"/>
      <c r="F277" s="13"/>
    </row>
    <row r="278" spans="3:6" ht="15" customHeight="1" x14ac:dyDescent="0.25">
      <c r="C278" s="13"/>
      <c r="D278" s="13"/>
      <c r="E278" s="13"/>
      <c r="F278" s="13"/>
    </row>
    <row r="279" spans="3:6" ht="15" customHeight="1" x14ac:dyDescent="0.25">
      <c r="C279" s="13"/>
      <c r="D279" s="13"/>
      <c r="E279" s="13"/>
      <c r="F279" s="13"/>
    </row>
    <row r="280" spans="3:6" ht="15" customHeight="1" x14ac:dyDescent="0.25">
      <c r="C280" s="13"/>
      <c r="D280" s="13"/>
      <c r="E280" s="13"/>
      <c r="F280" s="13"/>
    </row>
    <row r="281" spans="3:6" ht="15" customHeight="1" x14ac:dyDescent="0.25">
      <c r="C281" s="13"/>
      <c r="D281" s="13"/>
      <c r="E281" s="13"/>
      <c r="F281" s="13"/>
    </row>
    <row r="282" spans="3:6" ht="15" customHeight="1" x14ac:dyDescent="0.25">
      <c r="C282" s="13"/>
      <c r="D282" s="13"/>
      <c r="E282" s="13"/>
      <c r="F282" s="13"/>
    </row>
    <row r="283" spans="3:6" ht="15" customHeight="1" x14ac:dyDescent="0.25">
      <c r="C283" s="13"/>
      <c r="D283" s="13"/>
      <c r="E283" s="13"/>
      <c r="F283" s="13"/>
    </row>
    <row r="284" spans="3:6" ht="15" customHeight="1" x14ac:dyDescent="0.25">
      <c r="C284" s="13"/>
      <c r="D284" s="13"/>
      <c r="E284" s="13"/>
      <c r="F284" s="13"/>
    </row>
    <row r="285" spans="3:6" ht="15" customHeight="1" x14ac:dyDescent="0.25">
      <c r="C285" s="13"/>
      <c r="D285" s="13"/>
      <c r="E285" s="13"/>
      <c r="F285" s="13"/>
    </row>
    <row r="286" spans="3:6" ht="15" customHeight="1" x14ac:dyDescent="0.25">
      <c r="C286" s="13"/>
      <c r="D286" s="13"/>
      <c r="E286" s="13"/>
      <c r="F286" s="13"/>
    </row>
    <row r="287" spans="3:6" ht="15" customHeight="1" x14ac:dyDescent="0.25">
      <c r="C287" s="13"/>
      <c r="D287" s="13"/>
      <c r="E287" s="13"/>
      <c r="F287" s="13"/>
    </row>
    <row r="288" spans="3:6" ht="15" customHeight="1" x14ac:dyDescent="0.25">
      <c r="C288" s="13"/>
      <c r="D288" s="13"/>
      <c r="E288" s="13"/>
      <c r="F288" s="13"/>
    </row>
    <row r="289" spans="3:6" ht="15" customHeight="1" x14ac:dyDescent="0.25">
      <c r="C289" s="13"/>
      <c r="D289" s="13"/>
      <c r="E289" s="13"/>
      <c r="F289" s="13"/>
    </row>
    <row r="290" spans="3:6" ht="15" customHeight="1" x14ac:dyDescent="0.25">
      <c r="C290" s="13"/>
      <c r="D290" s="13"/>
      <c r="E290" s="13"/>
      <c r="F290" s="13"/>
    </row>
    <row r="291" spans="3:6" ht="15" customHeight="1" x14ac:dyDescent="0.25">
      <c r="C291" s="13"/>
      <c r="D291" s="13"/>
      <c r="E291" s="13"/>
      <c r="F291" s="13"/>
    </row>
    <row r="292" spans="3:6" ht="15" customHeight="1" x14ac:dyDescent="0.25">
      <c r="C292" s="13"/>
      <c r="D292" s="13"/>
      <c r="E292" s="13"/>
      <c r="F292" s="13"/>
    </row>
    <row r="293" spans="3:6" ht="15" customHeight="1" x14ac:dyDescent="0.25">
      <c r="C293" s="13"/>
      <c r="D293" s="13"/>
      <c r="E293" s="13"/>
      <c r="F293" s="13"/>
    </row>
    <row r="294" spans="3:6" ht="15" customHeight="1" x14ac:dyDescent="0.25">
      <c r="C294" s="13"/>
      <c r="D294" s="13"/>
      <c r="E294" s="13"/>
      <c r="F294" s="13"/>
    </row>
    <row r="295" spans="3:6" ht="15" customHeight="1" x14ac:dyDescent="0.25">
      <c r="C295" s="13"/>
      <c r="D295" s="13"/>
      <c r="E295" s="13"/>
      <c r="F295" s="13"/>
    </row>
    <row r="296" spans="3:6" ht="15" customHeight="1" x14ac:dyDescent="0.25">
      <c r="C296" s="13"/>
      <c r="D296" s="13"/>
      <c r="E296" s="13"/>
      <c r="F296" s="13"/>
    </row>
    <row r="297" spans="3:6" ht="15" customHeight="1" x14ac:dyDescent="0.25">
      <c r="C297" s="13"/>
      <c r="D297" s="13"/>
      <c r="E297" s="13"/>
      <c r="F297" s="13"/>
    </row>
    <row r="298" spans="3:6" ht="15" customHeight="1" x14ac:dyDescent="0.25">
      <c r="C298" s="13"/>
      <c r="D298" s="13"/>
      <c r="E298" s="13"/>
      <c r="F298" s="13"/>
    </row>
    <row r="299" spans="3:6" ht="15" customHeight="1" x14ac:dyDescent="0.25">
      <c r="C299" s="13"/>
      <c r="D299" s="13"/>
      <c r="E299" s="13"/>
      <c r="F299" s="13"/>
    </row>
    <row r="300" spans="3:6" ht="15" customHeight="1" x14ac:dyDescent="0.25">
      <c r="C300" s="13"/>
      <c r="D300" s="13"/>
      <c r="E300" s="13"/>
      <c r="F300" s="13"/>
    </row>
    <row r="301" spans="3:6" ht="15" customHeight="1" x14ac:dyDescent="0.25">
      <c r="C301" s="13"/>
      <c r="D301" s="13"/>
      <c r="E301" s="13"/>
      <c r="F301" s="13"/>
    </row>
    <row r="302" spans="3:6" ht="15" customHeight="1" x14ac:dyDescent="0.25">
      <c r="C302" s="13"/>
      <c r="D302" s="13"/>
      <c r="E302" s="13"/>
      <c r="F302" s="13"/>
    </row>
    <row r="303" spans="3:6" ht="15" customHeight="1" x14ac:dyDescent="0.25">
      <c r="C303" s="13"/>
      <c r="D303" s="13"/>
      <c r="E303" s="13"/>
      <c r="F303" s="13"/>
    </row>
    <row r="304" spans="3:6" ht="15" customHeight="1" x14ac:dyDescent="0.25">
      <c r="C304" s="13"/>
      <c r="D304" s="13"/>
      <c r="E304" s="13"/>
      <c r="F304" s="13"/>
    </row>
    <row r="305" spans="3:6" ht="15" customHeight="1" x14ac:dyDescent="0.25">
      <c r="C305" s="13"/>
      <c r="D305" s="13"/>
      <c r="E305" s="13"/>
      <c r="F305" s="13"/>
    </row>
    <row r="306" spans="3:6" ht="15" customHeight="1" x14ac:dyDescent="0.25">
      <c r="C306" s="13"/>
      <c r="D306" s="13"/>
      <c r="E306" s="13"/>
      <c r="F306" s="13"/>
    </row>
    <row r="307" spans="3:6" ht="15" customHeight="1" x14ac:dyDescent="0.25">
      <c r="C307" s="13"/>
      <c r="D307" s="13"/>
      <c r="E307" s="13"/>
      <c r="F307" s="13"/>
    </row>
    <row r="308" spans="3:6" ht="15" customHeight="1" x14ac:dyDescent="0.25">
      <c r="C308" s="13"/>
      <c r="D308" s="13"/>
      <c r="E308" s="13"/>
      <c r="F308" s="13"/>
    </row>
    <row r="309" spans="3:6" ht="15" customHeight="1" x14ac:dyDescent="0.25">
      <c r="C309" s="13"/>
      <c r="D309" s="13"/>
      <c r="E309" s="13"/>
      <c r="F309" s="13"/>
    </row>
    <row r="310" spans="3:6" ht="15" customHeight="1" x14ac:dyDescent="0.25">
      <c r="C310" s="13"/>
      <c r="D310" s="13"/>
      <c r="E310" s="13"/>
      <c r="F310" s="13"/>
    </row>
    <row r="311" spans="3:6" ht="15" customHeight="1" x14ac:dyDescent="0.25">
      <c r="C311" s="13"/>
      <c r="D311" s="13"/>
      <c r="E311" s="13"/>
      <c r="F311" s="13"/>
    </row>
    <row r="312" spans="3:6" ht="15" customHeight="1" x14ac:dyDescent="0.25">
      <c r="C312" s="13"/>
      <c r="D312" s="13"/>
      <c r="E312" s="13"/>
      <c r="F312" s="13"/>
    </row>
    <row r="313" spans="3:6" ht="15" customHeight="1" x14ac:dyDescent="0.25">
      <c r="C313" s="13"/>
      <c r="D313" s="13"/>
      <c r="E313" s="13"/>
      <c r="F313" s="13"/>
    </row>
    <row r="314" spans="3:6" ht="15" customHeight="1" x14ac:dyDescent="0.25">
      <c r="C314" s="13"/>
      <c r="D314" s="13"/>
      <c r="E314" s="13"/>
      <c r="F314" s="13"/>
    </row>
    <row r="315" spans="3:6" ht="15" customHeight="1" x14ac:dyDescent="0.25">
      <c r="C315" s="13"/>
      <c r="D315" s="13"/>
      <c r="E315" s="13"/>
      <c r="F315" s="13"/>
    </row>
    <row r="316" spans="3:6" ht="15" customHeight="1" x14ac:dyDescent="0.25">
      <c r="C316" s="13"/>
      <c r="D316" s="13"/>
      <c r="E316" s="13"/>
      <c r="F316" s="13"/>
    </row>
    <row r="317" spans="3:6" ht="15" customHeight="1" x14ac:dyDescent="0.25">
      <c r="C317" s="13"/>
      <c r="D317" s="13"/>
      <c r="E317" s="13"/>
      <c r="F317" s="13"/>
    </row>
    <row r="318" spans="3:6" ht="15" customHeight="1" x14ac:dyDescent="0.25">
      <c r="C318" s="13"/>
      <c r="D318" s="13"/>
      <c r="E318" s="13"/>
      <c r="F318" s="13"/>
    </row>
    <row r="319" spans="3:6" ht="15" customHeight="1" x14ac:dyDescent="0.25">
      <c r="C319" s="13"/>
      <c r="D319" s="13"/>
      <c r="E319" s="13"/>
      <c r="F319" s="13"/>
    </row>
    <row r="320" spans="3:6" ht="15" customHeight="1" x14ac:dyDescent="0.25">
      <c r="C320" s="13"/>
      <c r="D320" s="13"/>
      <c r="E320" s="13"/>
      <c r="F320" s="13"/>
    </row>
    <row r="321" spans="3:6" ht="15" customHeight="1" x14ac:dyDescent="0.25">
      <c r="C321" s="13"/>
      <c r="D321" s="13"/>
      <c r="E321" s="13"/>
      <c r="F321" s="13"/>
    </row>
    <row r="322" spans="3:6" ht="15" customHeight="1" x14ac:dyDescent="0.25">
      <c r="C322" s="13"/>
      <c r="D322" s="13"/>
      <c r="E322" s="13"/>
      <c r="F322" s="13"/>
    </row>
    <row r="323" spans="3:6" ht="15" customHeight="1" x14ac:dyDescent="0.25">
      <c r="C323" s="13"/>
      <c r="D323" s="13"/>
      <c r="E323" s="13"/>
      <c r="F323" s="13"/>
    </row>
    <row r="324" spans="3:6" ht="15" customHeight="1" x14ac:dyDescent="0.25">
      <c r="C324" s="13"/>
      <c r="D324" s="13"/>
      <c r="E324" s="13"/>
      <c r="F324" s="13"/>
    </row>
    <row r="325" spans="3:6" ht="15" customHeight="1" x14ac:dyDescent="0.25">
      <c r="C325" s="13"/>
      <c r="D325" s="13"/>
      <c r="E325" s="13"/>
      <c r="F325" s="13"/>
    </row>
    <row r="326" spans="3:6" ht="15" customHeight="1" x14ac:dyDescent="0.25">
      <c r="C326" s="13"/>
      <c r="D326" s="13"/>
      <c r="E326" s="13"/>
      <c r="F326" s="13"/>
    </row>
    <row r="327" spans="3:6" ht="15" customHeight="1" x14ac:dyDescent="0.25">
      <c r="C327" s="13"/>
      <c r="D327" s="13"/>
      <c r="E327" s="13"/>
      <c r="F327" s="13"/>
    </row>
    <row r="328" spans="3:6" ht="15" customHeight="1" x14ac:dyDescent="0.25">
      <c r="C328" s="13"/>
      <c r="D328" s="13"/>
      <c r="E328" s="13"/>
      <c r="F328" s="13"/>
    </row>
    <row r="329" spans="3:6" ht="15" customHeight="1" x14ac:dyDescent="0.25">
      <c r="C329" s="13"/>
      <c r="D329" s="13"/>
      <c r="E329" s="13"/>
      <c r="F329" s="13"/>
    </row>
    <row r="330" spans="3:6" ht="15" customHeight="1" x14ac:dyDescent="0.25">
      <c r="C330" s="13"/>
      <c r="D330" s="13"/>
      <c r="E330" s="13"/>
      <c r="F330" s="13"/>
    </row>
    <row r="331" spans="3:6" ht="15" customHeight="1" x14ac:dyDescent="0.25">
      <c r="C331" s="13"/>
      <c r="D331" s="13"/>
      <c r="E331" s="13"/>
      <c r="F331" s="13"/>
    </row>
    <row r="332" spans="3:6" ht="15" customHeight="1" x14ac:dyDescent="0.25">
      <c r="C332" s="13"/>
      <c r="D332" s="13"/>
      <c r="E332" s="13"/>
      <c r="F332" s="13"/>
    </row>
    <row r="333" spans="3:6" ht="15" customHeight="1" x14ac:dyDescent="0.25">
      <c r="C333" s="13"/>
      <c r="D333" s="13"/>
      <c r="E333" s="13"/>
      <c r="F333" s="13"/>
    </row>
    <row r="334" spans="3:6" ht="15" customHeight="1" x14ac:dyDescent="0.25">
      <c r="C334" s="13"/>
      <c r="D334" s="13"/>
      <c r="E334" s="13"/>
      <c r="F334" s="13"/>
    </row>
    <row r="335" spans="3:6" ht="15" customHeight="1" x14ac:dyDescent="0.25">
      <c r="C335" s="13"/>
      <c r="D335" s="13"/>
      <c r="E335" s="13"/>
      <c r="F335" s="13"/>
    </row>
    <row r="336" spans="3:6" ht="15" customHeight="1" x14ac:dyDescent="0.25">
      <c r="C336" s="13"/>
      <c r="D336" s="13"/>
      <c r="E336" s="13"/>
      <c r="F336" s="13"/>
    </row>
    <row r="337" spans="3:6" ht="15" customHeight="1" x14ac:dyDescent="0.25">
      <c r="C337" s="13"/>
      <c r="D337" s="13"/>
      <c r="E337" s="13"/>
      <c r="F337" s="13"/>
    </row>
    <row r="338" spans="3:6" ht="15" customHeight="1" x14ac:dyDescent="0.25">
      <c r="C338" s="13"/>
      <c r="D338" s="13"/>
      <c r="E338" s="13"/>
      <c r="F338" s="13"/>
    </row>
    <row r="339" spans="3:6" ht="15" customHeight="1" x14ac:dyDescent="0.25">
      <c r="C339" s="13"/>
      <c r="D339" s="13"/>
      <c r="E339" s="13"/>
      <c r="F339" s="13"/>
    </row>
    <row r="340" spans="3:6" ht="15" customHeight="1" x14ac:dyDescent="0.25">
      <c r="C340" s="13"/>
      <c r="D340" s="13"/>
      <c r="E340" s="13"/>
      <c r="F340" s="13"/>
    </row>
    <row r="341" spans="3:6" ht="15" customHeight="1" x14ac:dyDescent="0.25">
      <c r="C341" s="13"/>
      <c r="D341" s="13"/>
      <c r="E341" s="13"/>
      <c r="F341" s="13"/>
    </row>
    <row r="342" spans="3:6" ht="15" customHeight="1" x14ac:dyDescent="0.25">
      <c r="C342" s="13"/>
      <c r="D342" s="13"/>
      <c r="E342" s="13"/>
      <c r="F342" s="13"/>
    </row>
    <row r="343" spans="3:6" ht="15" customHeight="1" x14ac:dyDescent="0.25">
      <c r="C343" s="13"/>
      <c r="D343" s="13"/>
      <c r="E343" s="13"/>
      <c r="F343" s="13"/>
    </row>
    <row r="344" spans="3:6" ht="15" customHeight="1" x14ac:dyDescent="0.25">
      <c r="C344" s="13"/>
      <c r="D344" s="13"/>
      <c r="E344" s="13"/>
      <c r="F344" s="13"/>
    </row>
    <row r="345" spans="3:6" ht="15" customHeight="1" x14ac:dyDescent="0.25">
      <c r="C345" s="13"/>
      <c r="D345" s="13"/>
      <c r="E345" s="13"/>
      <c r="F345" s="13"/>
    </row>
    <row r="346" spans="3:6" ht="15" customHeight="1" x14ac:dyDescent="0.25">
      <c r="C346" s="13"/>
      <c r="D346" s="13"/>
      <c r="E346" s="13"/>
      <c r="F346" s="13"/>
    </row>
    <row r="347" spans="3:6" ht="15" customHeight="1" x14ac:dyDescent="0.25">
      <c r="C347" s="13"/>
      <c r="D347" s="13"/>
      <c r="E347" s="13"/>
      <c r="F347" s="13"/>
    </row>
    <row r="348" spans="3:6" ht="15" customHeight="1" x14ac:dyDescent="0.25">
      <c r="C348" s="13"/>
      <c r="D348" s="13"/>
      <c r="E348" s="13"/>
      <c r="F348" s="13"/>
    </row>
    <row r="349" spans="3:6" ht="15" customHeight="1" x14ac:dyDescent="0.25">
      <c r="C349" s="13"/>
      <c r="D349" s="13"/>
      <c r="E349" s="13"/>
      <c r="F349" s="13"/>
    </row>
    <row r="350" spans="3:6" ht="15" customHeight="1" x14ac:dyDescent="0.25">
      <c r="C350" s="13"/>
      <c r="D350" s="13"/>
      <c r="E350" s="13"/>
      <c r="F350" s="13"/>
    </row>
    <row r="351" spans="3:6" ht="15" customHeight="1" x14ac:dyDescent="0.25">
      <c r="C351" s="13"/>
      <c r="D351" s="13"/>
      <c r="E351" s="13"/>
      <c r="F351" s="13"/>
    </row>
    <row r="352" spans="3:6" ht="15" customHeight="1" x14ac:dyDescent="0.25">
      <c r="C352" s="13"/>
      <c r="D352" s="13"/>
      <c r="E352" s="13"/>
      <c r="F352" s="13"/>
    </row>
    <row r="353" spans="3:6" ht="15" customHeight="1" x14ac:dyDescent="0.25">
      <c r="C353" s="13"/>
      <c r="D353" s="13"/>
      <c r="E353" s="13"/>
      <c r="F353" s="13"/>
    </row>
    <row r="354" spans="3:6" ht="15" customHeight="1" x14ac:dyDescent="0.25">
      <c r="C354" s="13"/>
      <c r="D354" s="13"/>
      <c r="E354" s="13"/>
      <c r="F354" s="13"/>
    </row>
    <row r="355" spans="3:6" ht="15" customHeight="1" x14ac:dyDescent="0.25">
      <c r="C355" s="13"/>
      <c r="D355" s="13"/>
      <c r="E355" s="13"/>
      <c r="F355" s="13"/>
    </row>
    <row r="356" spans="3:6" ht="15" customHeight="1" x14ac:dyDescent="0.25">
      <c r="C356" s="13"/>
      <c r="D356" s="13"/>
      <c r="E356" s="13"/>
      <c r="F356" s="13"/>
    </row>
    <row r="357" spans="3:6" ht="15" customHeight="1" x14ac:dyDescent="0.25">
      <c r="C357" s="13"/>
      <c r="D357" s="13"/>
      <c r="E357" s="13"/>
      <c r="F357" s="13"/>
    </row>
    <row r="358" spans="3:6" ht="15" customHeight="1" x14ac:dyDescent="0.25">
      <c r="C358" s="13"/>
      <c r="D358" s="13"/>
      <c r="E358" s="13"/>
      <c r="F358" s="13"/>
    </row>
    <row r="359" spans="3:6" ht="15" customHeight="1" x14ac:dyDescent="0.25">
      <c r="C359" s="13"/>
      <c r="D359" s="13"/>
      <c r="E359" s="13"/>
      <c r="F359" s="13"/>
    </row>
    <row r="360" spans="3:6" ht="15" customHeight="1" x14ac:dyDescent="0.25">
      <c r="C360" s="13"/>
      <c r="D360" s="13"/>
      <c r="E360" s="13"/>
      <c r="F360" s="13"/>
    </row>
    <row r="361" spans="3:6" ht="15" customHeight="1" x14ac:dyDescent="0.25">
      <c r="C361" s="13"/>
      <c r="D361" s="13"/>
      <c r="E361" s="13"/>
      <c r="F361" s="13"/>
    </row>
    <row r="362" spans="3:6" ht="15" customHeight="1" x14ac:dyDescent="0.25">
      <c r="C362" s="13"/>
      <c r="D362" s="13"/>
      <c r="E362" s="13"/>
      <c r="F362" s="13"/>
    </row>
    <row r="363" spans="3:6" ht="15" customHeight="1" x14ac:dyDescent="0.25">
      <c r="C363" s="13"/>
      <c r="D363" s="13"/>
      <c r="E363" s="13"/>
      <c r="F363" s="13"/>
    </row>
    <row r="364" spans="3:6" ht="15" customHeight="1" x14ac:dyDescent="0.25">
      <c r="C364" s="13"/>
      <c r="D364" s="13"/>
      <c r="E364" s="13"/>
      <c r="F364" s="13"/>
    </row>
    <row r="365" spans="3:6" ht="15" customHeight="1" x14ac:dyDescent="0.25">
      <c r="C365" s="13"/>
      <c r="D365" s="13"/>
      <c r="E365" s="13"/>
      <c r="F365" s="13"/>
    </row>
    <row r="366" spans="3:6" ht="15" customHeight="1" x14ac:dyDescent="0.25">
      <c r="C366" s="13"/>
      <c r="D366" s="13"/>
      <c r="E366" s="13"/>
      <c r="F366" s="13"/>
    </row>
    <row r="367" spans="3:6" ht="15" customHeight="1" x14ac:dyDescent="0.25">
      <c r="C367" s="13"/>
      <c r="D367" s="13"/>
      <c r="E367" s="13"/>
      <c r="F367" s="13"/>
    </row>
    <row r="368" spans="3:6" ht="15" customHeight="1" x14ac:dyDescent="0.25">
      <c r="C368" s="13"/>
      <c r="D368" s="13"/>
      <c r="E368" s="13"/>
      <c r="F368" s="13"/>
    </row>
    <row r="369" spans="3:6" ht="15" customHeight="1" x14ac:dyDescent="0.25">
      <c r="C369" s="13"/>
      <c r="D369" s="13"/>
      <c r="E369" s="13"/>
      <c r="F369" s="13"/>
    </row>
    <row r="370" spans="3:6" ht="15" customHeight="1" x14ac:dyDescent="0.25">
      <c r="C370" s="13"/>
      <c r="D370" s="13"/>
      <c r="E370" s="13"/>
      <c r="F370" s="13"/>
    </row>
    <row r="371" spans="3:6" ht="15" customHeight="1" x14ac:dyDescent="0.25">
      <c r="C371" s="13"/>
      <c r="D371" s="13"/>
      <c r="E371" s="13"/>
      <c r="F371" s="13"/>
    </row>
    <row r="372" spans="3:6" ht="15" customHeight="1" x14ac:dyDescent="0.25">
      <c r="C372" s="13"/>
      <c r="D372" s="13"/>
      <c r="E372" s="13"/>
      <c r="F372" s="13"/>
    </row>
    <row r="373" spans="3:6" ht="15" customHeight="1" x14ac:dyDescent="0.25">
      <c r="C373" s="13"/>
      <c r="D373" s="13"/>
      <c r="E373" s="13"/>
      <c r="F373" s="13"/>
    </row>
    <row r="374" spans="3:6" ht="15" customHeight="1" x14ac:dyDescent="0.25">
      <c r="C374" s="13"/>
      <c r="D374" s="13"/>
      <c r="E374" s="13"/>
      <c r="F374" s="13"/>
    </row>
    <row r="375" spans="3:6" ht="15" customHeight="1" x14ac:dyDescent="0.25">
      <c r="C375" s="13"/>
      <c r="D375" s="13"/>
      <c r="E375" s="13"/>
      <c r="F375" s="13"/>
    </row>
    <row r="376" spans="3:6" ht="15" customHeight="1" x14ac:dyDescent="0.25">
      <c r="C376" s="13"/>
      <c r="D376" s="13"/>
      <c r="E376" s="13"/>
      <c r="F376" s="13"/>
    </row>
    <row r="377" spans="3:6" ht="15" customHeight="1" x14ac:dyDescent="0.25">
      <c r="C377" s="13"/>
      <c r="D377" s="13"/>
      <c r="E377" s="13"/>
      <c r="F377" s="13"/>
    </row>
    <row r="378" spans="3:6" ht="15" customHeight="1" x14ac:dyDescent="0.25">
      <c r="C378" s="13"/>
      <c r="D378" s="13"/>
      <c r="E378" s="13"/>
      <c r="F378" s="13"/>
    </row>
    <row r="379" spans="3:6" ht="15" customHeight="1" x14ac:dyDescent="0.25">
      <c r="C379" s="13"/>
      <c r="D379" s="13"/>
      <c r="E379" s="13"/>
      <c r="F379" s="13"/>
    </row>
    <row r="380" spans="3:6" ht="15" customHeight="1" x14ac:dyDescent="0.25">
      <c r="C380" s="13"/>
      <c r="D380" s="13"/>
      <c r="E380" s="13"/>
      <c r="F380" s="13"/>
    </row>
    <row r="381" spans="3:6" ht="15" customHeight="1" x14ac:dyDescent="0.25">
      <c r="C381" s="13"/>
      <c r="D381" s="13"/>
      <c r="E381" s="13"/>
      <c r="F381" s="13"/>
    </row>
    <row r="382" spans="3:6" ht="15" customHeight="1" x14ac:dyDescent="0.25">
      <c r="C382" s="13"/>
      <c r="D382" s="13"/>
      <c r="E382" s="13"/>
      <c r="F382" s="13"/>
    </row>
    <row r="383" spans="3:6" ht="15" customHeight="1" x14ac:dyDescent="0.25">
      <c r="C383" s="13"/>
      <c r="D383" s="13"/>
      <c r="E383" s="13"/>
      <c r="F383" s="13"/>
    </row>
    <row r="384" spans="3:6" ht="15" customHeight="1" x14ac:dyDescent="0.25">
      <c r="C384" s="13"/>
      <c r="D384" s="13"/>
      <c r="E384" s="13"/>
      <c r="F384" s="13"/>
    </row>
    <row r="385" spans="3:6" ht="15" customHeight="1" x14ac:dyDescent="0.25">
      <c r="C385" s="13"/>
      <c r="D385" s="13"/>
      <c r="E385" s="13"/>
      <c r="F385" s="13"/>
    </row>
    <row r="386" spans="3:6" ht="15" customHeight="1" x14ac:dyDescent="0.25">
      <c r="C386" s="13"/>
      <c r="D386" s="13"/>
      <c r="E386" s="13"/>
      <c r="F386" s="13"/>
    </row>
    <row r="387" spans="3:6" ht="15" customHeight="1" x14ac:dyDescent="0.25">
      <c r="C387" s="13"/>
      <c r="D387" s="13"/>
      <c r="E387" s="13"/>
      <c r="F387" s="13"/>
    </row>
    <row r="388" spans="3:6" ht="15" customHeight="1" x14ac:dyDescent="0.25">
      <c r="C388" s="13"/>
      <c r="D388" s="13"/>
      <c r="E388" s="13"/>
      <c r="F388" s="13"/>
    </row>
    <row r="389" spans="3:6" ht="15" customHeight="1" x14ac:dyDescent="0.25">
      <c r="C389" s="13"/>
      <c r="D389" s="13"/>
      <c r="E389" s="13"/>
      <c r="F389" s="13"/>
    </row>
    <row r="390" spans="3:6" ht="15" customHeight="1" x14ac:dyDescent="0.25">
      <c r="C390" s="13"/>
      <c r="D390" s="13"/>
      <c r="E390" s="13"/>
      <c r="F390" s="13"/>
    </row>
    <row r="391" spans="3:6" ht="15" customHeight="1" x14ac:dyDescent="0.25">
      <c r="C391" s="13"/>
      <c r="D391" s="13"/>
      <c r="E391" s="13"/>
      <c r="F391" s="13"/>
    </row>
    <row r="392" spans="3:6" ht="15" customHeight="1" x14ac:dyDescent="0.25">
      <c r="C392" s="13"/>
      <c r="D392" s="13"/>
      <c r="E392" s="13"/>
      <c r="F392" s="13"/>
    </row>
    <row r="393" spans="3:6" ht="15" customHeight="1" x14ac:dyDescent="0.25">
      <c r="C393" s="13"/>
      <c r="D393" s="13"/>
      <c r="E393" s="13"/>
      <c r="F393" s="13"/>
    </row>
    <row r="394" spans="3:6" ht="15" customHeight="1" x14ac:dyDescent="0.25">
      <c r="C394" s="13"/>
      <c r="D394" s="13"/>
      <c r="E394" s="13"/>
      <c r="F394" s="13"/>
    </row>
    <row r="395" spans="3:6" ht="15" customHeight="1" x14ac:dyDescent="0.25">
      <c r="C395" s="13"/>
      <c r="D395" s="13"/>
      <c r="E395" s="13"/>
      <c r="F395" s="13"/>
    </row>
    <row r="396" spans="3:6" ht="15" customHeight="1" x14ac:dyDescent="0.25">
      <c r="C396" s="13"/>
      <c r="D396" s="13"/>
      <c r="E396" s="13"/>
      <c r="F396" s="13"/>
    </row>
    <row r="397" spans="3:6" ht="15" customHeight="1" x14ac:dyDescent="0.25">
      <c r="C397" s="13"/>
      <c r="D397" s="13"/>
      <c r="E397" s="13"/>
      <c r="F397" s="13"/>
    </row>
    <row r="398" spans="3:6" ht="15" customHeight="1" x14ac:dyDescent="0.25">
      <c r="C398" s="13"/>
      <c r="D398" s="13"/>
      <c r="E398" s="13"/>
      <c r="F398" s="13"/>
    </row>
    <row r="399" spans="3:6" ht="15" customHeight="1" x14ac:dyDescent="0.25">
      <c r="C399" s="13"/>
      <c r="D399" s="13"/>
      <c r="E399" s="13"/>
      <c r="F399" s="13"/>
    </row>
    <row r="400" spans="3:6" ht="15" customHeight="1" x14ac:dyDescent="0.25">
      <c r="C400" s="13"/>
      <c r="D400" s="13"/>
      <c r="E400" s="13"/>
      <c r="F400" s="13"/>
    </row>
    <row r="401" spans="3:6" ht="15" customHeight="1" x14ac:dyDescent="0.25">
      <c r="C401" s="13"/>
      <c r="D401" s="13"/>
      <c r="E401" s="13"/>
      <c r="F401" s="13"/>
    </row>
    <row r="402" spans="3:6" ht="15" customHeight="1" x14ac:dyDescent="0.25">
      <c r="C402" s="13"/>
      <c r="D402" s="13"/>
      <c r="E402" s="13"/>
      <c r="F402" s="13"/>
    </row>
    <row r="403" spans="3:6" ht="15" customHeight="1" x14ac:dyDescent="0.25">
      <c r="C403" s="13"/>
      <c r="D403" s="13"/>
      <c r="E403" s="13"/>
      <c r="F403" s="13"/>
    </row>
    <row r="404" spans="3:6" ht="15" customHeight="1" x14ac:dyDescent="0.25">
      <c r="C404" s="13"/>
      <c r="D404" s="13"/>
      <c r="E404" s="13"/>
      <c r="F404" s="13"/>
    </row>
    <row r="405" spans="3:6" ht="15" customHeight="1" x14ac:dyDescent="0.25">
      <c r="C405" s="13"/>
      <c r="D405" s="13"/>
      <c r="E405" s="13"/>
      <c r="F405" s="13"/>
    </row>
    <row r="406" spans="3:6" ht="15" customHeight="1" x14ac:dyDescent="0.25">
      <c r="C406" s="13"/>
      <c r="D406" s="13"/>
      <c r="E406" s="13"/>
      <c r="F406" s="13"/>
    </row>
    <row r="407" spans="3:6" ht="15" customHeight="1" x14ac:dyDescent="0.25">
      <c r="C407" s="13"/>
      <c r="D407" s="13"/>
      <c r="E407" s="13"/>
      <c r="F407" s="13"/>
    </row>
    <row r="408" spans="3:6" ht="15" customHeight="1" x14ac:dyDescent="0.25">
      <c r="C408" s="13"/>
      <c r="D408" s="13"/>
      <c r="E408" s="13"/>
      <c r="F408" s="13"/>
    </row>
    <row r="409" spans="3:6" ht="15" customHeight="1" x14ac:dyDescent="0.25">
      <c r="C409" s="13"/>
      <c r="D409" s="13"/>
      <c r="E409" s="13"/>
      <c r="F409" s="13"/>
    </row>
    <row r="410" spans="3:6" ht="15" customHeight="1" x14ac:dyDescent="0.25">
      <c r="C410" s="13"/>
      <c r="D410" s="13"/>
      <c r="E410" s="13"/>
      <c r="F410" s="13"/>
    </row>
    <row r="411" spans="3:6" ht="15" customHeight="1" x14ac:dyDescent="0.25">
      <c r="C411" s="13"/>
      <c r="D411" s="13"/>
      <c r="E411" s="13"/>
      <c r="F411" s="13"/>
    </row>
    <row r="412" spans="3:6" ht="15" customHeight="1" x14ac:dyDescent="0.25">
      <c r="C412" s="13"/>
      <c r="D412" s="13"/>
      <c r="E412" s="13"/>
      <c r="F412" s="13"/>
    </row>
    <row r="413" spans="3:6" ht="15" customHeight="1" x14ac:dyDescent="0.25">
      <c r="C413" s="13"/>
      <c r="D413" s="13"/>
      <c r="E413" s="13"/>
      <c r="F413" s="13"/>
    </row>
    <row r="414" spans="3:6" ht="15" customHeight="1" x14ac:dyDescent="0.25">
      <c r="C414" s="13"/>
      <c r="D414" s="13"/>
      <c r="E414" s="13"/>
      <c r="F414" s="13"/>
    </row>
    <row r="415" spans="3:6" ht="15" customHeight="1" x14ac:dyDescent="0.25">
      <c r="C415" s="13"/>
      <c r="D415" s="13"/>
      <c r="E415" s="13"/>
      <c r="F415" s="13"/>
    </row>
    <row r="416" spans="3:6" ht="15" customHeight="1" x14ac:dyDescent="0.25">
      <c r="C416" s="13"/>
      <c r="D416" s="13"/>
      <c r="E416" s="13"/>
      <c r="F416" s="13"/>
    </row>
    <row r="417" spans="3:6" ht="15" customHeight="1" x14ac:dyDescent="0.25">
      <c r="C417" s="13"/>
      <c r="D417" s="13"/>
      <c r="E417" s="13"/>
      <c r="F417" s="13"/>
    </row>
    <row r="418" spans="3:6" ht="15" customHeight="1" x14ac:dyDescent="0.25">
      <c r="C418" s="13"/>
      <c r="D418" s="13"/>
      <c r="E418" s="13"/>
      <c r="F418" s="13"/>
    </row>
    <row r="419" spans="3:6" ht="15" customHeight="1" x14ac:dyDescent="0.25">
      <c r="C419" s="13"/>
      <c r="D419" s="13"/>
      <c r="E419" s="13"/>
      <c r="F419" s="13"/>
    </row>
    <row r="420" spans="3:6" ht="15" customHeight="1" x14ac:dyDescent="0.25">
      <c r="C420" s="13"/>
      <c r="D420" s="13"/>
      <c r="E420" s="13"/>
      <c r="F420" s="13"/>
    </row>
    <row r="421" spans="3:6" ht="15" customHeight="1" x14ac:dyDescent="0.25">
      <c r="C421" s="13"/>
      <c r="D421" s="13"/>
      <c r="E421" s="13"/>
      <c r="F421" s="13"/>
    </row>
    <row r="422" spans="3:6" ht="15" customHeight="1" x14ac:dyDescent="0.25">
      <c r="C422" s="13"/>
      <c r="D422" s="13"/>
      <c r="E422" s="13"/>
      <c r="F422" s="13"/>
    </row>
    <row r="423" spans="3:6" ht="15" customHeight="1" x14ac:dyDescent="0.25">
      <c r="C423" s="13"/>
      <c r="D423" s="13"/>
      <c r="E423" s="13"/>
      <c r="F423" s="13"/>
    </row>
    <row r="424" spans="3:6" ht="15" customHeight="1" x14ac:dyDescent="0.25">
      <c r="C424" s="13"/>
      <c r="D424" s="13"/>
      <c r="E424" s="13"/>
      <c r="F424" s="13"/>
    </row>
    <row r="425" spans="3:6" ht="15" customHeight="1" x14ac:dyDescent="0.25">
      <c r="C425" s="13"/>
      <c r="D425" s="13"/>
      <c r="E425" s="13"/>
      <c r="F425" s="13"/>
    </row>
    <row r="426" spans="3:6" ht="15" customHeight="1" x14ac:dyDescent="0.25">
      <c r="C426" s="13"/>
      <c r="D426" s="13"/>
      <c r="E426" s="13"/>
      <c r="F426" s="13"/>
    </row>
    <row r="427" spans="3:6" ht="15" customHeight="1" x14ac:dyDescent="0.25">
      <c r="C427" s="13"/>
      <c r="D427" s="13"/>
      <c r="E427" s="13"/>
      <c r="F427" s="13"/>
    </row>
    <row r="428" spans="3:6" ht="15" customHeight="1" x14ac:dyDescent="0.25">
      <c r="C428" s="13"/>
      <c r="D428" s="13"/>
      <c r="E428" s="13"/>
      <c r="F428" s="13"/>
    </row>
    <row r="429" spans="3:6" ht="15" customHeight="1" x14ac:dyDescent="0.25">
      <c r="C429" s="13"/>
      <c r="D429" s="13"/>
      <c r="E429" s="13"/>
      <c r="F429" s="13"/>
    </row>
    <row r="430" spans="3:6" ht="15" customHeight="1" x14ac:dyDescent="0.25">
      <c r="C430" s="13"/>
      <c r="D430" s="13"/>
      <c r="E430" s="13"/>
      <c r="F430" s="13"/>
    </row>
    <row r="431" spans="3:6" ht="15" customHeight="1" x14ac:dyDescent="0.25">
      <c r="C431" s="13"/>
      <c r="D431" s="13"/>
      <c r="E431" s="13"/>
      <c r="F431" s="13"/>
    </row>
    <row r="432" spans="3:6" ht="15" customHeight="1" x14ac:dyDescent="0.25">
      <c r="C432" s="13"/>
      <c r="D432" s="13"/>
      <c r="E432" s="13"/>
      <c r="F432" s="13"/>
    </row>
    <row r="433" spans="3:6" ht="15" customHeight="1" x14ac:dyDescent="0.25">
      <c r="C433" s="13"/>
      <c r="D433" s="13"/>
      <c r="E433" s="13"/>
      <c r="F433" s="13"/>
    </row>
    <row r="434" spans="3:6" ht="15" customHeight="1" x14ac:dyDescent="0.25">
      <c r="C434" s="13"/>
      <c r="D434" s="13"/>
      <c r="E434" s="13"/>
      <c r="F434" s="13"/>
    </row>
    <row r="435" spans="3:6" ht="15" customHeight="1" x14ac:dyDescent="0.25">
      <c r="C435" s="13"/>
      <c r="D435" s="13"/>
      <c r="E435" s="13"/>
      <c r="F435" s="13"/>
    </row>
    <row r="436" spans="3:6" ht="15" customHeight="1" x14ac:dyDescent="0.25">
      <c r="C436" s="13"/>
      <c r="D436" s="13"/>
      <c r="E436" s="13"/>
      <c r="F436" s="13"/>
    </row>
    <row r="437" spans="3:6" ht="15" customHeight="1" x14ac:dyDescent="0.25">
      <c r="C437" s="13"/>
      <c r="D437" s="13"/>
      <c r="E437" s="13"/>
      <c r="F437" s="13"/>
    </row>
    <row r="438" spans="3:6" ht="15" customHeight="1" x14ac:dyDescent="0.25">
      <c r="C438" s="13"/>
      <c r="D438" s="13"/>
      <c r="E438" s="13"/>
      <c r="F438" s="13"/>
    </row>
    <row r="439" spans="3:6" ht="15" customHeight="1" x14ac:dyDescent="0.25">
      <c r="C439" s="13"/>
      <c r="D439" s="13"/>
      <c r="E439" s="13"/>
      <c r="F439" s="13"/>
    </row>
    <row r="440" spans="3:6" ht="15" customHeight="1" x14ac:dyDescent="0.25">
      <c r="C440" s="13"/>
      <c r="D440" s="13"/>
      <c r="E440" s="13"/>
      <c r="F440" s="13"/>
    </row>
    <row r="441" spans="3:6" ht="15" customHeight="1" x14ac:dyDescent="0.25">
      <c r="C441" s="13"/>
      <c r="D441" s="13"/>
      <c r="E441" s="13"/>
      <c r="F441" s="13"/>
    </row>
    <row r="442" spans="3:6" ht="15" customHeight="1" x14ac:dyDescent="0.25">
      <c r="C442" s="13"/>
      <c r="D442" s="13"/>
      <c r="E442" s="13"/>
      <c r="F442" s="13"/>
    </row>
    <row r="443" spans="3:6" ht="15" customHeight="1" x14ac:dyDescent="0.25">
      <c r="C443" s="13"/>
      <c r="D443" s="13"/>
      <c r="E443" s="13"/>
      <c r="F443" s="13"/>
    </row>
    <row r="444" spans="3:6" ht="15" customHeight="1" x14ac:dyDescent="0.25">
      <c r="C444" s="13"/>
      <c r="D444" s="13"/>
      <c r="E444" s="13"/>
      <c r="F444" s="13"/>
    </row>
    <row r="445" spans="3:6" ht="15" customHeight="1" x14ac:dyDescent="0.25">
      <c r="C445" s="13"/>
      <c r="D445" s="13"/>
      <c r="E445" s="13"/>
      <c r="F445" s="13"/>
    </row>
    <row r="446" spans="3:6" ht="15" customHeight="1" x14ac:dyDescent="0.25">
      <c r="C446" s="13"/>
      <c r="D446" s="13"/>
      <c r="E446" s="13"/>
      <c r="F446" s="13"/>
    </row>
    <row r="447" spans="3:6" ht="15" customHeight="1" x14ac:dyDescent="0.25">
      <c r="C447" s="13"/>
      <c r="D447" s="13"/>
      <c r="E447" s="13"/>
      <c r="F447" s="13"/>
    </row>
    <row r="448" spans="3:6" ht="15" customHeight="1" x14ac:dyDescent="0.25">
      <c r="C448" s="13"/>
      <c r="D448" s="13"/>
      <c r="E448" s="13"/>
      <c r="F448" s="13"/>
    </row>
    <row r="449" spans="3:6" ht="15" customHeight="1" x14ac:dyDescent="0.25">
      <c r="C449" s="13"/>
      <c r="D449" s="13"/>
      <c r="E449" s="13"/>
      <c r="F449" s="13"/>
    </row>
    <row r="450" spans="3:6" ht="15" customHeight="1" x14ac:dyDescent="0.25">
      <c r="C450" s="13"/>
      <c r="D450" s="13"/>
      <c r="E450" s="13"/>
      <c r="F450" s="13"/>
    </row>
    <row r="451" spans="3:6" ht="15" customHeight="1" x14ac:dyDescent="0.25">
      <c r="C451" s="13"/>
      <c r="D451" s="13"/>
      <c r="E451" s="13"/>
      <c r="F451" s="13"/>
    </row>
    <row r="452" spans="3:6" ht="15" customHeight="1" x14ac:dyDescent="0.25">
      <c r="C452" s="13"/>
      <c r="D452" s="13"/>
      <c r="E452" s="13"/>
      <c r="F452" s="13"/>
    </row>
    <row r="453" spans="3:6" ht="15" customHeight="1" x14ac:dyDescent="0.25">
      <c r="C453" s="13"/>
      <c r="D453" s="13"/>
      <c r="E453" s="13"/>
      <c r="F453" s="13"/>
    </row>
    <row r="454" spans="3:6" ht="15" customHeight="1" x14ac:dyDescent="0.25">
      <c r="C454" s="13"/>
      <c r="D454" s="13"/>
      <c r="E454" s="13"/>
      <c r="F454" s="13"/>
    </row>
    <row r="455" spans="3:6" ht="15" customHeight="1" x14ac:dyDescent="0.25">
      <c r="C455" s="13"/>
      <c r="D455" s="13"/>
      <c r="E455" s="13"/>
      <c r="F455" s="13"/>
    </row>
    <row r="456" spans="3:6" ht="15" customHeight="1" x14ac:dyDescent="0.25">
      <c r="C456" s="13"/>
      <c r="D456" s="13"/>
      <c r="E456" s="13"/>
      <c r="F456" s="13"/>
    </row>
    <row r="457" spans="3:6" ht="15" customHeight="1" x14ac:dyDescent="0.25">
      <c r="C457" s="13"/>
      <c r="D457" s="13"/>
      <c r="E457" s="13"/>
      <c r="F457" s="13"/>
    </row>
    <row r="458" spans="3:6" ht="15" customHeight="1" x14ac:dyDescent="0.25">
      <c r="C458" s="13"/>
      <c r="D458" s="13"/>
      <c r="E458" s="13"/>
      <c r="F458" s="13"/>
    </row>
    <row r="459" spans="3:6" ht="15" customHeight="1" x14ac:dyDescent="0.25">
      <c r="C459" s="13"/>
      <c r="D459" s="13"/>
      <c r="E459" s="13"/>
      <c r="F459" s="13"/>
    </row>
    <row r="460" spans="3:6" ht="15" customHeight="1" x14ac:dyDescent="0.25">
      <c r="C460" s="13"/>
      <c r="D460" s="13"/>
      <c r="E460" s="13"/>
      <c r="F460" s="13"/>
    </row>
    <row r="461" spans="3:6" ht="15" customHeight="1" x14ac:dyDescent="0.25">
      <c r="C461" s="13"/>
      <c r="D461" s="13"/>
      <c r="E461" s="13"/>
      <c r="F461" s="13"/>
    </row>
    <row r="462" spans="3:6" ht="15" customHeight="1" x14ac:dyDescent="0.25">
      <c r="C462" s="13"/>
      <c r="D462" s="13"/>
      <c r="E462" s="13"/>
      <c r="F462" s="13"/>
    </row>
    <row r="463" spans="3:6" ht="15" customHeight="1" x14ac:dyDescent="0.25">
      <c r="C463" s="13"/>
      <c r="D463" s="13"/>
      <c r="E463" s="13"/>
      <c r="F463" s="13"/>
    </row>
    <row r="464" spans="3:6" ht="15" customHeight="1" x14ac:dyDescent="0.25">
      <c r="C464" s="13"/>
      <c r="D464" s="13"/>
      <c r="E464" s="13"/>
      <c r="F464" s="13"/>
    </row>
    <row r="465" spans="3:6" ht="15" customHeight="1" x14ac:dyDescent="0.25">
      <c r="C465" s="13"/>
      <c r="D465" s="13"/>
      <c r="E465" s="13"/>
      <c r="F465" s="13"/>
    </row>
    <row r="466" spans="3:6" ht="15" customHeight="1" x14ac:dyDescent="0.25">
      <c r="C466" s="13"/>
      <c r="D466" s="13"/>
      <c r="E466" s="13"/>
      <c r="F466" s="13"/>
    </row>
    <row r="467" spans="3:6" ht="15" customHeight="1" x14ac:dyDescent="0.25">
      <c r="C467" s="13"/>
      <c r="D467" s="13"/>
      <c r="E467" s="13"/>
      <c r="F467" s="13"/>
    </row>
    <row r="468" spans="3:6" ht="15" customHeight="1" x14ac:dyDescent="0.25">
      <c r="C468" s="13"/>
      <c r="D468" s="13"/>
      <c r="E468" s="13"/>
      <c r="F468" s="13"/>
    </row>
    <row r="469" spans="3:6" ht="15" customHeight="1" x14ac:dyDescent="0.25">
      <c r="C469" s="13"/>
      <c r="D469" s="13"/>
      <c r="E469" s="13"/>
      <c r="F469" s="13"/>
    </row>
    <row r="470" spans="3:6" ht="15" customHeight="1" x14ac:dyDescent="0.25">
      <c r="C470" s="13"/>
      <c r="D470" s="13"/>
      <c r="E470" s="13"/>
      <c r="F470" s="13"/>
    </row>
    <row r="471" spans="3:6" ht="15" customHeight="1" x14ac:dyDescent="0.25">
      <c r="C471" s="13"/>
      <c r="D471" s="13"/>
      <c r="E471" s="13"/>
      <c r="F471" s="13"/>
    </row>
    <row r="472" spans="3:6" ht="15" customHeight="1" x14ac:dyDescent="0.25">
      <c r="C472" s="13"/>
      <c r="D472" s="13"/>
      <c r="E472" s="13"/>
      <c r="F472" s="13"/>
    </row>
    <row r="473" spans="3:6" ht="15" customHeight="1" x14ac:dyDescent="0.25">
      <c r="C473" s="13"/>
      <c r="D473" s="13"/>
      <c r="E473" s="13"/>
      <c r="F473" s="13"/>
    </row>
    <row r="474" spans="3:6" ht="15" customHeight="1" x14ac:dyDescent="0.25">
      <c r="C474" s="13"/>
      <c r="D474" s="13"/>
      <c r="E474" s="13"/>
      <c r="F474" s="13"/>
    </row>
    <row r="475" spans="3:6" ht="15" customHeight="1" x14ac:dyDescent="0.25">
      <c r="C475" s="13"/>
      <c r="D475" s="13"/>
      <c r="E475" s="13"/>
      <c r="F475" s="13"/>
    </row>
    <row r="476" spans="3:6" ht="15" customHeight="1" x14ac:dyDescent="0.25">
      <c r="C476" s="13"/>
      <c r="D476" s="13"/>
      <c r="E476" s="13"/>
      <c r="F476" s="13"/>
    </row>
    <row r="477" spans="3:6" ht="15" customHeight="1" x14ac:dyDescent="0.25">
      <c r="C477" s="13"/>
      <c r="D477" s="13"/>
      <c r="E477" s="13"/>
      <c r="F477" s="13"/>
    </row>
    <row r="478" spans="3:6" ht="15" customHeight="1" x14ac:dyDescent="0.25">
      <c r="C478" s="13"/>
      <c r="D478" s="13"/>
      <c r="E478" s="13"/>
      <c r="F478" s="13"/>
    </row>
    <row r="479" spans="3:6" ht="15" customHeight="1" x14ac:dyDescent="0.25">
      <c r="C479" s="13"/>
      <c r="D479" s="13"/>
      <c r="E479" s="13"/>
      <c r="F479" s="13"/>
    </row>
    <row r="480" spans="3:6" ht="15" customHeight="1" x14ac:dyDescent="0.25">
      <c r="C480" s="13"/>
      <c r="D480" s="13"/>
      <c r="E480" s="13"/>
      <c r="F480" s="13"/>
    </row>
    <row r="481" spans="3:6" ht="15" customHeight="1" x14ac:dyDescent="0.25">
      <c r="C481" s="13"/>
      <c r="D481" s="13"/>
      <c r="E481" s="13"/>
      <c r="F481" s="13"/>
    </row>
    <row r="482" spans="3:6" ht="15" customHeight="1" x14ac:dyDescent="0.25">
      <c r="C482" s="13"/>
      <c r="D482" s="13"/>
      <c r="E482" s="13"/>
      <c r="F482" s="13"/>
    </row>
    <row r="483" spans="3:6" ht="15" customHeight="1" x14ac:dyDescent="0.25">
      <c r="C483" s="13"/>
      <c r="D483" s="13"/>
      <c r="E483" s="13"/>
      <c r="F483" s="13"/>
    </row>
    <row r="484" spans="3:6" ht="15" customHeight="1" x14ac:dyDescent="0.25">
      <c r="C484" s="13"/>
      <c r="D484" s="13"/>
      <c r="E484" s="13"/>
      <c r="F484" s="13"/>
    </row>
    <row r="485" spans="3:6" ht="15" customHeight="1" x14ac:dyDescent="0.25">
      <c r="C485" s="13"/>
      <c r="D485" s="13"/>
      <c r="E485" s="13"/>
      <c r="F485" s="13"/>
    </row>
    <row r="486" spans="3:6" ht="15" customHeight="1" x14ac:dyDescent="0.25">
      <c r="C486" s="13"/>
      <c r="D486" s="13"/>
      <c r="E486" s="13"/>
      <c r="F486" s="13"/>
    </row>
    <row r="487" spans="3:6" ht="15" customHeight="1" x14ac:dyDescent="0.25">
      <c r="C487" s="13"/>
      <c r="D487" s="13"/>
      <c r="E487" s="13"/>
      <c r="F487" s="13"/>
    </row>
    <row r="488" spans="3:6" ht="15" customHeight="1" x14ac:dyDescent="0.25">
      <c r="C488" s="13"/>
      <c r="D488" s="13"/>
      <c r="E488" s="13"/>
      <c r="F488" s="13"/>
    </row>
    <row r="489" spans="3:6" ht="15" customHeight="1" x14ac:dyDescent="0.25">
      <c r="C489" s="13"/>
      <c r="D489" s="13"/>
      <c r="E489" s="13"/>
      <c r="F489" s="13"/>
    </row>
    <row r="490" spans="3:6" ht="15" customHeight="1" x14ac:dyDescent="0.25">
      <c r="C490" s="13"/>
      <c r="D490" s="13"/>
      <c r="E490" s="13"/>
      <c r="F490" s="13"/>
    </row>
    <row r="491" spans="3:6" ht="15" customHeight="1" x14ac:dyDescent="0.25">
      <c r="C491" s="13"/>
      <c r="D491" s="13"/>
      <c r="E491" s="13"/>
      <c r="F491" s="13"/>
    </row>
    <row r="492" spans="3:6" ht="15" customHeight="1" x14ac:dyDescent="0.25">
      <c r="C492" s="13"/>
      <c r="D492" s="13"/>
      <c r="E492" s="13"/>
      <c r="F492" s="13"/>
    </row>
    <row r="493" spans="3:6" ht="15" customHeight="1" x14ac:dyDescent="0.25">
      <c r="C493" s="13"/>
      <c r="D493" s="13"/>
      <c r="E493" s="13"/>
      <c r="F493" s="13"/>
    </row>
    <row r="494" spans="3:6" ht="15" customHeight="1" x14ac:dyDescent="0.25">
      <c r="C494" s="13"/>
      <c r="D494" s="13"/>
      <c r="E494" s="13"/>
      <c r="F494" s="13"/>
    </row>
    <row r="495" spans="3:6" ht="15" customHeight="1" x14ac:dyDescent="0.25">
      <c r="C495" s="13"/>
      <c r="D495" s="13"/>
      <c r="E495" s="13"/>
      <c r="F495" s="13"/>
    </row>
    <row r="496" spans="3:6" ht="15" customHeight="1" x14ac:dyDescent="0.25">
      <c r="C496" s="13"/>
      <c r="D496" s="13"/>
      <c r="E496" s="13"/>
      <c r="F496" s="13"/>
    </row>
    <row r="497" spans="3:6" ht="15" customHeight="1" x14ac:dyDescent="0.25">
      <c r="C497" s="13"/>
      <c r="D497" s="13"/>
      <c r="E497" s="13"/>
      <c r="F497" s="13"/>
    </row>
    <row r="498" spans="3:6" ht="15" customHeight="1" x14ac:dyDescent="0.25">
      <c r="C498" s="13"/>
      <c r="D498" s="13"/>
      <c r="E498" s="13"/>
      <c r="F498" s="13"/>
    </row>
    <row r="499" spans="3:6" ht="15" customHeight="1" x14ac:dyDescent="0.25">
      <c r="C499" s="13"/>
      <c r="D499" s="13"/>
      <c r="E499" s="13"/>
      <c r="F499" s="13"/>
    </row>
    <row r="500" spans="3:6" ht="15" customHeight="1" x14ac:dyDescent="0.25">
      <c r="C500" s="13"/>
      <c r="D500" s="13"/>
      <c r="E500" s="13"/>
      <c r="F500" s="13"/>
    </row>
    <row r="501" spans="3:6" ht="15" customHeight="1" x14ac:dyDescent="0.25">
      <c r="C501" s="13"/>
      <c r="D501" s="13"/>
      <c r="E501" s="13"/>
      <c r="F501" s="13"/>
    </row>
    <row r="502" spans="3:6" ht="15" customHeight="1" x14ac:dyDescent="0.25">
      <c r="C502" s="13"/>
      <c r="D502" s="13"/>
      <c r="E502" s="13"/>
      <c r="F502" s="13"/>
    </row>
    <row r="503" spans="3:6" ht="15" customHeight="1" x14ac:dyDescent="0.25">
      <c r="C503" s="13"/>
      <c r="D503" s="13"/>
      <c r="E503" s="13"/>
      <c r="F503" s="13"/>
    </row>
    <row r="504" spans="3:6" ht="15" customHeight="1" x14ac:dyDescent="0.25">
      <c r="C504" s="13"/>
      <c r="D504" s="13"/>
      <c r="E504" s="13"/>
      <c r="F504" s="13"/>
    </row>
    <row r="505" spans="3:6" ht="15" customHeight="1" x14ac:dyDescent="0.25">
      <c r="C505" s="13"/>
      <c r="D505" s="13"/>
      <c r="E505" s="13"/>
      <c r="F505" s="13"/>
    </row>
    <row r="506" spans="3:6" ht="15" customHeight="1" x14ac:dyDescent="0.25">
      <c r="C506" s="13"/>
      <c r="D506" s="13"/>
      <c r="E506" s="13"/>
      <c r="F506" s="13"/>
    </row>
    <row r="507" spans="3:6" ht="15" customHeight="1" x14ac:dyDescent="0.25">
      <c r="C507" s="13"/>
      <c r="D507" s="13"/>
      <c r="E507" s="13"/>
      <c r="F507" s="13"/>
    </row>
    <row r="508" spans="3:6" ht="15" customHeight="1" x14ac:dyDescent="0.25">
      <c r="C508" s="13"/>
      <c r="D508" s="13"/>
      <c r="E508" s="13"/>
      <c r="F508" s="13"/>
    </row>
    <row r="509" spans="3:6" ht="15" customHeight="1" x14ac:dyDescent="0.25">
      <c r="C509" s="13"/>
      <c r="D509" s="13"/>
      <c r="E509" s="13"/>
      <c r="F509" s="13"/>
    </row>
    <row r="510" spans="3:6" ht="15" customHeight="1" x14ac:dyDescent="0.25">
      <c r="C510" s="13"/>
      <c r="D510" s="13"/>
      <c r="E510" s="13"/>
      <c r="F510" s="13"/>
    </row>
    <row r="511" spans="3:6" ht="15" customHeight="1" x14ac:dyDescent="0.25">
      <c r="C511" s="13"/>
      <c r="D511" s="13"/>
      <c r="E511" s="13"/>
      <c r="F511" s="13"/>
    </row>
    <row r="512" spans="3:6" ht="15" customHeight="1" x14ac:dyDescent="0.25">
      <c r="C512" s="13"/>
      <c r="D512" s="13"/>
      <c r="E512" s="13"/>
      <c r="F512" s="13"/>
    </row>
    <row r="513" spans="3:6" ht="15" customHeight="1" x14ac:dyDescent="0.25">
      <c r="C513" s="13"/>
      <c r="D513" s="13"/>
      <c r="E513" s="13"/>
      <c r="F513" s="13"/>
    </row>
    <row r="514" spans="3:6" ht="15" customHeight="1" x14ac:dyDescent="0.25">
      <c r="C514" s="13"/>
      <c r="D514" s="13"/>
      <c r="E514" s="13"/>
      <c r="F514" s="13"/>
    </row>
    <row r="515" spans="3:6" ht="15" customHeight="1" x14ac:dyDescent="0.25">
      <c r="C515" s="13"/>
      <c r="D515" s="13"/>
      <c r="E515" s="13"/>
      <c r="F515" s="13"/>
    </row>
    <row r="516" spans="3:6" ht="15" customHeight="1" x14ac:dyDescent="0.25">
      <c r="C516" s="13"/>
      <c r="D516" s="13"/>
      <c r="E516" s="13"/>
      <c r="F516" s="13"/>
    </row>
    <row r="517" spans="3:6" ht="15" customHeight="1" x14ac:dyDescent="0.25">
      <c r="C517" s="13"/>
      <c r="D517" s="13"/>
      <c r="E517" s="13"/>
      <c r="F517" s="13"/>
    </row>
    <row r="518" spans="3:6" ht="15" customHeight="1" x14ac:dyDescent="0.25">
      <c r="C518" s="13"/>
      <c r="D518" s="13"/>
      <c r="E518" s="13"/>
      <c r="F518" s="13"/>
    </row>
    <row r="519" spans="3:6" ht="15" customHeight="1" x14ac:dyDescent="0.25">
      <c r="C519" s="13"/>
      <c r="D519" s="13"/>
      <c r="E519" s="13"/>
      <c r="F519" s="13"/>
    </row>
    <row r="520" spans="3:6" ht="15" customHeight="1" x14ac:dyDescent="0.25">
      <c r="C520" s="13"/>
      <c r="D520" s="13"/>
      <c r="E520" s="13"/>
      <c r="F520" s="13"/>
    </row>
    <row r="521" spans="3:6" ht="15" customHeight="1" x14ac:dyDescent="0.25">
      <c r="C521" s="13"/>
      <c r="D521" s="13"/>
      <c r="E521" s="13"/>
      <c r="F521" s="13"/>
    </row>
    <row r="522" spans="3:6" ht="15" customHeight="1" x14ac:dyDescent="0.25">
      <c r="C522" s="13"/>
      <c r="D522" s="13"/>
      <c r="E522" s="13"/>
      <c r="F522" s="13"/>
    </row>
    <row r="523" spans="3:6" ht="15" customHeight="1" x14ac:dyDescent="0.25">
      <c r="C523" s="13"/>
      <c r="D523" s="13"/>
      <c r="E523" s="13"/>
      <c r="F523" s="13"/>
    </row>
    <row r="524" spans="3:6" ht="15" customHeight="1" x14ac:dyDescent="0.25">
      <c r="C524" s="13"/>
      <c r="D524" s="13"/>
      <c r="E524" s="13"/>
      <c r="F524" s="13"/>
    </row>
    <row r="525" spans="3:6" ht="15" customHeight="1" x14ac:dyDescent="0.25">
      <c r="C525" s="13"/>
      <c r="D525" s="13"/>
      <c r="E525" s="13"/>
      <c r="F525" s="13"/>
    </row>
    <row r="526" spans="3:6" ht="15" customHeight="1" x14ac:dyDescent="0.25">
      <c r="C526" s="13"/>
      <c r="D526" s="13"/>
      <c r="E526" s="13"/>
      <c r="F526" s="13"/>
    </row>
    <row r="527" spans="3:6" ht="15" customHeight="1" x14ac:dyDescent="0.25">
      <c r="C527" s="13"/>
      <c r="D527" s="13"/>
      <c r="E527" s="13"/>
      <c r="F527" s="13"/>
    </row>
    <row r="528" spans="3:6" ht="15" customHeight="1" x14ac:dyDescent="0.25">
      <c r="C528" s="13"/>
      <c r="D528" s="13"/>
      <c r="E528" s="13"/>
      <c r="F528" s="13"/>
    </row>
    <row r="529" spans="3:6" ht="15" customHeight="1" x14ac:dyDescent="0.25">
      <c r="C529" s="13"/>
      <c r="D529" s="13"/>
      <c r="E529" s="13"/>
      <c r="F529" s="13"/>
    </row>
    <row r="530" spans="3:6" ht="15" customHeight="1" x14ac:dyDescent="0.25">
      <c r="C530" s="13"/>
      <c r="D530" s="13"/>
      <c r="E530" s="13"/>
      <c r="F530" s="13"/>
    </row>
    <row r="531" spans="3:6" ht="15" customHeight="1" x14ac:dyDescent="0.25">
      <c r="C531" s="13"/>
      <c r="D531" s="13"/>
      <c r="E531" s="13"/>
      <c r="F531" s="13"/>
    </row>
    <row r="532" spans="3:6" ht="15" customHeight="1" x14ac:dyDescent="0.25">
      <c r="C532" s="13"/>
      <c r="D532" s="13"/>
      <c r="E532" s="13"/>
      <c r="F532" s="13"/>
    </row>
    <row r="533" spans="3:6" ht="15" customHeight="1" x14ac:dyDescent="0.25">
      <c r="C533" s="13"/>
      <c r="D533" s="13"/>
      <c r="E533" s="13"/>
      <c r="F533" s="13"/>
    </row>
    <row r="534" spans="3:6" ht="15" customHeight="1" x14ac:dyDescent="0.25">
      <c r="C534" s="13"/>
      <c r="D534" s="13"/>
      <c r="E534" s="13"/>
      <c r="F534" s="13"/>
    </row>
    <row r="535" spans="3:6" ht="15" customHeight="1" x14ac:dyDescent="0.25">
      <c r="C535" s="13"/>
      <c r="D535" s="13"/>
      <c r="E535" s="13"/>
      <c r="F535" s="13"/>
    </row>
    <row r="536" spans="3:6" ht="15" customHeight="1" x14ac:dyDescent="0.25">
      <c r="C536" s="13"/>
      <c r="D536" s="13"/>
      <c r="E536" s="13"/>
      <c r="F536" s="13"/>
    </row>
    <row r="537" spans="3:6" ht="15" customHeight="1" x14ac:dyDescent="0.25">
      <c r="C537" s="13"/>
      <c r="D537" s="13"/>
      <c r="E537" s="13"/>
      <c r="F537" s="13"/>
    </row>
    <row r="538" spans="3:6" ht="15" customHeight="1" x14ac:dyDescent="0.25">
      <c r="C538" s="13"/>
      <c r="D538" s="13"/>
      <c r="E538" s="13"/>
      <c r="F538" s="13"/>
    </row>
    <row r="539" spans="3:6" ht="15" customHeight="1" x14ac:dyDescent="0.25">
      <c r="C539" s="13"/>
      <c r="D539" s="13"/>
      <c r="E539" s="13"/>
      <c r="F539" s="13"/>
    </row>
    <row r="540" spans="3:6" ht="15" customHeight="1" x14ac:dyDescent="0.25">
      <c r="C540" s="13"/>
      <c r="D540" s="13"/>
      <c r="E540" s="13"/>
      <c r="F540" s="13"/>
    </row>
    <row r="541" spans="3:6" ht="15" customHeight="1" x14ac:dyDescent="0.25">
      <c r="C541" s="13"/>
      <c r="D541" s="13"/>
      <c r="E541" s="13"/>
      <c r="F541" s="13"/>
    </row>
    <row r="542" spans="3:6" ht="15" customHeight="1" x14ac:dyDescent="0.25">
      <c r="C542" s="13"/>
      <c r="D542" s="13"/>
      <c r="E542" s="13"/>
      <c r="F542" s="13"/>
    </row>
    <row r="543" spans="3:6" ht="15" customHeight="1" x14ac:dyDescent="0.25">
      <c r="C543" s="13"/>
      <c r="D543" s="13"/>
      <c r="E543" s="13"/>
      <c r="F543" s="13"/>
    </row>
    <row r="544" spans="3:6" ht="15" customHeight="1" x14ac:dyDescent="0.25">
      <c r="C544" s="13"/>
      <c r="D544" s="13"/>
      <c r="E544" s="13"/>
      <c r="F544" s="13"/>
    </row>
    <row r="545" spans="3:6" ht="15" customHeight="1" x14ac:dyDescent="0.25">
      <c r="C545" s="13"/>
      <c r="D545" s="13"/>
      <c r="E545" s="13"/>
      <c r="F545" s="13"/>
    </row>
    <row r="546" spans="3:6" ht="15" customHeight="1" x14ac:dyDescent="0.25">
      <c r="C546" s="13"/>
      <c r="D546" s="13"/>
      <c r="E546" s="13"/>
      <c r="F546" s="13"/>
    </row>
    <row r="547" spans="3:6" ht="15" customHeight="1" x14ac:dyDescent="0.25">
      <c r="C547" s="13"/>
      <c r="D547" s="13"/>
      <c r="E547" s="13"/>
      <c r="F547" s="13"/>
    </row>
    <row r="548" spans="3:6" ht="15" customHeight="1" x14ac:dyDescent="0.25">
      <c r="C548" s="13"/>
      <c r="D548" s="13"/>
      <c r="E548" s="13"/>
      <c r="F548" s="13"/>
    </row>
    <row r="549" spans="3:6" ht="15" customHeight="1" x14ac:dyDescent="0.25">
      <c r="C549" s="13"/>
      <c r="D549" s="13"/>
      <c r="E549" s="13"/>
      <c r="F549" s="13"/>
    </row>
    <row r="550" spans="3:6" ht="15" customHeight="1" x14ac:dyDescent="0.25">
      <c r="C550" s="13"/>
      <c r="D550" s="13"/>
      <c r="E550" s="13"/>
      <c r="F550" s="13"/>
    </row>
    <row r="551" spans="3:6" ht="15" customHeight="1" x14ac:dyDescent="0.25">
      <c r="C551" s="13"/>
      <c r="D551" s="13"/>
      <c r="E551" s="13"/>
      <c r="F551" s="13"/>
    </row>
    <row r="552" spans="3:6" ht="15" customHeight="1" x14ac:dyDescent="0.25">
      <c r="C552" s="13"/>
      <c r="D552" s="13"/>
      <c r="E552" s="13"/>
      <c r="F552" s="13"/>
    </row>
    <row r="553" spans="3:6" ht="15" customHeight="1" x14ac:dyDescent="0.25">
      <c r="C553" s="13"/>
      <c r="D553" s="13"/>
      <c r="E553" s="13"/>
      <c r="F553" s="13"/>
    </row>
    <row r="554" spans="3:6" ht="15" customHeight="1" x14ac:dyDescent="0.25">
      <c r="C554" s="13"/>
      <c r="D554" s="13"/>
      <c r="E554" s="13"/>
      <c r="F554" s="13"/>
    </row>
    <row r="555" spans="3:6" ht="15" customHeight="1" x14ac:dyDescent="0.25">
      <c r="C555" s="13"/>
      <c r="D555" s="13"/>
      <c r="E555" s="13"/>
      <c r="F555" s="13"/>
    </row>
    <row r="556" spans="3:6" ht="15" customHeight="1" x14ac:dyDescent="0.25">
      <c r="C556" s="13"/>
      <c r="D556" s="13"/>
      <c r="E556" s="13"/>
      <c r="F556" s="13"/>
    </row>
    <row r="557" spans="3:6" ht="15" customHeight="1" x14ac:dyDescent="0.25">
      <c r="C557" s="13"/>
      <c r="D557" s="13"/>
      <c r="E557" s="13"/>
      <c r="F557" s="13"/>
    </row>
    <row r="558" spans="3:6" ht="15" customHeight="1" x14ac:dyDescent="0.25">
      <c r="C558" s="13"/>
      <c r="D558" s="13"/>
      <c r="E558" s="13"/>
      <c r="F558" s="13"/>
    </row>
    <row r="559" spans="3:6" ht="15" customHeight="1" x14ac:dyDescent="0.25">
      <c r="C559" s="13"/>
      <c r="D559" s="13"/>
      <c r="E559" s="13"/>
      <c r="F559" s="13"/>
    </row>
    <row r="560" spans="3:6" ht="15" customHeight="1" x14ac:dyDescent="0.25">
      <c r="C560" s="13"/>
      <c r="D560" s="13"/>
      <c r="E560" s="13"/>
      <c r="F560" s="13"/>
    </row>
    <row r="561" spans="3:6" ht="15" customHeight="1" x14ac:dyDescent="0.25">
      <c r="C561" s="13"/>
      <c r="D561" s="13"/>
      <c r="E561" s="13"/>
      <c r="F561" s="13"/>
    </row>
    <row r="562" spans="3:6" ht="15" customHeight="1" x14ac:dyDescent="0.25">
      <c r="C562" s="13"/>
      <c r="D562" s="13"/>
      <c r="E562" s="13"/>
      <c r="F562" s="13"/>
    </row>
    <row r="563" spans="3:6" ht="15" customHeight="1" x14ac:dyDescent="0.25">
      <c r="C563" s="13"/>
      <c r="D563" s="13"/>
      <c r="E563" s="13"/>
      <c r="F563" s="13"/>
    </row>
    <row r="564" spans="3:6" ht="15" customHeight="1" x14ac:dyDescent="0.25">
      <c r="C564" s="13"/>
      <c r="D564" s="13"/>
      <c r="E564" s="13"/>
      <c r="F564" s="13"/>
    </row>
    <row r="565" spans="3:6" ht="15" customHeight="1" x14ac:dyDescent="0.25">
      <c r="C565" s="13"/>
      <c r="D565" s="13"/>
      <c r="E565" s="13"/>
      <c r="F565" s="13"/>
    </row>
    <row r="566" spans="3:6" ht="15" customHeight="1" x14ac:dyDescent="0.25">
      <c r="C566" s="13"/>
      <c r="D566" s="13"/>
      <c r="E566" s="13"/>
      <c r="F566" s="13"/>
    </row>
    <row r="567" spans="3:6" ht="15" customHeight="1" x14ac:dyDescent="0.25">
      <c r="C567" s="13"/>
      <c r="D567" s="13"/>
      <c r="E567" s="13"/>
      <c r="F567" s="13"/>
    </row>
    <row r="568" spans="3:6" ht="15" customHeight="1" x14ac:dyDescent="0.25">
      <c r="C568" s="13"/>
      <c r="D568" s="13"/>
      <c r="E568" s="13"/>
      <c r="F568" s="13"/>
    </row>
    <row r="569" spans="3:6" ht="15" customHeight="1" x14ac:dyDescent="0.25">
      <c r="C569" s="13"/>
      <c r="D569" s="13"/>
      <c r="E569" s="13"/>
      <c r="F569" s="13"/>
    </row>
    <row r="570" spans="3:6" ht="15" customHeight="1" x14ac:dyDescent="0.25">
      <c r="C570" s="13"/>
      <c r="D570" s="13"/>
      <c r="E570" s="13"/>
      <c r="F570" s="13"/>
    </row>
    <row r="571" spans="3:6" ht="15" customHeight="1" x14ac:dyDescent="0.25">
      <c r="C571" s="13"/>
      <c r="D571" s="13"/>
      <c r="E571" s="13"/>
      <c r="F571" s="13"/>
    </row>
    <row r="572" spans="3:6" ht="15" customHeight="1" x14ac:dyDescent="0.25">
      <c r="C572" s="13"/>
      <c r="D572" s="13"/>
      <c r="E572" s="13"/>
      <c r="F572" s="13"/>
    </row>
    <row r="573" spans="3:6" ht="15" customHeight="1" x14ac:dyDescent="0.25">
      <c r="C573" s="13"/>
      <c r="D573" s="13"/>
      <c r="E573" s="13"/>
      <c r="F573" s="13"/>
    </row>
    <row r="574" spans="3:6" ht="15" customHeight="1" x14ac:dyDescent="0.25">
      <c r="C574" s="13"/>
      <c r="D574" s="13"/>
      <c r="E574" s="13"/>
      <c r="F574" s="13"/>
    </row>
    <row r="575" spans="3:6" ht="15" customHeight="1" x14ac:dyDescent="0.25">
      <c r="C575" s="13"/>
      <c r="D575" s="13"/>
      <c r="E575" s="13"/>
      <c r="F575" s="13"/>
    </row>
    <row r="576" spans="3:6" ht="15" customHeight="1" x14ac:dyDescent="0.25">
      <c r="C576" s="13"/>
      <c r="D576" s="13"/>
      <c r="E576" s="13"/>
      <c r="F576" s="13"/>
    </row>
    <row r="577" spans="3:6" ht="15" customHeight="1" x14ac:dyDescent="0.25">
      <c r="C577" s="13"/>
      <c r="D577" s="13"/>
      <c r="E577" s="13"/>
      <c r="F577" s="13"/>
    </row>
    <row r="578" spans="3:6" ht="15" customHeight="1" x14ac:dyDescent="0.25">
      <c r="C578" s="13"/>
      <c r="D578" s="13"/>
      <c r="E578" s="13"/>
      <c r="F578" s="13"/>
    </row>
    <row r="579" spans="3:6" ht="15" customHeight="1" x14ac:dyDescent="0.25">
      <c r="C579" s="13"/>
      <c r="D579" s="13"/>
      <c r="E579" s="13"/>
      <c r="F579" s="13"/>
    </row>
    <row r="580" spans="3:6" ht="15" customHeight="1" x14ac:dyDescent="0.25">
      <c r="C580" s="13"/>
      <c r="D580" s="13"/>
      <c r="E580" s="13"/>
      <c r="F580" s="13"/>
    </row>
    <row r="581" spans="3:6" ht="15" customHeight="1" x14ac:dyDescent="0.25">
      <c r="C581" s="13"/>
      <c r="D581" s="13"/>
      <c r="E581" s="13"/>
      <c r="F581" s="13"/>
    </row>
    <row r="582" spans="3:6" ht="15" customHeight="1" x14ac:dyDescent="0.25">
      <c r="C582" s="13"/>
      <c r="D582" s="13"/>
      <c r="E582" s="13"/>
      <c r="F582" s="13"/>
    </row>
    <row r="583" spans="3:6" ht="15" customHeight="1" x14ac:dyDescent="0.25">
      <c r="C583" s="13"/>
      <c r="D583" s="13"/>
      <c r="E583" s="13"/>
      <c r="F583" s="13"/>
    </row>
    <row r="584" spans="3:6" ht="15" customHeight="1" x14ac:dyDescent="0.25">
      <c r="C584" s="13"/>
      <c r="D584" s="13"/>
      <c r="E584" s="13"/>
      <c r="F584" s="13"/>
    </row>
    <row r="585" spans="3:6" ht="15" customHeight="1" x14ac:dyDescent="0.25">
      <c r="C585" s="13"/>
      <c r="D585" s="13"/>
      <c r="E585" s="13"/>
      <c r="F585" s="13"/>
    </row>
    <row r="586" spans="3:6" ht="15" customHeight="1" x14ac:dyDescent="0.25">
      <c r="C586" s="13"/>
      <c r="D586" s="13"/>
      <c r="E586" s="13"/>
      <c r="F586" s="13"/>
    </row>
    <row r="587" spans="3:6" ht="15" customHeight="1" x14ac:dyDescent="0.25">
      <c r="C587" s="13"/>
      <c r="D587" s="13"/>
      <c r="E587" s="13"/>
      <c r="F587" s="13"/>
    </row>
    <row r="588" spans="3:6" ht="15" customHeight="1" x14ac:dyDescent="0.25">
      <c r="C588" s="13"/>
      <c r="D588" s="13"/>
      <c r="E588" s="13"/>
      <c r="F588" s="13"/>
    </row>
    <row r="589" spans="3:6" ht="15" customHeight="1" x14ac:dyDescent="0.25">
      <c r="C589" s="13"/>
      <c r="D589" s="13"/>
      <c r="E589" s="13"/>
      <c r="F589" s="13"/>
    </row>
    <row r="590" spans="3:6" ht="15" customHeight="1" x14ac:dyDescent="0.25">
      <c r="C590" s="13"/>
      <c r="D590" s="13"/>
      <c r="E590" s="13"/>
      <c r="F590" s="13"/>
    </row>
    <row r="591" spans="3:6" ht="15" customHeight="1" x14ac:dyDescent="0.25">
      <c r="C591" s="13"/>
      <c r="D591" s="13"/>
      <c r="E591" s="13"/>
      <c r="F591" s="13"/>
    </row>
    <row r="592" spans="3:6" ht="15" customHeight="1" x14ac:dyDescent="0.25">
      <c r="C592" s="13"/>
      <c r="D592" s="13"/>
      <c r="E592" s="13"/>
      <c r="F592" s="13"/>
    </row>
    <row r="593" spans="3:6" ht="15" customHeight="1" x14ac:dyDescent="0.25">
      <c r="C593" s="13"/>
      <c r="D593" s="13"/>
      <c r="E593" s="13"/>
      <c r="F593" s="13"/>
    </row>
    <row r="594" spans="3:6" ht="15" customHeight="1" x14ac:dyDescent="0.25">
      <c r="C594" s="13"/>
      <c r="D594" s="13"/>
      <c r="E594" s="13"/>
      <c r="F594" s="13"/>
    </row>
    <row r="595" spans="3:6" ht="15" customHeight="1" x14ac:dyDescent="0.25">
      <c r="C595" s="13"/>
      <c r="D595" s="13"/>
      <c r="E595" s="13"/>
      <c r="F595" s="13"/>
    </row>
    <row r="596" spans="3:6" ht="15" customHeight="1" x14ac:dyDescent="0.25">
      <c r="C596" s="13"/>
      <c r="D596" s="13"/>
      <c r="E596" s="13"/>
      <c r="F596" s="13"/>
    </row>
    <row r="597" spans="3:6" ht="15" customHeight="1" x14ac:dyDescent="0.25">
      <c r="C597" s="13"/>
      <c r="D597" s="13"/>
      <c r="E597" s="13"/>
      <c r="F597" s="13"/>
    </row>
    <row r="598" spans="3:6" ht="15" customHeight="1" x14ac:dyDescent="0.25">
      <c r="C598" s="13"/>
      <c r="D598" s="13"/>
      <c r="E598" s="13"/>
      <c r="F598" s="13"/>
    </row>
    <row r="599" spans="3:6" ht="15" customHeight="1" x14ac:dyDescent="0.25">
      <c r="C599" s="13"/>
      <c r="D599" s="13"/>
      <c r="E599" s="13"/>
      <c r="F599" s="13"/>
    </row>
    <row r="600" spans="3:6" ht="15" customHeight="1" x14ac:dyDescent="0.25">
      <c r="C600" s="13"/>
      <c r="D600" s="13"/>
      <c r="E600" s="13"/>
      <c r="F600" s="13"/>
    </row>
    <row r="601" spans="3:6" ht="15" customHeight="1" x14ac:dyDescent="0.25">
      <c r="C601" s="13"/>
      <c r="D601" s="13"/>
      <c r="E601" s="13"/>
      <c r="F601" s="13"/>
    </row>
    <row r="602" spans="3:6" ht="15" customHeight="1" x14ac:dyDescent="0.25">
      <c r="C602" s="13"/>
      <c r="D602" s="13"/>
      <c r="E602" s="13"/>
      <c r="F602" s="13"/>
    </row>
    <row r="603" spans="3:6" ht="15" customHeight="1" x14ac:dyDescent="0.25">
      <c r="C603" s="13"/>
      <c r="D603" s="13"/>
      <c r="E603" s="13"/>
      <c r="F603" s="13"/>
    </row>
    <row r="604" spans="3:6" ht="15" customHeight="1" x14ac:dyDescent="0.25">
      <c r="C604" s="13"/>
      <c r="D604" s="13"/>
      <c r="E604" s="13"/>
      <c r="F604" s="13"/>
    </row>
    <row r="605" spans="3:6" ht="15" customHeight="1" x14ac:dyDescent="0.25">
      <c r="C605" s="13"/>
      <c r="D605" s="13"/>
      <c r="E605" s="13"/>
      <c r="F605" s="13"/>
    </row>
    <row r="606" spans="3:6" ht="15" customHeight="1" x14ac:dyDescent="0.25">
      <c r="C606" s="13"/>
      <c r="D606" s="13"/>
      <c r="E606" s="13"/>
      <c r="F606" s="13"/>
    </row>
    <row r="607" spans="3:6" ht="15" customHeight="1" x14ac:dyDescent="0.25">
      <c r="C607" s="13"/>
      <c r="D607" s="13"/>
      <c r="E607" s="13"/>
      <c r="F607" s="13"/>
    </row>
    <row r="608" spans="3:6" ht="15" customHeight="1" x14ac:dyDescent="0.25">
      <c r="C608" s="13"/>
      <c r="D608" s="13"/>
      <c r="E608" s="13"/>
      <c r="F608" s="13"/>
    </row>
    <row r="609" spans="3:6" ht="15" customHeight="1" x14ac:dyDescent="0.25">
      <c r="C609" s="13"/>
      <c r="D609" s="13"/>
      <c r="E609" s="13"/>
      <c r="F609" s="13"/>
    </row>
    <row r="610" spans="3:6" ht="15" customHeight="1" x14ac:dyDescent="0.25">
      <c r="C610" s="13"/>
      <c r="D610" s="13"/>
      <c r="E610" s="13"/>
      <c r="F610" s="13"/>
    </row>
    <row r="611" spans="3:6" ht="15" customHeight="1" x14ac:dyDescent="0.25">
      <c r="C611" s="13"/>
      <c r="D611" s="13"/>
      <c r="E611" s="13"/>
      <c r="F611" s="13"/>
    </row>
    <row r="612" spans="3:6" ht="15" customHeight="1" x14ac:dyDescent="0.25">
      <c r="C612" s="13"/>
      <c r="D612" s="13"/>
      <c r="E612" s="13"/>
      <c r="F612" s="13"/>
    </row>
    <row r="613" spans="3:6" ht="15" customHeight="1" x14ac:dyDescent="0.25">
      <c r="C613" s="13"/>
      <c r="D613" s="13"/>
      <c r="E613" s="13"/>
      <c r="F613" s="13"/>
    </row>
    <row r="614" spans="3:6" ht="15" customHeight="1" x14ac:dyDescent="0.25">
      <c r="C614" s="13"/>
      <c r="D614" s="13"/>
      <c r="E614" s="13"/>
      <c r="F614" s="13"/>
    </row>
    <row r="615" spans="3:6" ht="15" customHeight="1" x14ac:dyDescent="0.25">
      <c r="C615" s="13"/>
      <c r="D615" s="13"/>
      <c r="E615" s="13"/>
      <c r="F615" s="13"/>
    </row>
    <row r="616" spans="3:6" ht="15" customHeight="1" x14ac:dyDescent="0.25">
      <c r="C616" s="13"/>
      <c r="D616" s="13"/>
      <c r="E616" s="13"/>
      <c r="F616" s="13"/>
    </row>
    <row r="617" spans="3:6" ht="15" customHeight="1" x14ac:dyDescent="0.25">
      <c r="C617" s="13"/>
      <c r="D617" s="13"/>
      <c r="E617" s="13"/>
      <c r="F617" s="13"/>
    </row>
    <row r="618" spans="3:6" ht="15" customHeight="1" x14ac:dyDescent="0.25">
      <c r="C618" s="13"/>
      <c r="D618" s="13"/>
      <c r="E618" s="13"/>
      <c r="F618" s="13"/>
    </row>
    <row r="619" spans="3:6" ht="15" customHeight="1" x14ac:dyDescent="0.25">
      <c r="C619" s="13"/>
      <c r="D619" s="13"/>
      <c r="E619" s="13"/>
      <c r="F619" s="13"/>
    </row>
    <row r="620" spans="3:6" ht="15" customHeight="1" x14ac:dyDescent="0.25">
      <c r="C620" s="13"/>
      <c r="D620" s="13"/>
      <c r="E620" s="13"/>
      <c r="F620" s="13"/>
    </row>
    <row r="621" spans="3:6" ht="15" customHeight="1" x14ac:dyDescent="0.25">
      <c r="C621" s="13"/>
      <c r="D621" s="13"/>
      <c r="E621" s="13"/>
      <c r="F621" s="13"/>
    </row>
    <row r="622" spans="3:6" ht="15" customHeight="1" x14ac:dyDescent="0.25">
      <c r="C622" s="13"/>
      <c r="D622" s="13"/>
      <c r="E622" s="13"/>
      <c r="F622" s="13"/>
    </row>
    <row r="623" spans="3:6" ht="15" customHeight="1" x14ac:dyDescent="0.25">
      <c r="C623" s="13"/>
      <c r="D623" s="13"/>
      <c r="E623" s="13"/>
      <c r="F623" s="13"/>
    </row>
    <row r="624" spans="3:6" ht="15" customHeight="1" x14ac:dyDescent="0.25">
      <c r="C624" s="13"/>
      <c r="D624" s="13"/>
      <c r="E624" s="13"/>
      <c r="F624" s="13"/>
    </row>
    <row r="625" spans="3:6" ht="15" customHeight="1" x14ac:dyDescent="0.25">
      <c r="C625" s="13"/>
      <c r="D625" s="13"/>
      <c r="E625" s="13"/>
      <c r="F625" s="13"/>
    </row>
    <row r="626" spans="3:6" ht="15" customHeight="1" x14ac:dyDescent="0.25">
      <c r="C626" s="13"/>
      <c r="D626" s="13"/>
      <c r="E626" s="13"/>
      <c r="F626" s="13"/>
    </row>
    <row r="627" spans="3:6" ht="15" customHeight="1" x14ac:dyDescent="0.25">
      <c r="C627" s="13"/>
      <c r="D627" s="13"/>
      <c r="E627" s="13"/>
      <c r="F627" s="13"/>
    </row>
    <row r="628" spans="3:6" ht="15" customHeight="1" x14ac:dyDescent="0.25">
      <c r="C628" s="13"/>
      <c r="D628" s="13"/>
      <c r="E628" s="13"/>
      <c r="F628" s="13"/>
    </row>
    <row r="629" spans="3:6" ht="15" customHeight="1" x14ac:dyDescent="0.25">
      <c r="C629" s="13"/>
      <c r="D629" s="13"/>
      <c r="E629" s="13"/>
      <c r="F629" s="13"/>
    </row>
    <row r="630" spans="3:6" ht="15" customHeight="1" x14ac:dyDescent="0.25">
      <c r="C630" s="13"/>
      <c r="D630" s="13"/>
      <c r="E630" s="13"/>
      <c r="F630" s="13"/>
    </row>
    <row r="631" spans="3:6" ht="15" customHeight="1" x14ac:dyDescent="0.25">
      <c r="C631" s="13"/>
      <c r="D631" s="13"/>
      <c r="E631" s="13"/>
      <c r="F631" s="13"/>
    </row>
    <row r="632" spans="3:6" ht="15" customHeight="1" x14ac:dyDescent="0.25">
      <c r="C632" s="13"/>
      <c r="D632" s="13"/>
      <c r="E632" s="13"/>
      <c r="F632" s="13"/>
    </row>
    <row r="633" spans="3:6" ht="15" customHeight="1" x14ac:dyDescent="0.25">
      <c r="C633" s="13"/>
      <c r="D633" s="13"/>
      <c r="E633" s="13"/>
      <c r="F633" s="13"/>
    </row>
    <row r="634" spans="3:6" ht="15" customHeight="1" x14ac:dyDescent="0.25">
      <c r="C634" s="13"/>
      <c r="D634" s="13"/>
      <c r="E634" s="13"/>
      <c r="F634" s="13"/>
    </row>
    <row r="635" spans="3:6" ht="15" customHeight="1" x14ac:dyDescent="0.25">
      <c r="C635" s="13"/>
      <c r="D635" s="13"/>
      <c r="E635" s="13"/>
      <c r="F635" s="13"/>
    </row>
    <row r="636" spans="3:6" ht="15" customHeight="1" x14ac:dyDescent="0.25">
      <c r="C636" s="13"/>
      <c r="D636" s="13"/>
      <c r="E636" s="13"/>
      <c r="F636" s="13"/>
    </row>
    <row r="637" spans="3:6" ht="15" customHeight="1" x14ac:dyDescent="0.25">
      <c r="C637" s="13"/>
      <c r="D637" s="13"/>
      <c r="E637" s="13"/>
      <c r="F637" s="13"/>
    </row>
    <row r="638" spans="3:6" ht="15" customHeight="1" x14ac:dyDescent="0.25">
      <c r="C638" s="13"/>
      <c r="D638" s="13"/>
      <c r="E638" s="13"/>
      <c r="F638" s="13"/>
    </row>
    <row r="639" spans="3:6" ht="15" customHeight="1" x14ac:dyDescent="0.25">
      <c r="C639" s="13"/>
      <c r="D639" s="13"/>
      <c r="E639" s="13"/>
      <c r="F639" s="13"/>
    </row>
    <row r="640" spans="3:6" ht="15" customHeight="1" x14ac:dyDescent="0.25">
      <c r="C640" s="13"/>
      <c r="D640" s="13"/>
      <c r="E640" s="13"/>
      <c r="F640" s="13"/>
    </row>
    <row r="641" spans="3:6" ht="15" customHeight="1" x14ac:dyDescent="0.25">
      <c r="C641" s="13"/>
      <c r="D641" s="13"/>
      <c r="E641" s="13"/>
      <c r="F641" s="13"/>
    </row>
    <row r="642" spans="3:6" ht="15" customHeight="1" x14ac:dyDescent="0.25">
      <c r="C642" s="13"/>
      <c r="D642" s="13"/>
      <c r="E642" s="13"/>
      <c r="F642" s="13"/>
    </row>
    <row r="643" spans="3:6" ht="15" customHeight="1" x14ac:dyDescent="0.25">
      <c r="C643" s="13"/>
      <c r="D643" s="13"/>
      <c r="E643" s="13"/>
      <c r="F643" s="13"/>
    </row>
    <row r="644" spans="3:6" ht="15" customHeight="1" x14ac:dyDescent="0.25">
      <c r="C644" s="13"/>
      <c r="D644" s="13"/>
      <c r="E644" s="13"/>
      <c r="F644" s="13"/>
    </row>
    <row r="645" spans="3:6" ht="15" customHeight="1" x14ac:dyDescent="0.25">
      <c r="C645" s="13"/>
      <c r="D645" s="13"/>
      <c r="E645" s="13"/>
      <c r="F645" s="13"/>
    </row>
    <row r="646" spans="3:6" ht="15" customHeight="1" x14ac:dyDescent="0.25">
      <c r="C646" s="13"/>
      <c r="D646" s="13"/>
      <c r="E646" s="13"/>
      <c r="F646" s="13"/>
    </row>
    <row r="647" spans="3:6" ht="15" customHeight="1" x14ac:dyDescent="0.25">
      <c r="C647" s="13"/>
      <c r="D647" s="13"/>
      <c r="E647" s="13"/>
      <c r="F647" s="13"/>
    </row>
    <row r="648" spans="3:6" ht="15" customHeight="1" x14ac:dyDescent="0.25">
      <c r="C648" s="13"/>
      <c r="D648" s="13"/>
      <c r="E648" s="13"/>
      <c r="F648" s="13"/>
    </row>
    <row r="649" spans="3:6" ht="15" customHeight="1" x14ac:dyDescent="0.25">
      <c r="C649" s="13"/>
      <c r="D649" s="13"/>
      <c r="E649" s="13"/>
      <c r="F649" s="13"/>
    </row>
    <row r="650" spans="3:6" ht="15" customHeight="1" x14ac:dyDescent="0.25">
      <c r="C650" s="13"/>
      <c r="D650" s="13"/>
      <c r="E650" s="13"/>
      <c r="F650" s="13"/>
    </row>
    <row r="651" spans="3:6" ht="15" customHeight="1" x14ac:dyDescent="0.25">
      <c r="C651" s="13"/>
      <c r="D651" s="13"/>
      <c r="E651" s="13"/>
      <c r="F651" s="13"/>
    </row>
    <row r="652" spans="3:6" ht="15" customHeight="1" x14ac:dyDescent="0.25">
      <c r="C652" s="13"/>
      <c r="D652" s="13"/>
      <c r="E652" s="13"/>
      <c r="F652" s="13"/>
    </row>
    <row r="653" spans="3:6" ht="15" customHeight="1" x14ac:dyDescent="0.25">
      <c r="C653" s="13"/>
      <c r="D653" s="13"/>
      <c r="E653" s="13"/>
      <c r="F653" s="13"/>
    </row>
    <row r="654" spans="3:6" ht="15" customHeight="1" x14ac:dyDescent="0.25">
      <c r="C654" s="13"/>
      <c r="D654" s="13"/>
      <c r="E654" s="13"/>
      <c r="F654" s="13"/>
    </row>
    <row r="655" spans="3:6" ht="15" customHeight="1" x14ac:dyDescent="0.25">
      <c r="C655" s="13"/>
      <c r="D655" s="13"/>
      <c r="E655" s="13"/>
      <c r="F655" s="13"/>
    </row>
    <row r="656" spans="3:6" ht="15" customHeight="1" x14ac:dyDescent="0.25">
      <c r="C656" s="13"/>
      <c r="D656" s="13"/>
      <c r="E656" s="13"/>
      <c r="F656" s="13"/>
    </row>
    <row r="657" spans="3:6" ht="15" customHeight="1" x14ac:dyDescent="0.25">
      <c r="C657" s="13"/>
      <c r="D657" s="13"/>
      <c r="E657" s="13"/>
      <c r="F657" s="13"/>
    </row>
    <row r="658" spans="3:6" ht="15" customHeight="1" x14ac:dyDescent="0.25">
      <c r="C658" s="13"/>
      <c r="D658" s="13"/>
      <c r="E658" s="13"/>
      <c r="F658" s="13"/>
    </row>
    <row r="659" spans="3:6" ht="15" customHeight="1" x14ac:dyDescent="0.25">
      <c r="C659" s="13"/>
      <c r="D659" s="13"/>
      <c r="E659" s="13"/>
      <c r="F659" s="13"/>
    </row>
    <row r="660" spans="3:6" ht="15" customHeight="1" x14ac:dyDescent="0.25">
      <c r="C660" s="13"/>
      <c r="D660" s="13"/>
      <c r="E660" s="13"/>
      <c r="F660" s="13"/>
    </row>
    <row r="661" spans="3:6" ht="15" customHeight="1" x14ac:dyDescent="0.25">
      <c r="C661" s="13"/>
      <c r="D661" s="13"/>
      <c r="E661" s="13"/>
      <c r="F661" s="13"/>
    </row>
    <row r="662" spans="3:6" ht="15" customHeight="1" x14ac:dyDescent="0.25">
      <c r="C662" s="13"/>
      <c r="D662" s="13"/>
      <c r="E662" s="13"/>
      <c r="F662" s="13"/>
    </row>
    <row r="663" spans="3:6" ht="15" customHeight="1" x14ac:dyDescent="0.25">
      <c r="C663" s="13"/>
      <c r="D663" s="13"/>
      <c r="E663" s="13"/>
      <c r="F663" s="13"/>
    </row>
    <row r="664" spans="3:6" ht="15" customHeight="1" x14ac:dyDescent="0.25">
      <c r="C664" s="13"/>
      <c r="D664" s="13"/>
      <c r="E664" s="13"/>
      <c r="F664" s="13"/>
    </row>
    <row r="665" spans="3:6" ht="15" customHeight="1" x14ac:dyDescent="0.25">
      <c r="C665" s="13"/>
      <c r="D665" s="13"/>
      <c r="E665" s="13"/>
      <c r="F665" s="13"/>
    </row>
    <row r="666" spans="3:6" ht="15" customHeight="1" x14ac:dyDescent="0.25">
      <c r="C666" s="13"/>
      <c r="D666" s="13"/>
      <c r="E666" s="13"/>
      <c r="F666" s="13"/>
    </row>
    <row r="667" spans="3:6" ht="15" customHeight="1" x14ac:dyDescent="0.25">
      <c r="C667" s="13"/>
      <c r="D667" s="13"/>
      <c r="E667" s="13"/>
      <c r="F667" s="13"/>
    </row>
    <row r="668" spans="3:6" ht="15" customHeight="1" x14ac:dyDescent="0.25">
      <c r="C668" s="13"/>
      <c r="D668" s="13"/>
      <c r="E668" s="13"/>
      <c r="F668" s="13"/>
    </row>
    <row r="669" spans="3:6" ht="15" customHeight="1" x14ac:dyDescent="0.25">
      <c r="C669" s="13"/>
      <c r="D669" s="13"/>
      <c r="E669" s="13"/>
      <c r="F669" s="13"/>
    </row>
    <row r="670" spans="3:6" ht="15" customHeight="1" x14ac:dyDescent="0.25">
      <c r="C670" s="13"/>
      <c r="D670" s="13"/>
      <c r="E670" s="13"/>
      <c r="F670" s="13"/>
    </row>
    <row r="671" spans="3:6" ht="15" customHeight="1" x14ac:dyDescent="0.25">
      <c r="C671" s="13"/>
      <c r="D671" s="13"/>
      <c r="E671" s="13"/>
      <c r="F671" s="13"/>
    </row>
    <row r="672" spans="3:6" ht="15" customHeight="1" x14ac:dyDescent="0.25">
      <c r="C672" s="13"/>
      <c r="D672" s="13"/>
      <c r="E672" s="13"/>
      <c r="F672" s="13"/>
    </row>
    <row r="673" spans="3:6" ht="15" customHeight="1" x14ac:dyDescent="0.25">
      <c r="C673" s="13"/>
      <c r="D673" s="13"/>
      <c r="E673" s="13"/>
      <c r="F673" s="13"/>
    </row>
    <row r="674" spans="3:6" ht="15" customHeight="1" x14ac:dyDescent="0.25">
      <c r="C674" s="13"/>
      <c r="D674" s="13"/>
      <c r="E674" s="13"/>
      <c r="F674" s="13"/>
    </row>
    <row r="675" spans="3:6" ht="15" customHeight="1" x14ac:dyDescent="0.25">
      <c r="C675" s="13"/>
      <c r="D675" s="13"/>
      <c r="E675" s="13"/>
      <c r="F675" s="13"/>
    </row>
    <row r="676" spans="3:6" ht="15" customHeight="1" x14ac:dyDescent="0.25">
      <c r="C676" s="13"/>
      <c r="D676" s="13"/>
      <c r="E676" s="13"/>
      <c r="F676" s="13"/>
    </row>
    <row r="677" spans="3:6" ht="15" customHeight="1" x14ac:dyDescent="0.25">
      <c r="C677" s="13"/>
      <c r="D677" s="13"/>
      <c r="E677" s="13"/>
      <c r="F677" s="13"/>
    </row>
    <row r="678" spans="3:6" ht="15" customHeight="1" x14ac:dyDescent="0.25">
      <c r="C678" s="13"/>
      <c r="D678" s="13"/>
      <c r="E678" s="13"/>
      <c r="F678" s="13"/>
    </row>
    <row r="679" spans="3:6" ht="15" customHeight="1" x14ac:dyDescent="0.25">
      <c r="C679" s="13"/>
      <c r="D679" s="13"/>
      <c r="E679" s="13"/>
      <c r="F679" s="13"/>
    </row>
    <row r="680" spans="3:6" ht="15" customHeight="1" x14ac:dyDescent="0.25">
      <c r="C680" s="13"/>
      <c r="D680" s="13"/>
      <c r="E680" s="13"/>
      <c r="F680" s="13"/>
    </row>
    <row r="681" spans="3:6" ht="15" customHeight="1" x14ac:dyDescent="0.25">
      <c r="C681" s="13"/>
      <c r="D681" s="13"/>
      <c r="E681" s="13"/>
      <c r="F681" s="13"/>
    </row>
    <row r="682" spans="3:6" ht="15" customHeight="1" x14ac:dyDescent="0.25">
      <c r="C682" s="13"/>
      <c r="D682" s="13"/>
      <c r="E682" s="13"/>
      <c r="F682" s="13"/>
    </row>
    <row r="683" spans="3:6" ht="15" customHeight="1" x14ac:dyDescent="0.25">
      <c r="C683" s="13"/>
      <c r="D683" s="13"/>
      <c r="E683" s="13"/>
      <c r="F683" s="13"/>
    </row>
    <row r="684" spans="3:6" ht="15" customHeight="1" x14ac:dyDescent="0.25">
      <c r="C684" s="13"/>
      <c r="D684" s="13"/>
      <c r="E684" s="13"/>
      <c r="F684" s="13"/>
    </row>
    <row r="685" spans="3:6" ht="15" customHeight="1" x14ac:dyDescent="0.25">
      <c r="C685" s="13"/>
      <c r="D685" s="13"/>
      <c r="E685" s="13"/>
      <c r="F685" s="13"/>
    </row>
    <row r="686" spans="3:6" ht="15" customHeight="1" x14ac:dyDescent="0.25">
      <c r="C686" s="13"/>
      <c r="D686" s="13"/>
      <c r="E686" s="13"/>
      <c r="F686" s="13"/>
    </row>
    <row r="687" spans="3:6" ht="15" customHeight="1" x14ac:dyDescent="0.25">
      <c r="C687" s="13"/>
      <c r="D687" s="13"/>
      <c r="E687" s="13"/>
      <c r="F687" s="13"/>
    </row>
    <row r="688" spans="3:6" ht="15" customHeight="1" x14ac:dyDescent="0.25">
      <c r="C688" s="13"/>
      <c r="D688" s="13"/>
      <c r="E688" s="13"/>
      <c r="F688" s="13"/>
    </row>
    <row r="689" spans="3:6" ht="15" customHeight="1" x14ac:dyDescent="0.25">
      <c r="C689" s="13"/>
      <c r="D689" s="13"/>
      <c r="E689" s="13"/>
      <c r="F689" s="13"/>
    </row>
    <row r="690" spans="3:6" ht="15" customHeight="1" x14ac:dyDescent="0.25">
      <c r="C690" s="13"/>
      <c r="D690" s="13"/>
      <c r="E690" s="13"/>
      <c r="F690" s="13"/>
    </row>
    <row r="691" spans="3:6" ht="15" customHeight="1" x14ac:dyDescent="0.25">
      <c r="C691" s="13"/>
      <c r="D691" s="13"/>
      <c r="E691" s="13"/>
      <c r="F691" s="13"/>
    </row>
    <row r="692" spans="3:6" ht="15" customHeight="1" x14ac:dyDescent="0.25">
      <c r="C692" s="13"/>
      <c r="D692" s="13"/>
      <c r="E692" s="13"/>
      <c r="F692" s="13"/>
    </row>
    <row r="693" spans="3:6" ht="15" customHeight="1" x14ac:dyDescent="0.25">
      <c r="C693" s="13"/>
      <c r="D693" s="13"/>
      <c r="E693" s="13"/>
      <c r="F693" s="13"/>
    </row>
    <row r="694" spans="3:6" ht="15" customHeight="1" x14ac:dyDescent="0.25">
      <c r="C694" s="13"/>
      <c r="D694" s="13"/>
      <c r="E694" s="13"/>
      <c r="F694" s="13"/>
    </row>
    <row r="695" spans="3:6" ht="15" customHeight="1" x14ac:dyDescent="0.25">
      <c r="C695" s="13"/>
      <c r="D695" s="13"/>
      <c r="E695" s="13"/>
      <c r="F695" s="13"/>
    </row>
    <row r="696" spans="3:6" ht="15" customHeight="1" x14ac:dyDescent="0.25">
      <c r="C696" s="13"/>
      <c r="D696" s="13"/>
      <c r="E696" s="13"/>
      <c r="F696" s="13"/>
    </row>
    <row r="697" spans="3:6" ht="15" customHeight="1" x14ac:dyDescent="0.25">
      <c r="C697" s="13"/>
      <c r="D697" s="13"/>
      <c r="E697" s="13"/>
      <c r="F697" s="13"/>
    </row>
    <row r="698" spans="3:6" ht="15" customHeight="1" x14ac:dyDescent="0.25">
      <c r="C698" s="13"/>
      <c r="D698" s="13"/>
      <c r="E698" s="13"/>
      <c r="F698" s="13"/>
    </row>
    <row r="699" spans="3:6" ht="15" customHeight="1" x14ac:dyDescent="0.25">
      <c r="C699" s="13"/>
      <c r="D699" s="13"/>
      <c r="E699" s="13"/>
      <c r="F699" s="13"/>
    </row>
    <row r="700" spans="3:6" ht="15" customHeight="1" x14ac:dyDescent="0.25">
      <c r="C700" s="13"/>
      <c r="D700" s="13"/>
      <c r="E700" s="13"/>
      <c r="F700" s="13"/>
    </row>
    <row r="701" spans="3:6" ht="15" customHeight="1" x14ac:dyDescent="0.25">
      <c r="C701" s="13"/>
      <c r="D701" s="13"/>
      <c r="E701" s="13"/>
      <c r="F701" s="13"/>
    </row>
    <row r="702" spans="3:6" ht="15" customHeight="1" x14ac:dyDescent="0.25">
      <c r="C702" s="13"/>
      <c r="D702" s="13"/>
      <c r="E702" s="13"/>
      <c r="F702" s="13"/>
    </row>
    <row r="703" spans="3:6" ht="15" customHeight="1" x14ac:dyDescent="0.25">
      <c r="C703" s="13"/>
      <c r="D703" s="13"/>
      <c r="E703" s="13"/>
      <c r="F703" s="13"/>
    </row>
    <row r="704" spans="3:6" ht="15" customHeight="1" x14ac:dyDescent="0.25">
      <c r="C704" s="13"/>
      <c r="D704" s="13"/>
      <c r="E704" s="13"/>
      <c r="F704" s="13"/>
    </row>
    <row r="705" spans="3:6" ht="15" customHeight="1" x14ac:dyDescent="0.25">
      <c r="C705" s="13"/>
      <c r="D705" s="13"/>
      <c r="E705" s="13"/>
      <c r="F705" s="13"/>
    </row>
    <row r="706" spans="3:6" ht="15" customHeight="1" x14ac:dyDescent="0.25">
      <c r="C706" s="13"/>
      <c r="D706" s="13"/>
      <c r="E706" s="13"/>
      <c r="F706" s="13"/>
    </row>
    <row r="707" spans="3:6" ht="15" customHeight="1" x14ac:dyDescent="0.25">
      <c r="C707" s="13"/>
      <c r="D707" s="13"/>
      <c r="E707" s="13"/>
      <c r="F707" s="13"/>
    </row>
    <row r="708" spans="3:6" ht="15" customHeight="1" x14ac:dyDescent="0.25">
      <c r="C708" s="13"/>
      <c r="D708" s="13"/>
      <c r="E708" s="13"/>
      <c r="F708" s="13"/>
    </row>
    <row r="709" spans="3:6" ht="15" customHeight="1" x14ac:dyDescent="0.25">
      <c r="C709" s="13"/>
      <c r="D709" s="13"/>
      <c r="E709" s="13"/>
      <c r="F709" s="13"/>
    </row>
    <row r="710" spans="3:6" ht="15" customHeight="1" x14ac:dyDescent="0.25">
      <c r="C710" s="13"/>
      <c r="D710" s="13"/>
      <c r="E710" s="13"/>
      <c r="F710" s="13"/>
    </row>
    <row r="711" spans="3:6" ht="15" customHeight="1" x14ac:dyDescent="0.25">
      <c r="C711" s="13"/>
      <c r="D711" s="13"/>
      <c r="E711" s="13"/>
      <c r="F711" s="13"/>
    </row>
    <row r="712" spans="3:6" ht="15" customHeight="1" x14ac:dyDescent="0.25">
      <c r="C712" s="13"/>
      <c r="D712" s="13"/>
      <c r="E712" s="13"/>
      <c r="F712" s="13"/>
    </row>
    <row r="713" spans="3:6" ht="15" customHeight="1" x14ac:dyDescent="0.25">
      <c r="C713" s="13"/>
      <c r="D713" s="13"/>
      <c r="E713" s="13"/>
      <c r="F713" s="13"/>
    </row>
    <row r="714" spans="3:6" ht="15" customHeight="1" x14ac:dyDescent="0.25">
      <c r="C714" s="13"/>
      <c r="D714" s="13"/>
      <c r="E714" s="13"/>
      <c r="F714" s="13"/>
    </row>
    <row r="715" spans="3:6" ht="15" customHeight="1" x14ac:dyDescent="0.25">
      <c r="C715" s="13"/>
      <c r="D715" s="13"/>
      <c r="E715" s="13"/>
      <c r="F715" s="13"/>
    </row>
    <row r="716" spans="3:6" ht="15" customHeight="1" x14ac:dyDescent="0.25">
      <c r="C716" s="13"/>
      <c r="D716" s="13"/>
      <c r="E716" s="13"/>
      <c r="F716" s="13"/>
    </row>
    <row r="717" spans="3:6" ht="15" customHeight="1" x14ac:dyDescent="0.25">
      <c r="C717" s="13"/>
      <c r="D717" s="13"/>
      <c r="E717" s="13"/>
      <c r="F717" s="13"/>
    </row>
    <row r="718" spans="3:6" ht="15" customHeight="1" x14ac:dyDescent="0.25">
      <c r="C718" s="13"/>
      <c r="D718" s="13"/>
      <c r="E718" s="13"/>
      <c r="F718" s="13"/>
    </row>
    <row r="719" spans="3:6" ht="15" customHeight="1" x14ac:dyDescent="0.25">
      <c r="C719" s="13"/>
      <c r="D719" s="13"/>
      <c r="E719" s="13"/>
      <c r="F719" s="13"/>
    </row>
    <row r="720" spans="3:6" ht="15" customHeight="1" x14ac:dyDescent="0.25">
      <c r="C720" s="13"/>
      <c r="D720" s="13"/>
      <c r="E720" s="13"/>
      <c r="F720" s="13"/>
    </row>
    <row r="721" spans="3:6" ht="15" customHeight="1" x14ac:dyDescent="0.25">
      <c r="C721" s="13"/>
      <c r="D721" s="13"/>
      <c r="E721" s="13"/>
      <c r="F721" s="13"/>
    </row>
    <row r="722" spans="3:6" ht="15" customHeight="1" x14ac:dyDescent="0.25">
      <c r="C722" s="13"/>
      <c r="D722" s="13"/>
      <c r="E722" s="13"/>
      <c r="F722" s="13"/>
    </row>
    <row r="723" spans="3:6" ht="15" customHeight="1" x14ac:dyDescent="0.25">
      <c r="C723" s="13"/>
      <c r="D723" s="13"/>
      <c r="E723" s="13"/>
      <c r="F723" s="13"/>
    </row>
    <row r="724" spans="3:6" ht="15" customHeight="1" x14ac:dyDescent="0.25">
      <c r="C724" s="13"/>
      <c r="D724" s="13"/>
      <c r="E724" s="13"/>
      <c r="F724" s="13"/>
    </row>
    <row r="725" spans="3:6" ht="15" customHeight="1" x14ac:dyDescent="0.25">
      <c r="C725" s="13"/>
      <c r="D725" s="13"/>
      <c r="E725" s="13"/>
      <c r="F725" s="13"/>
    </row>
    <row r="726" spans="3:6" ht="15" customHeight="1" x14ac:dyDescent="0.25">
      <c r="C726" s="13"/>
      <c r="D726" s="13"/>
      <c r="E726" s="13"/>
      <c r="F726" s="13"/>
    </row>
    <row r="727" spans="3:6" ht="15" customHeight="1" x14ac:dyDescent="0.25">
      <c r="C727" s="13"/>
      <c r="D727" s="13"/>
      <c r="E727" s="13"/>
      <c r="F727" s="13"/>
    </row>
    <row r="728" spans="3:6" ht="15" customHeight="1" x14ac:dyDescent="0.25">
      <c r="C728" s="13"/>
      <c r="D728" s="13"/>
      <c r="E728" s="13"/>
      <c r="F728" s="13"/>
    </row>
    <row r="729" spans="3:6" ht="15" customHeight="1" x14ac:dyDescent="0.25">
      <c r="C729" s="13"/>
      <c r="D729" s="13"/>
      <c r="E729" s="13"/>
      <c r="F729" s="13"/>
    </row>
    <row r="730" spans="3:6" ht="15" customHeight="1" x14ac:dyDescent="0.25">
      <c r="C730" s="13"/>
      <c r="D730" s="13"/>
      <c r="E730" s="13"/>
      <c r="F730" s="13"/>
    </row>
    <row r="731" spans="3:6" ht="15" customHeight="1" x14ac:dyDescent="0.25">
      <c r="C731" s="13"/>
      <c r="D731" s="13"/>
      <c r="E731" s="13"/>
      <c r="F731" s="13"/>
    </row>
    <row r="732" spans="3:6" ht="15" customHeight="1" x14ac:dyDescent="0.25">
      <c r="C732" s="13"/>
      <c r="D732" s="13"/>
      <c r="E732" s="13"/>
      <c r="F732" s="13"/>
    </row>
    <row r="733" spans="3:6" ht="15" customHeight="1" x14ac:dyDescent="0.25">
      <c r="C733" s="13"/>
      <c r="D733" s="13"/>
      <c r="E733" s="13"/>
      <c r="F733" s="13"/>
    </row>
    <row r="734" spans="3:6" ht="15" customHeight="1" x14ac:dyDescent="0.25">
      <c r="C734" s="13"/>
      <c r="D734" s="13"/>
      <c r="E734" s="13"/>
      <c r="F734" s="13"/>
    </row>
    <row r="735" spans="3:6" ht="15" customHeight="1" x14ac:dyDescent="0.25">
      <c r="C735" s="13"/>
      <c r="D735" s="13"/>
      <c r="E735" s="13"/>
      <c r="F735" s="13"/>
    </row>
    <row r="736" spans="3:6" ht="15" customHeight="1" x14ac:dyDescent="0.25">
      <c r="C736" s="13"/>
      <c r="D736" s="13"/>
      <c r="E736" s="13"/>
      <c r="F736" s="13"/>
    </row>
    <row r="737" spans="3:6" ht="15" customHeight="1" x14ac:dyDescent="0.25">
      <c r="C737" s="13"/>
      <c r="D737" s="13"/>
      <c r="E737" s="13"/>
      <c r="F737" s="13"/>
    </row>
    <row r="738" spans="3:6" ht="15" customHeight="1" x14ac:dyDescent="0.25">
      <c r="C738" s="13"/>
      <c r="D738" s="13"/>
      <c r="E738" s="13"/>
      <c r="F738" s="13"/>
    </row>
    <row r="739" spans="3:6" ht="15" customHeight="1" x14ac:dyDescent="0.25">
      <c r="C739" s="13"/>
      <c r="D739" s="13"/>
      <c r="E739" s="13"/>
      <c r="F739" s="13"/>
    </row>
    <row r="740" spans="3:6" ht="15" customHeight="1" x14ac:dyDescent="0.25">
      <c r="C740" s="13"/>
      <c r="D740" s="13"/>
      <c r="E740" s="13"/>
      <c r="F740" s="13"/>
    </row>
    <row r="741" spans="3:6" ht="15" customHeight="1" x14ac:dyDescent="0.25">
      <c r="C741" s="13"/>
      <c r="D741" s="13"/>
      <c r="E741" s="13"/>
      <c r="F741" s="13"/>
    </row>
    <row r="742" spans="3:6" ht="15" customHeight="1" x14ac:dyDescent="0.25">
      <c r="C742" s="13"/>
      <c r="D742" s="13"/>
      <c r="E742" s="13"/>
      <c r="F742" s="13"/>
    </row>
    <row r="743" spans="3:6" ht="15" customHeight="1" x14ac:dyDescent="0.25">
      <c r="C743" s="13"/>
      <c r="D743" s="13"/>
      <c r="E743" s="13"/>
      <c r="F743" s="13"/>
    </row>
    <row r="744" spans="3:6" ht="15" customHeight="1" x14ac:dyDescent="0.25">
      <c r="C744" s="13"/>
      <c r="D744" s="13"/>
      <c r="E744" s="13"/>
      <c r="F744" s="13"/>
    </row>
    <row r="745" spans="3:6" ht="15" customHeight="1" x14ac:dyDescent="0.25">
      <c r="C745" s="13"/>
      <c r="D745" s="13"/>
      <c r="E745" s="13"/>
      <c r="F745" s="13"/>
    </row>
    <row r="746" spans="3:6" ht="15" customHeight="1" x14ac:dyDescent="0.25">
      <c r="C746" s="13"/>
      <c r="D746" s="13"/>
      <c r="E746" s="13"/>
      <c r="F746" s="13"/>
    </row>
    <row r="747" spans="3:6" ht="15" customHeight="1" x14ac:dyDescent="0.25">
      <c r="C747" s="13"/>
      <c r="D747" s="13"/>
      <c r="E747" s="13"/>
      <c r="F747" s="13"/>
    </row>
    <row r="748" spans="3:6" ht="15" customHeight="1" x14ac:dyDescent="0.25">
      <c r="C748" s="13"/>
      <c r="D748" s="13"/>
      <c r="E748" s="13"/>
      <c r="F748" s="13"/>
    </row>
    <row r="749" spans="3:6" ht="15" customHeight="1" x14ac:dyDescent="0.25">
      <c r="C749" s="13"/>
      <c r="D749" s="13"/>
      <c r="E749" s="13"/>
      <c r="F749" s="13"/>
    </row>
    <row r="750" spans="3:6" ht="15" customHeight="1" x14ac:dyDescent="0.25">
      <c r="C750" s="13"/>
      <c r="D750" s="13"/>
      <c r="E750" s="13"/>
      <c r="F750" s="13"/>
    </row>
    <row r="751" spans="3:6" ht="15" customHeight="1" x14ac:dyDescent="0.25">
      <c r="C751" s="13"/>
      <c r="D751" s="13"/>
      <c r="E751" s="13"/>
      <c r="F751" s="13"/>
    </row>
    <row r="752" spans="3:6" ht="15" customHeight="1" x14ac:dyDescent="0.25">
      <c r="C752" s="13"/>
      <c r="D752" s="13"/>
      <c r="E752" s="13"/>
      <c r="F752" s="13"/>
    </row>
    <row r="753" spans="3:6" ht="15" customHeight="1" x14ac:dyDescent="0.25">
      <c r="C753" s="13"/>
      <c r="D753" s="13"/>
      <c r="E753" s="13"/>
      <c r="F753" s="13"/>
    </row>
    <row r="754" spans="3:6" ht="15" customHeight="1" x14ac:dyDescent="0.25">
      <c r="C754" s="13"/>
      <c r="D754" s="13"/>
      <c r="E754" s="13"/>
      <c r="F754" s="13"/>
    </row>
    <row r="755" spans="3:6" ht="15" customHeight="1" x14ac:dyDescent="0.25">
      <c r="C755" s="13"/>
      <c r="D755" s="13"/>
      <c r="E755" s="13"/>
      <c r="F755" s="13"/>
    </row>
    <row r="756" spans="3:6" ht="15" customHeight="1" x14ac:dyDescent="0.25">
      <c r="C756" s="13"/>
      <c r="D756" s="13"/>
      <c r="E756" s="13"/>
      <c r="F756" s="13"/>
    </row>
    <row r="757" spans="3:6" ht="15" customHeight="1" x14ac:dyDescent="0.25">
      <c r="C757" s="13"/>
      <c r="D757" s="13"/>
      <c r="E757" s="13"/>
      <c r="F757" s="13"/>
    </row>
    <row r="758" spans="3:6" ht="15" customHeight="1" x14ac:dyDescent="0.25">
      <c r="C758" s="13"/>
      <c r="D758" s="13"/>
      <c r="E758" s="13"/>
      <c r="F758" s="13"/>
    </row>
    <row r="759" spans="3:6" ht="15" customHeight="1" x14ac:dyDescent="0.25">
      <c r="C759" s="13"/>
      <c r="D759" s="13"/>
      <c r="E759" s="13"/>
      <c r="F759" s="13"/>
    </row>
    <row r="760" spans="3:6" ht="15" customHeight="1" x14ac:dyDescent="0.25">
      <c r="C760" s="13"/>
      <c r="D760" s="13"/>
      <c r="E760" s="13"/>
      <c r="F760" s="13"/>
    </row>
    <row r="761" spans="3:6" ht="15" customHeight="1" x14ac:dyDescent="0.25">
      <c r="C761" s="13"/>
      <c r="D761" s="13"/>
      <c r="E761" s="13"/>
      <c r="F761" s="13"/>
    </row>
    <row r="762" spans="3:6" ht="15" customHeight="1" x14ac:dyDescent="0.25">
      <c r="C762" s="13"/>
      <c r="D762" s="13"/>
      <c r="E762" s="13"/>
      <c r="F762" s="13"/>
    </row>
    <row r="763" spans="3:6" ht="15" customHeight="1" x14ac:dyDescent="0.25">
      <c r="C763" s="13"/>
      <c r="D763" s="13"/>
      <c r="E763" s="13"/>
      <c r="F763" s="13"/>
    </row>
    <row r="764" spans="3:6" ht="15" customHeight="1" x14ac:dyDescent="0.25">
      <c r="C764" s="13"/>
      <c r="D764" s="13"/>
      <c r="E764" s="13"/>
      <c r="F764" s="13"/>
    </row>
    <row r="765" spans="3:6" ht="15" customHeight="1" x14ac:dyDescent="0.25">
      <c r="C765" s="13"/>
      <c r="D765" s="13"/>
      <c r="E765" s="13"/>
      <c r="F765" s="13"/>
    </row>
    <row r="766" spans="3:6" ht="15" customHeight="1" x14ac:dyDescent="0.25">
      <c r="C766" s="13"/>
      <c r="D766" s="13"/>
      <c r="E766" s="13"/>
      <c r="F766" s="13"/>
    </row>
    <row r="767" spans="3:6" ht="15" customHeight="1" x14ac:dyDescent="0.25">
      <c r="C767" s="13"/>
      <c r="D767" s="13"/>
      <c r="E767" s="13"/>
      <c r="F767" s="13"/>
    </row>
    <row r="768" spans="3:6" ht="15" customHeight="1" x14ac:dyDescent="0.25">
      <c r="C768" s="13"/>
      <c r="D768" s="13"/>
      <c r="E768" s="13"/>
      <c r="F768" s="13"/>
    </row>
    <row r="769" spans="3:6" ht="15" customHeight="1" x14ac:dyDescent="0.25">
      <c r="C769" s="13"/>
      <c r="D769" s="13"/>
      <c r="E769" s="13"/>
      <c r="F769" s="13"/>
    </row>
    <row r="770" spans="3:6" ht="15" customHeight="1" x14ac:dyDescent="0.25">
      <c r="C770" s="13"/>
      <c r="D770" s="13"/>
      <c r="E770" s="13"/>
      <c r="F770" s="13"/>
    </row>
    <row r="771" spans="3:6" ht="15" customHeight="1" x14ac:dyDescent="0.25">
      <c r="C771" s="13"/>
      <c r="D771" s="13"/>
      <c r="E771" s="13"/>
      <c r="F771" s="13"/>
    </row>
    <row r="772" spans="3:6" ht="15" customHeight="1" x14ac:dyDescent="0.25">
      <c r="C772" s="13"/>
      <c r="D772" s="13"/>
      <c r="E772" s="13"/>
      <c r="F772" s="13"/>
    </row>
    <row r="773" spans="3:6" ht="15" customHeight="1" x14ac:dyDescent="0.25">
      <c r="C773" s="13"/>
      <c r="D773" s="13"/>
      <c r="E773" s="13"/>
      <c r="F773" s="13"/>
    </row>
    <row r="774" spans="3:6" ht="15" customHeight="1" x14ac:dyDescent="0.25">
      <c r="C774" s="13"/>
      <c r="D774" s="13"/>
      <c r="E774" s="13"/>
      <c r="F774" s="13"/>
    </row>
    <row r="775" spans="3:6" ht="15" customHeight="1" x14ac:dyDescent="0.25">
      <c r="C775" s="13"/>
      <c r="D775" s="13"/>
      <c r="E775" s="13"/>
      <c r="F775" s="13"/>
    </row>
    <row r="776" spans="3:6" ht="15" customHeight="1" x14ac:dyDescent="0.25">
      <c r="C776" s="13"/>
      <c r="D776" s="13"/>
      <c r="E776" s="13"/>
      <c r="F776" s="13"/>
    </row>
    <row r="777" spans="3:6" ht="15" customHeight="1" x14ac:dyDescent="0.25">
      <c r="C777" s="13"/>
      <c r="D777" s="13"/>
      <c r="E777" s="13"/>
      <c r="F777" s="13"/>
    </row>
    <row r="778" spans="3:6" ht="15" customHeight="1" x14ac:dyDescent="0.25">
      <c r="C778" s="13"/>
      <c r="D778" s="13"/>
      <c r="E778" s="13"/>
      <c r="F778" s="13"/>
    </row>
    <row r="779" spans="3:6" ht="15" customHeight="1" x14ac:dyDescent="0.25">
      <c r="C779" s="13"/>
      <c r="D779" s="13"/>
      <c r="E779" s="13"/>
      <c r="F779" s="13"/>
    </row>
    <row r="780" spans="3:6" ht="15" customHeight="1" x14ac:dyDescent="0.25">
      <c r="C780" s="13"/>
      <c r="D780" s="13"/>
      <c r="E780" s="13"/>
      <c r="F780" s="13"/>
    </row>
    <row r="781" spans="3:6" ht="15" customHeight="1" x14ac:dyDescent="0.25">
      <c r="C781" s="13"/>
      <c r="D781" s="13"/>
      <c r="E781" s="13"/>
      <c r="F781" s="13"/>
    </row>
    <row r="782" spans="3:6" ht="15" customHeight="1" x14ac:dyDescent="0.25">
      <c r="C782" s="13"/>
      <c r="D782" s="13"/>
      <c r="E782" s="13"/>
      <c r="F782" s="13"/>
    </row>
    <row r="783" spans="3:6" ht="15" customHeight="1" x14ac:dyDescent="0.25">
      <c r="C783" s="13"/>
      <c r="D783" s="13"/>
      <c r="E783" s="13"/>
      <c r="F783" s="13"/>
    </row>
    <row r="784" spans="3:6" ht="15" customHeight="1" x14ac:dyDescent="0.25">
      <c r="C784" s="13"/>
      <c r="D784" s="13"/>
      <c r="E784" s="13"/>
      <c r="F784" s="13"/>
    </row>
    <row r="785" spans="3:6" ht="15" customHeight="1" x14ac:dyDescent="0.25">
      <c r="C785" s="13"/>
      <c r="D785" s="13"/>
      <c r="E785" s="13"/>
      <c r="F785" s="13"/>
    </row>
    <row r="786" spans="3:6" ht="15" customHeight="1" x14ac:dyDescent="0.25">
      <c r="C786" s="13"/>
      <c r="D786" s="13"/>
      <c r="E786" s="13"/>
      <c r="F786" s="13"/>
    </row>
    <row r="787" spans="3:6" ht="15" customHeight="1" x14ac:dyDescent="0.25">
      <c r="C787" s="13"/>
      <c r="D787" s="13"/>
      <c r="E787" s="13"/>
      <c r="F787" s="13"/>
    </row>
    <row r="788" spans="3:6" ht="15" customHeight="1" x14ac:dyDescent="0.25">
      <c r="C788" s="13"/>
      <c r="D788" s="13"/>
      <c r="E788" s="13"/>
      <c r="F788" s="13"/>
    </row>
    <row r="789" spans="3:6" ht="15" customHeight="1" x14ac:dyDescent="0.25">
      <c r="C789" s="13"/>
      <c r="D789" s="13"/>
      <c r="E789" s="13"/>
      <c r="F789" s="13"/>
    </row>
    <row r="790" spans="3:6" ht="15" customHeight="1" x14ac:dyDescent="0.25">
      <c r="C790" s="13"/>
      <c r="D790" s="13"/>
      <c r="E790" s="13"/>
      <c r="F790" s="13"/>
    </row>
    <row r="791" spans="3:6" ht="15" customHeight="1" x14ac:dyDescent="0.25">
      <c r="C791" s="13"/>
      <c r="D791" s="13"/>
      <c r="E791" s="13"/>
      <c r="F791" s="13"/>
    </row>
    <row r="792" spans="3:6" ht="15" customHeight="1" x14ac:dyDescent="0.25">
      <c r="C792" s="13"/>
      <c r="D792" s="13"/>
      <c r="E792" s="13"/>
      <c r="F792" s="13"/>
    </row>
    <row r="793" spans="3:6" ht="15" customHeight="1" x14ac:dyDescent="0.25">
      <c r="C793" s="13"/>
      <c r="D793" s="13"/>
      <c r="E793" s="13"/>
      <c r="F793" s="13"/>
    </row>
    <row r="794" spans="3:6" ht="15" customHeight="1" x14ac:dyDescent="0.25">
      <c r="C794" s="13"/>
      <c r="D794" s="13"/>
      <c r="E794" s="13"/>
      <c r="F794" s="13"/>
    </row>
    <row r="795" spans="3:6" ht="15" customHeight="1" x14ac:dyDescent="0.25">
      <c r="C795" s="13"/>
      <c r="D795" s="13"/>
      <c r="E795" s="13"/>
      <c r="F795" s="13"/>
    </row>
    <row r="796" spans="3:6" ht="15" customHeight="1" x14ac:dyDescent="0.25">
      <c r="C796" s="13"/>
      <c r="D796" s="13"/>
      <c r="E796" s="13"/>
      <c r="F796" s="13"/>
    </row>
    <row r="797" spans="3:6" ht="15" customHeight="1" x14ac:dyDescent="0.25">
      <c r="C797" s="13"/>
      <c r="D797" s="13"/>
      <c r="E797" s="13"/>
      <c r="F797" s="13"/>
    </row>
    <row r="798" spans="3:6" ht="15" customHeight="1" x14ac:dyDescent="0.25">
      <c r="C798" s="13"/>
      <c r="D798" s="13"/>
      <c r="E798" s="13"/>
      <c r="F798" s="13"/>
    </row>
    <row r="799" spans="3:6" ht="15" customHeight="1" x14ac:dyDescent="0.25">
      <c r="C799" s="13"/>
      <c r="D799" s="13"/>
      <c r="E799" s="13"/>
      <c r="F799" s="13"/>
    </row>
    <row r="800" spans="3:6" ht="15" customHeight="1" x14ac:dyDescent="0.25">
      <c r="C800" s="13"/>
      <c r="D800" s="13"/>
      <c r="E800" s="13"/>
      <c r="F800" s="13"/>
    </row>
    <row r="801" spans="3:6" ht="15" customHeight="1" x14ac:dyDescent="0.25">
      <c r="C801" s="13"/>
      <c r="D801" s="13"/>
      <c r="E801" s="13"/>
      <c r="F801" s="13"/>
    </row>
    <row r="802" spans="3:6" ht="15" customHeight="1" x14ac:dyDescent="0.25">
      <c r="C802" s="13"/>
      <c r="D802" s="13"/>
      <c r="E802" s="13"/>
      <c r="F802" s="13"/>
    </row>
    <row r="803" spans="3:6" ht="15" customHeight="1" x14ac:dyDescent="0.25">
      <c r="C803" s="13"/>
      <c r="D803" s="13"/>
      <c r="E803" s="13"/>
      <c r="F803" s="13"/>
    </row>
    <row r="804" spans="3:6" ht="15" customHeight="1" x14ac:dyDescent="0.25">
      <c r="C804" s="13"/>
      <c r="D804" s="13"/>
      <c r="E804" s="13"/>
      <c r="F804" s="13"/>
    </row>
    <row r="805" spans="3:6" ht="15" customHeight="1" x14ac:dyDescent="0.25">
      <c r="C805" s="13"/>
      <c r="D805" s="13"/>
      <c r="E805" s="13"/>
      <c r="F805" s="13"/>
    </row>
    <row r="806" spans="3:6" ht="15" customHeight="1" x14ac:dyDescent="0.25">
      <c r="C806" s="13"/>
      <c r="D806" s="13"/>
      <c r="E806" s="13"/>
      <c r="F806" s="13"/>
    </row>
    <row r="807" spans="3:6" ht="15" customHeight="1" x14ac:dyDescent="0.25">
      <c r="C807" s="13"/>
      <c r="D807" s="13"/>
      <c r="E807" s="13"/>
      <c r="F807" s="13"/>
    </row>
    <row r="808" spans="3:6" ht="15" customHeight="1" x14ac:dyDescent="0.25">
      <c r="C808" s="13"/>
      <c r="D808" s="13"/>
      <c r="E808" s="13"/>
      <c r="F808" s="13"/>
    </row>
    <row r="809" spans="3:6" ht="15" customHeight="1" x14ac:dyDescent="0.25">
      <c r="C809" s="13"/>
      <c r="D809" s="13"/>
      <c r="E809" s="13"/>
      <c r="F809" s="13"/>
    </row>
    <row r="810" spans="3:6" ht="15" customHeight="1" x14ac:dyDescent="0.25">
      <c r="C810" s="13"/>
      <c r="D810" s="13"/>
      <c r="E810" s="13"/>
      <c r="F810" s="13"/>
    </row>
    <row r="811" spans="3:6" ht="15" customHeight="1" x14ac:dyDescent="0.25">
      <c r="C811" s="13"/>
      <c r="D811" s="13"/>
      <c r="E811" s="13"/>
      <c r="F811" s="13"/>
    </row>
    <row r="812" spans="3:6" ht="15" customHeight="1" x14ac:dyDescent="0.25">
      <c r="C812" s="13"/>
      <c r="D812" s="13"/>
      <c r="E812" s="13"/>
      <c r="F812" s="13"/>
    </row>
    <row r="813" spans="3:6" ht="15" customHeight="1" x14ac:dyDescent="0.25">
      <c r="C813" s="13"/>
      <c r="D813" s="13"/>
      <c r="E813" s="13"/>
      <c r="F813" s="13"/>
    </row>
    <row r="814" spans="3:6" ht="15" customHeight="1" x14ac:dyDescent="0.25">
      <c r="C814" s="13"/>
      <c r="D814" s="13"/>
      <c r="E814" s="13"/>
      <c r="F814" s="13"/>
    </row>
    <row r="815" spans="3:6" ht="15" customHeight="1" x14ac:dyDescent="0.25">
      <c r="C815" s="13"/>
      <c r="D815" s="13"/>
      <c r="E815" s="13"/>
      <c r="F815" s="13"/>
    </row>
    <row r="816" spans="3:6" ht="15" customHeight="1" x14ac:dyDescent="0.25">
      <c r="C816" s="13"/>
      <c r="D816" s="13"/>
      <c r="E816" s="13"/>
      <c r="F816" s="13"/>
    </row>
    <row r="817" spans="3:6" ht="15" customHeight="1" x14ac:dyDescent="0.25">
      <c r="C817" s="13"/>
      <c r="D817" s="13"/>
      <c r="E817" s="13"/>
      <c r="F817" s="13"/>
    </row>
    <row r="818" spans="3:6" ht="15" customHeight="1" x14ac:dyDescent="0.25">
      <c r="C818" s="13"/>
      <c r="D818" s="13"/>
      <c r="E818" s="13"/>
      <c r="F818" s="13"/>
    </row>
    <row r="819" spans="3:6" ht="15" customHeight="1" x14ac:dyDescent="0.25">
      <c r="C819" s="13"/>
      <c r="D819" s="13"/>
      <c r="E819" s="13"/>
      <c r="F819" s="13"/>
    </row>
    <row r="820" spans="3:6" ht="15" customHeight="1" x14ac:dyDescent="0.25">
      <c r="C820" s="13"/>
      <c r="D820" s="13"/>
      <c r="E820" s="13"/>
      <c r="F820" s="13"/>
    </row>
    <row r="821" spans="3:6" ht="15" customHeight="1" x14ac:dyDescent="0.25">
      <c r="C821" s="13"/>
      <c r="D821" s="13"/>
      <c r="E821" s="13"/>
      <c r="F821" s="13"/>
    </row>
    <row r="822" spans="3:6" ht="15" customHeight="1" x14ac:dyDescent="0.25">
      <c r="C822" s="13"/>
      <c r="D822" s="13"/>
      <c r="E822" s="13"/>
      <c r="F822" s="13"/>
    </row>
    <row r="823" spans="3:6" ht="15" customHeight="1" x14ac:dyDescent="0.25">
      <c r="C823" s="13"/>
      <c r="D823" s="13"/>
      <c r="E823" s="13"/>
      <c r="F823" s="13"/>
    </row>
    <row r="824" spans="3:6" ht="15" customHeight="1" x14ac:dyDescent="0.25">
      <c r="C824" s="13"/>
      <c r="D824" s="13"/>
      <c r="E824" s="13"/>
      <c r="F824" s="13"/>
    </row>
    <row r="825" spans="3:6" ht="15" customHeight="1" x14ac:dyDescent="0.25">
      <c r="C825" s="13"/>
      <c r="D825" s="13"/>
      <c r="E825" s="13"/>
      <c r="F825" s="13"/>
    </row>
    <row r="826" spans="3:6" ht="15" customHeight="1" x14ac:dyDescent="0.25">
      <c r="C826" s="13"/>
      <c r="D826" s="13"/>
      <c r="E826" s="13"/>
      <c r="F826" s="13"/>
    </row>
    <row r="827" spans="3:6" ht="15" customHeight="1" x14ac:dyDescent="0.25">
      <c r="C827" s="13"/>
      <c r="D827" s="13"/>
      <c r="E827" s="13"/>
      <c r="F827" s="13"/>
    </row>
    <row r="828" spans="3:6" ht="15" customHeight="1" x14ac:dyDescent="0.25">
      <c r="C828" s="13"/>
      <c r="D828" s="13"/>
      <c r="E828" s="13"/>
      <c r="F828" s="13"/>
    </row>
    <row r="829" spans="3:6" ht="15" customHeight="1" x14ac:dyDescent="0.25">
      <c r="C829" s="13"/>
      <c r="D829" s="13"/>
      <c r="E829" s="13"/>
      <c r="F829" s="13"/>
    </row>
    <row r="830" spans="3:6" ht="15" customHeight="1" x14ac:dyDescent="0.25">
      <c r="C830" s="13"/>
      <c r="D830" s="13"/>
      <c r="E830" s="13"/>
      <c r="F830" s="13"/>
    </row>
    <row r="831" spans="3:6" ht="15" customHeight="1" x14ac:dyDescent="0.25">
      <c r="C831" s="13"/>
      <c r="D831" s="13"/>
      <c r="E831" s="13"/>
      <c r="F831" s="13"/>
    </row>
    <row r="832" spans="3:6" ht="15" customHeight="1" x14ac:dyDescent="0.25">
      <c r="C832" s="13"/>
      <c r="D832" s="13"/>
      <c r="E832" s="13"/>
      <c r="F832" s="13"/>
    </row>
    <row r="833" spans="3:6" ht="15" customHeight="1" x14ac:dyDescent="0.25">
      <c r="C833" s="13"/>
      <c r="D833" s="13"/>
      <c r="E833" s="13"/>
      <c r="F833" s="13"/>
    </row>
    <row r="834" spans="3:6" ht="15" customHeight="1" x14ac:dyDescent="0.25">
      <c r="C834" s="13"/>
      <c r="D834" s="13"/>
      <c r="E834" s="13"/>
      <c r="F834" s="13"/>
    </row>
    <row r="835" spans="3:6" ht="15" customHeight="1" x14ac:dyDescent="0.25">
      <c r="C835" s="13"/>
      <c r="D835" s="13"/>
      <c r="E835" s="13"/>
      <c r="F835" s="13"/>
    </row>
    <row r="836" spans="3:6" ht="15" customHeight="1" x14ac:dyDescent="0.25">
      <c r="C836" s="13"/>
      <c r="D836" s="13"/>
      <c r="E836" s="13"/>
      <c r="F836" s="13"/>
    </row>
    <row r="837" spans="3:6" ht="15" customHeight="1" x14ac:dyDescent="0.25">
      <c r="C837" s="13"/>
      <c r="D837" s="13"/>
      <c r="E837" s="13"/>
      <c r="F837" s="13"/>
    </row>
    <row r="838" spans="3:6" ht="15" customHeight="1" x14ac:dyDescent="0.25">
      <c r="C838" s="13"/>
      <c r="D838" s="13"/>
      <c r="E838" s="13"/>
      <c r="F838" s="13"/>
    </row>
    <row r="839" spans="3:6" ht="15" customHeight="1" x14ac:dyDescent="0.25">
      <c r="C839" s="13"/>
      <c r="D839" s="13"/>
      <c r="E839" s="13"/>
      <c r="F839" s="13"/>
    </row>
    <row r="840" spans="3:6" ht="15" customHeight="1" x14ac:dyDescent="0.25">
      <c r="C840" s="13"/>
      <c r="D840" s="13"/>
      <c r="E840" s="13"/>
      <c r="F840" s="13"/>
    </row>
    <row r="841" spans="3:6" ht="15" customHeight="1" x14ac:dyDescent="0.25">
      <c r="C841" s="13"/>
      <c r="D841" s="13"/>
      <c r="E841" s="13"/>
      <c r="F841" s="13"/>
    </row>
    <row r="842" spans="3:6" ht="15" customHeight="1" x14ac:dyDescent="0.25">
      <c r="C842" s="13"/>
      <c r="D842" s="13"/>
      <c r="E842" s="13"/>
      <c r="F842" s="13"/>
    </row>
    <row r="843" spans="3:6" ht="15" customHeight="1" x14ac:dyDescent="0.25">
      <c r="C843" s="13"/>
      <c r="D843" s="13"/>
      <c r="E843" s="13"/>
      <c r="F843" s="13"/>
    </row>
    <row r="844" spans="3:6" ht="15" customHeight="1" x14ac:dyDescent="0.25">
      <c r="C844" s="13"/>
      <c r="D844" s="13"/>
      <c r="E844" s="13"/>
      <c r="F844" s="13"/>
    </row>
    <row r="845" spans="3:6" ht="15" customHeight="1" x14ac:dyDescent="0.25">
      <c r="C845" s="13"/>
      <c r="D845" s="13"/>
      <c r="E845" s="13"/>
      <c r="F845" s="13"/>
    </row>
    <row r="846" spans="3:6" ht="15" customHeight="1" x14ac:dyDescent="0.25">
      <c r="C846" s="13"/>
      <c r="D846" s="13"/>
      <c r="E846" s="13"/>
      <c r="F846" s="13"/>
    </row>
    <row r="847" spans="3:6" ht="15" customHeight="1" x14ac:dyDescent="0.25">
      <c r="C847" s="13"/>
      <c r="D847" s="13"/>
      <c r="E847" s="13"/>
      <c r="F847" s="13"/>
    </row>
    <row r="848" spans="3:6" ht="15" customHeight="1" x14ac:dyDescent="0.25">
      <c r="C848" s="13"/>
      <c r="D848" s="13"/>
      <c r="E848" s="13"/>
      <c r="F848" s="13"/>
    </row>
    <row r="849" spans="3:6" ht="15" customHeight="1" x14ac:dyDescent="0.25">
      <c r="C849" s="13"/>
      <c r="D849" s="13"/>
      <c r="E849" s="13"/>
      <c r="F849" s="13"/>
    </row>
    <row r="850" spans="3:6" ht="15" customHeight="1" x14ac:dyDescent="0.25">
      <c r="C850" s="13"/>
      <c r="D850" s="13"/>
      <c r="E850" s="13"/>
      <c r="F850" s="13"/>
    </row>
    <row r="851" spans="3:6" ht="15" customHeight="1" x14ac:dyDescent="0.25">
      <c r="C851" s="13"/>
      <c r="D851" s="13"/>
      <c r="E851" s="13"/>
      <c r="F851" s="13"/>
    </row>
    <row r="852" spans="3:6" ht="15" customHeight="1" x14ac:dyDescent="0.25">
      <c r="C852" s="13"/>
      <c r="D852" s="13"/>
      <c r="E852" s="13"/>
      <c r="F852" s="13"/>
    </row>
    <row r="853" spans="3:6" ht="15" customHeight="1" x14ac:dyDescent="0.25">
      <c r="C853" s="13"/>
      <c r="D853" s="13"/>
      <c r="E853" s="13"/>
      <c r="F853" s="13"/>
    </row>
    <row r="854" spans="3:6" ht="15" customHeight="1" x14ac:dyDescent="0.25">
      <c r="C854" s="13"/>
      <c r="D854" s="13"/>
      <c r="E854" s="13"/>
      <c r="F854" s="13"/>
    </row>
    <row r="855" spans="3:6" ht="15" customHeight="1" x14ac:dyDescent="0.25">
      <c r="C855" s="13"/>
      <c r="D855" s="13"/>
      <c r="E855" s="13"/>
      <c r="F855" s="13"/>
    </row>
    <row r="856" spans="3:6" ht="15" customHeight="1" x14ac:dyDescent="0.25">
      <c r="C856" s="13"/>
      <c r="D856" s="13"/>
      <c r="E856" s="13"/>
      <c r="F856" s="13"/>
    </row>
    <row r="857" spans="3:6" ht="15" customHeight="1" x14ac:dyDescent="0.25">
      <c r="C857" s="13"/>
      <c r="D857" s="13"/>
      <c r="E857" s="13"/>
      <c r="F857" s="13"/>
    </row>
    <row r="858" spans="3:6" ht="15" customHeight="1" x14ac:dyDescent="0.25">
      <c r="C858" s="13"/>
      <c r="D858" s="13"/>
      <c r="E858" s="13"/>
      <c r="F858" s="13"/>
    </row>
    <row r="859" spans="3:6" ht="15" customHeight="1" x14ac:dyDescent="0.25">
      <c r="C859" s="13"/>
      <c r="D859" s="13"/>
      <c r="E859" s="13"/>
      <c r="F859" s="13"/>
    </row>
    <row r="860" spans="3:6" ht="15" customHeight="1" x14ac:dyDescent="0.25">
      <c r="C860" s="13"/>
      <c r="D860" s="13"/>
      <c r="E860" s="13"/>
      <c r="F860" s="13"/>
    </row>
    <row r="861" spans="3:6" ht="15" customHeight="1" x14ac:dyDescent="0.25">
      <c r="C861" s="13"/>
      <c r="D861" s="13"/>
      <c r="E861" s="13"/>
      <c r="F861" s="13"/>
    </row>
    <row r="862" spans="3:6" ht="15" customHeight="1" x14ac:dyDescent="0.25">
      <c r="C862" s="13"/>
      <c r="D862" s="13"/>
      <c r="E862" s="13"/>
      <c r="F862" s="13"/>
    </row>
    <row r="863" spans="3:6" ht="15" customHeight="1" x14ac:dyDescent="0.25">
      <c r="C863" s="13"/>
      <c r="D863" s="13"/>
      <c r="E863" s="13"/>
      <c r="F863" s="13"/>
    </row>
    <row r="864" spans="3:6" ht="15" customHeight="1" x14ac:dyDescent="0.25">
      <c r="C864" s="13"/>
      <c r="D864" s="13"/>
      <c r="E864" s="13"/>
      <c r="F864" s="13"/>
    </row>
    <row r="865" spans="3:6" ht="15" customHeight="1" x14ac:dyDescent="0.25">
      <c r="C865" s="13"/>
      <c r="D865" s="13"/>
      <c r="E865" s="13"/>
      <c r="F865" s="13"/>
    </row>
    <row r="866" spans="3:6" ht="15" customHeight="1" x14ac:dyDescent="0.25">
      <c r="C866" s="13"/>
      <c r="D866" s="13"/>
      <c r="E866" s="13"/>
      <c r="F866" s="13"/>
    </row>
    <row r="867" spans="3:6" ht="15" customHeight="1" x14ac:dyDescent="0.25">
      <c r="C867" s="13"/>
      <c r="D867" s="13"/>
      <c r="E867" s="13"/>
      <c r="F867" s="13"/>
    </row>
    <row r="868" spans="3:6" ht="15" customHeight="1" x14ac:dyDescent="0.25">
      <c r="C868" s="13"/>
      <c r="D868" s="13"/>
      <c r="E868" s="13"/>
      <c r="F868" s="13"/>
    </row>
    <row r="869" spans="3:6" ht="15" customHeight="1" x14ac:dyDescent="0.25">
      <c r="C869" s="13"/>
      <c r="D869" s="13"/>
      <c r="E869" s="13"/>
      <c r="F869" s="13"/>
    </row>
    <row r="870" spans="3:6" ht="15" customHeight="1" x14ac:dyDescent="0.25">
      <c r="C870" s="13"/>
      <c r="D870" s="13"/>
      <c r="E870" s="13"/>
      <c r="F870" s="13"/>
    </row>
    <row r="871" spans="3:6" ht="15" customHeight="1" x14ac:dyDescent="0.25">
      <c r="C871" s="13"/>
      <c r="D871" s="13"/>
      <c r="E871" s="13"/>
      <c r="F871" s="13"/>
    </row>
    <row r="872" spans="3:6" ht="15" customHeight="1" x14ac:dyDescent="0.25">
      <c r="C872" s="13"/>
      <c r="D872" s="13"/>
      <c r="E872" s="13"/>
      <c r="F872" s="13"/>
    </row>
    <row r="873" spans="3:6" ht="15" customHeight="1" x14ac:dyDescent="0.25">
      <c r="C873" s="13"/>
      <c r="D873" s="13"/>
      <c r="E873" s="13"/>
      <c r="F873" s="13"/>
    </row>
    <row r="874" spans="3:6" ht="15" customHeight="1" x14ac:dyDescent="0.25">
      <c r="C874" s="13"/>
      <c r="D874" s="13"/>
      <c r="E874" s="13"/>
      <c r="F874" s="13"/>
    </row>
    <row r="875" spans="3:6" ht="15" customHeight="1" x14ac:dyDescent="0.25">
      <c r="C875" s="13"/>
      <c r="D875" s="13"/>
      <c r="E875" s="13"/>
      <c r="F875" s="13"/>
    </row>
    <row r="876" spans="3:6" ht="15" customHeight="1" x14ac:dyDescent="0.25">
      <c r="C876" s="13"/>
      <c r="D876" s="13"/>
      <c r="E876" s="13"/>
      <c r="F876" s="13"/>
    </row>
    <row r="877" spans="3:6" ht="15" customHeight="1" x14ac:dyDescent="0.25">
      <c r="C877" s="13"/>
      <c r="D877" s="13"/>
      <c r="E877" s="13"/>
      <c r="F877" s="13"/>
    </row>
    <row r="878" spans="3:6" ht="15" customHeight="1" x14ac:dyDescent="0.25">
      <c r="C878" s="13"/>
      <c r="D878" s="13"/>
      <c r="E878" s="13"/>
      <c r="F878" s="13"/>
    </row>
    <row r="879" spans="3:6" ht="15" customHeight="1" x14ac:dyDescent="0.25">
      <c r="C879" s="13"/>
      <c r="D879" s="13"/>
      <c r="E879" s="13"/>
      <c r="F879" s="13"/>
    </row>
    <row r="880" spans="3:6" ht="15" customHeight="1" x14ac:dyDescent="0.25">
      <c r="C880" s="13"/>
      <c r="D880" s="13"/>
      <c r="E880" s="13"/>
      <c r="F880" s="13"/>
    </row>
    <row r="881" spans="3:6" ht="15" customHeight="1" x14ac:dyDescent="0.25">
      <c r="C881" s="13"/>
      <c r="D881" s="13"/>
      <c r="E881" s="13"/>
      <c r="F881" s="13"/>
    </row>
    <row r="882" spans="3:6" ht="15" customHeight="1" x14ac:dyDescent="0.25">
      <c r="C882" s="13"/>
      <c r="D882" s="13"/>
      <c r="E882" s="13"/>
      <c r="F882" s="13"/>
    </row>
    <row r="883" spans="3:6" ht="15" customHeight="1" x14ac:dyDescent="0.25">
      <c r="C883" s="13"/>
      <c r="D883" s="13"/>
      <c r="E883" s="13"/>
      <c r="F883" s="13"/>
    </row>
    <row r="884" spans="3:6" ht="15" customHeight="1" x14ac:dyDescent="0.25">
      <c r="C884" s="13"/>
      <c r="D884" s="13"/>
      <c r="E884" s="13"/>
      <c r="F884" s="13"/>
    </row>
    <row r="885" spans="3:6" ht="15" customHeight="1" x14ac:dyDescent="0.25">
      <c r="C885" s="13"/>
      <c r="D885" s="13"/>
      <c r="E885" s="13"/>
      <c r="F885" s="13"/>
    </row>
    <row r="886" spans="3:6" ht="15" customHeight="1" x14ac:dyDescent="0.25">
      <c r="C886" s="13"/>
      <c r="D886" s="13"/>
      <c r="E886" s="13"/>
      <c r="F886" s="13"/>
    </row>
    <row r="887" spans="3:6" ht="15" customHeight="1" x14ac:dyDescent="0.25">
      <c r="C887" s="13"/>
      <c r="D887" s="13"/>
      <c r="E887" s="13"/>
      <c r="F887" s="13"/>
    </row>
    <row r="888" spans="3:6" ht="15" customHeight="1" x14ac:dyDescent="0.25">
      <c r="C888" s="13"/>
      <c r="D888" s="13"/>
      <c r="E888" s="13"/>
      <c r="F888" s="13"/>
    </row>
    <row r="889" spans="3:6" ht="15" customHeight="1" x14ac:dyDescent="0.25">
      <c r="C889" s="13"/>
      <c r="D889" s="13"/>
      <c r="E889" s="13"/>
      <c r="F889" s="13"/>
    </row>
    <row r="890" spans="3:6" ht="15" customHeight="1" x14ac:dyDescent="0.25">
      <c r="C890" s="13"/>
      <c r="D890" s="13"/>
      <c r="E890" s="13"/>
      <c r="F890" s="13"/>
    </row>
    <row r="891" spans="3:6" ht="15" customHeight="1" x14ac:dyDescent="0.25">
      <c r="C891" s="13"/>
      <c r="D891" s="13"/>
      <c r="E891" s="13"/>
      <c r="F891" s="13"/>
    </row>
    <row r="892" spans="3:6" ht="15" customHeight="1" x14ac:dyDescent="0.25">
      <c r="C892" s="13"/>
      <c r="D892" s="13"/>
      <c r="E892" s="13"/>
      <c r="F892" s="13"/>
    </row>
    <row r="893" spans="3:6" ht="15" customHeight="1" x14ac:dyDescent="0.25">
      <c r="C893" s="13"/>
      <c r="D893" s="13"/>
      <c r="E893" s="13"/>
      <c r="F893" s="13"/>
    </row>
    <row r="894" spans="3:6" ht="15" customHeight="1" x14ac:dyDescent="0.25">
      <c r="C894" s="13"/>
      <c r="D894" s="13"/>
      <c r="E894" s="13"/>
      <c r="F894" s="13"/>
    </row>
    <row r="895" spans="3:6" ht="15" customHeight="1" x14ac:dyDescent="0.25">
      <c r="C895" s="13"/>
      <c r="D895" s="13"/>
      <c r="E895" s="13"/>
      <c r="F895" s="13"/>
    </row>
    <row r="896" spans="3:6" ht="15" customHeight="1" x14ac:dyDescent="0.25">
      <c r="C896" s="13"/>
      <c r="D896" s="13"/>
      <c r="E896" s="13"/>
      <c r="F896" s="13"/>
    </row>
    <row r="897" spans="3:6" ht="15" customHeight="1" x14ac:dyDescent="0.25">
      <c r="C897" s="13"/>
      <c r="D897" s="13"/>
      <c r="E897" s="13"/>
      <c r="F897" s="13"/>
    </row>
    <row r="898" spans="3:6" ht="15" customHeight="1" x14ac:dyDescent="0.25">
      <c r="C898" s="13"/>
      <c r="D898" s="13"/>
      <c r="E898" s="13"/>
      <c r="F898" s="13"/>
    </row>
    <row r="899" spans="3:6" ht="15" customHeight="1" x14ac:dyDescent="0.25">
      <c r="C899" s="13"/>
      <c r="D899" s="13"/>
      <c r="E899" s="13"/>
      <c r="F899" s="13"/>
    </row>
    <row r="900" spans="3:6" ht="15" customHeight="1" x14ac:dyDescent="0.25">
      <c r="C900" s="13"/>
      <c r="D900" s="13"/>
      <c r="E900" s="13"/>
      <c r="F900" s="13"/>
    </row>
    <row r="901" spans="3:6" ht="15" customHeight="1" x14ac:dyDescent="0.25">
      <c r="C901" s="13"/>
      <c r="D901" s="13"/>
      <c r="E901" s="13"/>
      <c r="F901" s="13"/>
    </row>
    <row r="902" spans="3:6" ht="15" customHeight="1" x14ac:dyDescent="0.25">
      <c r="C902" s="13"/>
      <c r="D902" s="13"/>
      <c r="E902" s="13"/>
      <c r="F902" s="13"/>
    </row>
    <row r="903" spans="3:6" ht="15" customHeight="1" x14ac:dyDescent="0.25">
      <c r="C903" s="13"/>
      <c r="D903" s="13"/>
      <c r="E903" s="13"/>
      <c r="F903" s="13"/>
    </row>
    <row r="904" spans="3:6" ht="15" customHeight="1" x14ac:dyDescent="0.25">
      <c r="C904" s="13"/>
      <c r="D904" s="13"/>
      <c r="E904" s="13"/>
      <c r="F904" s="13"/>
    </row>
    <row r="905" spans="3:6" ht="15" customHeight="1" x14ac:dyDescent="0.25">
      <c r="C905" s="13"/>
      <c r="D905" s="13"/>
      <c r="E905" s="13"/>
      <c r="F905" s="13"/>
    </row>
    <row r="906" spans="3:6" ht="15" customHeight="1" x14ac:dyDescent="0.25">
      <c r="C906" s="13"/>
      <c r="D906" s="13"/>
      <c r="E906" s="13"/>
      <c r="F906" s="13"/>
    </row>
    <row r="907" spans="3:6" ht="15" customHeight="1" x14ac:dyDescent="0.25">
      <c r="C907" s="13"/>
      <c r="D907" s="13"/>
      <c r="E907" s="13"/>
      <c r="F907" s="13"/>
    </row>
    <row r="908" spans="3:6" ht="15" customHeight="1" x14ac:dyDescent="0.25">
      <c r="C908" s="13"/>
      <c r="D908" s="13"/>
      <c r="E908" s="13"/>
      <c r="F908" s="13"/>
    </row>
    <row r="909" spans="3:6" ht="15" customHeight="1" x14ac:dyDescent="0.25">
      <c r="C909" s="13"/>
      <c r="D909" s="13"/>
      <c r="E909" s="13"/>
      <c r="F909" s="13"/>
    </row>
    <row r="910" spans="3:6" ht="15" customHeight="1" x14ac:dyDescent="0.25">
      <c r="C910" s="13"/>
      <c r="D910" s="13"/>
      <c r="E910" s="13"/>
      <c r="F910" s="13"/>
    </row>
    <row r="911" spans="3:6" ht="15" customHeight="1" x14ac:dyDescent="0.25">
      <c r="C911" s="13"/>
      <c r="D911" s="13"/>
      <c r="E911" s="13"/>
      <c r="F911" s="13"/>
    </row>
    <row r="912" spans="3:6" ht="15" customHeight="1" x14ac:dyDescent="0.25">
      <c r="C912" s="13"/>
      <c r="D912" s="13"/>
      <c r="E912" s="13"/>
      <c r="F912" s="13"/>
    </row>
    <row r="913" spans="3:6" ht="15" customHeight="1" x14ac:dyDescent="0.25">
      <c r="C913" s="13"/>
      <c r="D913" s="13"/>
      <c r="E913" s="13"/>
      <c r="F913" s="13"/>
    </row>
    <row r="914" spans="3:6" ht="15" customHeight="1" x14ac:dyDescent="0.25">
      <c r="C914" s="13"/>
      <c r="D914" s="13"/>
      <c r="E914" s="13"/>
      <c r="F914" s="13"/>
    </row>
    <row r="915" spans="3:6" ht="15" customHeight="1" x14ac:dyDescent="0.25">
      <c r="C915" s="13"/>
      <c r="D915" s="13"/>
      <c r="E915" s="13"/>
      <c r="F915" s="13"/>
    </row>
    <row r="916" spans="3:6" ht="15" customHeight="1" x14ac:dyDescent="0.25">
      <c r="C916" s="13"/>
      <c r="D916" s="13"/>
      <c r="E916" s="13"/>
      <c r="F916" s="13"/>
    </row>
    <row r="917" spans="3:6" ht="15" customHeight="1" x14ac:dyDescent="0.25">
      <c r="C917" s="13"/>
      <c r="D917" s="13"/>
      <c r="E917" s="13"/>
      <c r="F917" s="13"/>
    </row>
    <row r="918" spans="3:6" ht="15" customHeight="1" x14ac:dyDescent="0.25">
      <c r="C918" s="13"/>
      <c r="D918" s="13"/>
      <c r="E918" s="13"/>
      <c r="F918" s="13"/>
    </row>
    <row r="919" spans="3:6" ht="15" customHeight="1" x14ac:dyDescent="0.25">
      <c r="C919" s="13"/>
      <c r="D919" s="13"/>
      <c r="E919" s="13"/>
      <c r="F919" s="13"/>
    </row>
    <row r="920" spans="3:6" ht="15" customHeight="1" x14ac:dyDescent="0.25">
      <c r="C920" s="13"/>
      <c r="D920" s="13"/>
      <c r="E920" s="13"/>
      <c r="F920" s="13"/>
    </row>
    <row r="921" spans="3:6" ht="15" customHeight="1" x14ac:dyDescent="0.25">
      <c r="C921" s="13"/>
      <c r="D921" s="13"/>
      <c r="E921" s="13"/>
      <c r="F921" s="13"/>
    </row>
    <row r="922" spans="3:6" ht="15" customHeight="1" x14ac:dyDescent="0.25">
      <c r="C922" s="13"/>
      <c r="D922" s="13"/>
      <c r="E922" s="13"/>
      <c r="F922" s="13"/>
    </row>
    <row r="923" spans="3:6" ht="15" customHeight="1" x14ac:dyDescent="0.25">
      <c r="C923" s="13"/>
      <c r="D923" s="13"/>
      <c r="E923" s="13"/>
      <c r="F923" s="13"/>
    </row>
    <row r="924" spans="3:6" ht="15" customHeight="1" x14ac:dyDescent="0.25">
      <c r="C924" s="13"/>
      <c r="D924" s="13"/>
      <c r="E924" s="13"/>
      <c r="F924" s="13"/>
    </row>
    <row r="925" spans="3:6" ht="15" customHeight="1" x14ac:dyDescent="0.25">
      <c r="C925" s="13"/>
      <c r="D925" s="13"/>
      <c r="E925" s="13"/>
      <c r="F925" s="13"/>
    </row>
    <row r="926" spans="3:6" ht="15" customHeight="1" x14ac:dyDescent="0.25">
      <c r="C926" s="13"/>
      <c r="D926" s="13"/>
      <c r="E926" s="13"/>
      <c r="F926" s="13"/>
    </row>
    <row r="927" spans="3:6" ht="15" customHeight="1" x14ac:dyDescent="0.25">
      <c r="C927" s="13"/>
      <c r="D927" s="13"/>
      <c r="E927" s="13"/>
      <c r="F927" s="13"/>
    </row>
    <row r="928" spans="3:6" ht="15" customHeight="1" x14ac:dyDescent="0.25">
      <c r="C928" s="13"/>
      <c r="D928" s="13"/>
      <c r="E928" s="13"/>
      <c r="F928" s="13"/>
    </row>
    <row r="929" spans="3:6" ht="15" customHeight="1" x14ac:dyDescent="0.25">
      <c r="C929" s="13"/>
      <c r="D929" s="13"/>
      <c r="E929" s="13"/>
      <c r="F929" s="13"/>
    </row>
    <row r="930" spans="3:6" ht="15" customHeight="1" x14ac:dyDescent="0.25">
      <c r="C930" s="13"/>
      <c r="D930" s="13"/>
      <c r="E930" s="13"/>
      <c r="F930" s="13"/>
    </row>
    <row r="931" spans="3:6" ht="15" customHeight="1" x14ac:dyDescent="0.25">
      <c r="C931" s="13"/>
      <c r="D931" s="13"/>
      <c r="E931" s="13"/>
      <c r="F931" s="13"/>
    </row>
    <row r="932" spans="3:6" ht="15" customHeight="1" x14ac:dyDescent="0.25">
      <c r="C932" s="13"/>
      <c r="D932" s="13"/>
      <c r="E932" s="13"/>
      <c r="F932" s="13"/>
    </row>
    <row r="933" spans="3:6" ht="15" customHeight="1" x14ac:dyDescent="0.25">
      <c r="C933" s="13"/>
      <c r="D933" s="13"/>
      <c r="E933" s="13"/>
      <c r="F933" s="13"/>
    </row>
    <row r="934" spans="3:6" ht="15" customHeight="1" x14ac:dyDescent="0.25">
      <c r="C934" s="13"/>
      <c r="D934" s="13"/>
      <c r="E934" s="13"/>
      <c r="F934" s="13"/>
    </row>
    <row r="935" spans="3:6" ht="15" customHeight="1" x14ac:dyDescent="0.25">
      <c r="C935" s="13"/>
      <c r="D935" s="13"/>
      <c r="E935" s="13"/>
      <c r="F935" s="13"/>
    </row>
    <row r="936" spans="3:6" ht="15" customHeight="1" x14ac:dyDescent="0.25">
      <c r="C936" s="13"/>
      <c r="D936" s="13"/>
      <c r="E936" s="13"/>
      <c r="F936" s="13"/>
    </row>
    <row r="937" spans="3:6" ht="15" customHeight="1" x14ac:dyDescent="0.25">
      <c r="C937" s="13"/>
      <c r="D937" s="13"/>
      <c r="E937" s="13"/>
      <c r="F937" s="13"/>
    </row>
    <row r="938" spans="3:6" ht="15" customHeight="1" x14ac:dyDescent="0.25">
      <c r="C938" s="13"/>
      <c r="D938" s="13"/>
      <c r="E938" s="13"/>
      <c r="F938" s="13"/>
    </row>
    <row r="939" spans="3:6" ht="15" customHeight="1" x14ac:dyDescent="0.25">
      <c r="C939" s="13"/>
      <c r="D939" s="13"/>
      <c r="E939" s="13"/>
      <c r="F939" s="13"/>
    </row>
    <row r="940" spans="3:6" ht="15" customHeight="1" x14ac:dyDescent="0.25">
      <c r="C940" s="13"/>
      <c r="D940" s="13"/>
      <c r="E940" s="13"/>
      <c r="F940" s="13"/>
    </row>
    <row r="941" spans="3:6" ht="15" customHeight="1" x14ac:dyDescent="0.25">
      <c r="C941" s="13"/>
      <c r="D941" s="13"/>
      <c r="E941" s="13"/>
      <c r="F941" s="13"/>
    </row>
    <row r="942" spans="3:6" ht="15" customHeight="1" x14ac:dyDescent="0.25">
      <c r="C942" s="13"/>
      <c r="D942" s="13"/>
      <c r="E942" s="13"/>
      <c r="F942" s="13"/>
    </row>
    <row r="943" spans="3:6" ht="15" customHeight="1" x14ac:dyDescent="0.25">
      <c r="C943" s="13"/>
      <c r="D943" s="13"/>
      <c r="E943" s="13"/>
      <c r="F943" s="13"/>
    </row>
    <row r="944" spans="3:6" ht="15" customHeight="1" x14ac:dyDescent="0.25">
      <c r="C944" s="13"/>
      <c r="D944" s="13"/>
      <c r="E944" s="13"/>
      <c r="F944" s="13"/>
    </row>
    <row r="945" spans="3:6" ht="15" customHeight="1" x14ac:dyDescent="0.25">
      <c r="C945" s="13"/>
      <c r="D945" s="13"/>
      <c r="E945" s="13"/>
      <c r="F945" s="13"/>
    </row>
    <row r="946" spans="3:6" ht="15" customHeight="1" x14ac:dyDescent="0.25">
      <c r="C946" s="13"/>
      <c r="D946" s="13"/>
      <c r="E946" s="13"/>
      <c r="F946" s="13"/>
    </row>
    <row r="947" spans="3:6" ht="15" customHeight="1" x14ac:dyDescent="0.25">
      <c r="C947" s="13"/>
      <c r="D947" s="13"/>
      <c r="E947" s="13"/>
      <c r="F947" s="13"/>
    </row>
    <row r="948" spans="3:6" ht="15" customHeight="1" x14ac:dyDescent="0.25">
      <c r="C948" s="13"/>
      <c r="D948" s="13"/>
      <c r="E948" s="13"/>
      <c r="F948" s="13"/>
    </row>
    <row r="949" spans="3:6" ht="15" customHeight="1" x14ac:dyDescent="0.25">
      <c r="C949" s="13"/>
      <c r="D949" s="13"/>
      <c r="E949" s="13"/>
      <c r="F949" s="13"/>
    </row>
    <row r="950" spans="3:6" ht="15" customHeight="1" x14ac:dyDescent="0.25">
      <c r="C950" s="13"/>
      <c r="D950" s="13"/>
      <c r="E950" s="13"/>
      <c r="F950" s="13"/>
    </row>
    <row r="951" spans="3:6" ht="15" customHeight="1" x14ac:dyDescent="0.25">
      <c r="C951" s="13"/>
      <c r="D951" s="13"/>
      <c r="E951" s="13"/>
      <c r="F951" s="13"/>
    </row>
    <row r="952" spans="3:6" ht="15" customHeight="1" x14ac:dyDescent="0.25">
      <c r="C952" s="13"/>
      <c r="D952" s="13"/>
      <c r="E952" s="13"/>
      <c r="F952" s="13"/>
    </row>
    <row r="953" spans="3:6" ht="15" customHeight="1" x14ac:dyDescent="0.25">
      <c r="C953" s="13"/>
      <c r="D953" s="13"/>
      <c r="E953" s="13"/>
      <c r="F953" s="13"/>
    </row>
    <row r="954" spans="3:6" ht="15" customHeight="1" x14ac:dyDescent="0.25">
      <c r="C954" s="13"/>
      <c r="D954" s="13"/>
      <c r="E954" s="13"/>
      <c r="F954" s="13"/>
    </row>
    <row r="955" spans="3:6" ht="15" customHeight="1" x14ac:dyDescent="0.25">
      <c r="C955" s="13"/>
      <c r="D955" s="13"/>
      <c r="E955" s="13"/>
      <c r="F955" s="13"/>
    </row>
    <row r="956" spans="3:6" ht="15" customHeight="1" x14ac:dyDescent="0.25">
      <c r="C956" s="13"/>
      <c r="D956" s="13"/>
      <c r="E956" s="13"/>
      <c r="F956" s="13"/>
    </row>
    <row r="957" spans="3:6" ht="15" customHeight="1" x14ac:dyDescent="0.25">
      <c r="C957" s="13"/>
      <c r="D957" s="13"/>
      <c r="E957" s="13"/>
      <c r="F957" s="13"/>
    </row>
    <row r="958" spans="3:6" ht="15" customHeight="1" x14ac:dyDescent="0.25">
      <c r="C958" s="13"/>
      <c r="D958" s="13"/>
      <c r="E958" s="13"/>
      <c r="F958" s="13"/>
    </row>
    <row r="959" spans="3:6" ht="15" customHeight="1" x14ac:dyDescent="0.25">
      <c r="C959" s="13"/>
      <c r="D959" s="13"/>
      <c r="E959" s="13"/>
      <c r="F959" s="13"/>
    </row>
    <row r="960" spans="3:6" ht="15" customHeight="1" x14ac:dyDescent="0.25">
      <c r="C960" s="13"/>
      <c r="D960" s="13"/>
      <c r="E960" s="13"/>
      <c r="F960" s="13"/>
    </row>
    <row r="961" spans="3:6" ht="15" customHeight="1" x14ac:dyDescent="0.25">
      <c r="C961" s="13"/>
      <c r="D961" s="13"/>
      <c r="E961" s="13"/>
      <c r="F961" s="13"/>
    </row>
    <row r="962" spans="3:6" ht="15" customHeight="1" x14ac:dyDescent="0.25">
      <c r="C962" s="13"/>
      <c r="D962" s="13"/>
      <c r="E962" s="13"/>
      <c r="F962" s="13"/>
    </row>
    <row r="963" spans="3:6" ht="15" customHeight="1" x14ac:dyDescent="0.25">
      <c r="C963" s="13"/>
      <c r="D963" s="13"/>
      <c r="E963" s="13"/>
      <c r="F963" s="13"/>
    </row>
    <row r="964" spans="3:6" ht="15" customHeight="1" x14ac:dyDescent="0.25">
      <c r="C964" s="13"/>
      <c r="D964" s="13"/>
      <c r="E964" s="13"/>
      <c r="F964" s="13"/>
    </row>
    <row r="965" spans="3:6" ht="15" customHeight="1" x14ac:dyDescent="0.25">
      <c r="C965" s="13"/>
      <c r="D965" s="13"/>
      <c r="E965" s="13"/>
      <c r="F965" s="13"/>
    </row>
    <row r="966" spans="3:6" ht="15" customHeight="1" x14ac:dyDescent="0.25">
      <c r="C966" s="13"/>
      <c r="D966" s="13"/>
      <c r="E966" s="13"/>
      <c r="F966" s="13"/>
    </row>
    <row r="967" spans="3:6" ht="15" customHeight="1" x14ac:dyDescent="0.25">
      <c r="C967" s="13"/>
      <c r="D967" s="13"/>
      <c r="E967" s="13"/>
      <c r="F967" s="13"/>
    </row>
    <row r="968" spans="3:6" ht="15" customHeight="1" x14ac:dyDescent="0.25">
      <c r="C968" s="13"/>
      <c r="D968" s="13"/>
      <c r="E968" s="13"/>
      <c r="F968" s="13"/>
    </row>
    <row r="969" spans="3:6" ht="15" customHeight="1" x14ac:dyDescent="0.25">
      <c r="C969" s="13"/>
      <c r="D969" s="13"/>
      <c r="E969" s="13"/>
      <c r="F969" s="13"/>
    </row>
    <row r="970" spans="3:6" ht="15" customHeight="1" x14ac:dyDescent="0.25">
      <c r="C970" s="13"/>
      <c r="D970" s="13"/>
      <c r="E970" s="13"/>
      <c r="F970" s="13"/>
    </row>
    <row r="971" spans="3:6" ht="15" customHeight="1" x14ac:dyDescent="0.25">
      <c r="C971" s="13"/>
      <c r="D971" s="13"/>
      <c r="E971" s="13"/>
      <c r="F971" s="13"/>
    </row>
    <row r="972" spans="3:6" ht="15" customHeight="1" x14ac:dyDescent="0.25">
      <c r="C972" s="13"/>
      <c r="D972" s="13"/>
      <c r="E972" s="13"/>
      <c r="F972" s="13"/>
    </row>
    <row r="973" spans="3:6" ht="15" customHeight="1" x14ac:dyDescent="0.25">
      <c r="C973" s="13"/>
      <c r="D973" s="13"/>
      <c r="E973" s="13"/>
      <c r="F973" s="13"/>
    </row>
    <row r="974" spans="3:6" ht="15" customHeight="1" x14ac:dyDescent="0.25">
      <c r="C974" s="13"/>
      <c r="D974" s="13"/>
      <c r="E974" s="13"/>
      <c r="F974" s="13"/>
    </row>
    <row r="975" spans="3:6" ht="15" customHeight="1" x14ac:dyDescent="0.25">
      <c r="C975" s="13"/>
      <c r="D975" s="13"/>
      <c r="E975" s="13"/>
      <c r="F975" s="13"/>
    </row>
    <row r="976" spans="3:6" ht="15" customHeight="1" x14ac:dyDescent="0.25">
      <c r="C976" s="13"/>
      <c r="D976" s="13"/>
      <c r="E976" s="13"/>
      <c r="F976" s="13"/>
    </row>
    <row r="977" spans="3:5" ht="15" customHeight="1" x14ac:dyDescent="0.25">
      <c r="C977" s="13"/>
      <c r="D977" s="13"/>
      <c r="E977" s="13"/>
    </row>
    <row r="978" spans="3:5" ht="15" customHeight="1" x14ac:dyDescent="0.25">
      <c r="C978" s="13"/>
      <c r="D978" s="13"/>
      <c r="E978" s="13"/>
    </row>
    <row r="979" spans="3:5" ht="15" customHeight="1" x14ac:dyDescent="0.25">
      <c r="C979" s="13"/>
      <c r="D979" s="13"/>
      <c r="E979" s="13"/>
    </row>
    <row r="980" spans="3:5" ht="15" customHeight="1" x14ac:dyDescent="0.25">
      <c r="C980" s="13"/>
      <c r="D980" s="13"/>
      <c r="E980" s="13"/>
    </row>
    <row r="981" spans="3:5" ht="15" customHeight="1" x14ac:dyDescent="0.25">
      <c r="C981" s="13"/>
      <c r="D981" s="13"/>
      <c r="E981" s="13"/>
    </row>
    <row r="982" spans="3:5" ht="15" customHeight="1" x14ac:dyDescent="0.25">
      <c r="C982" s="13"/>
      <c r="D982" s="13"/>
      <c r="E982" s="13"/>
    </row>
    <row r="983" spans="3:5" ht="15" customHeight="1" x14ac:dyDescent="0.25">
      <c r="C983" s="13"/>
      <c r="D983" s="13"/>
      <c r="E983" s="13"/>
    </row>
    <row r="984" spans="3:5" ht="15" customHeight="1" x14ac:dyDescent="0.25">
      <c r="C984" s="13"/>
      <c r="D984" s="13"/>
      <c r="E984" s="13"/>
    </row>
    <row r="985" spans="3:5" ht="15" customHeight="1" x14ac:dyDescent="0.25">
      <c r="C985" s="13"/>
      <c r="D985" s="13"/>
      <c r="E985" s="13"/>
    </row>
    <row r="986" spans="3:5" ht="15" customHeight="1" x14ac:dyDescent="0.25">
      <c r="C986" s="13"/>
      <c r="D986" s="13"/>
      <c r="E986" s="13"/>
    </row>
    <row r="987" spans="3:5" ht="15" customHeight="1" x14ac:dyDescent="0.25">
      <c r="C987" s="13"/>
      <c r="D987" s="13"/>
      <c r="E987" s="13"/>
    </row>
    <row r="988" spans="3:5" ht="15" customHeight="1" x14ac:dyDescent="0.25">
      <c r="C988" s="13"/>
      <c r="D988" s="13"/>
      <c r="E988" s="13"/>
    </row>
    <row r="989" spans="3:5" ht="15" customHeight="1" x14ac:dyDescent="0.25">
      <c r="C989" s="13"/>
      <c r="D989" s="13"/>
      <c r="E989" s="13"/>
    </row>
    <row r="990" spans="3:5" ht="15" customHeight="1" x14ac:dyDescent="0.25">
      <c r="C990" s="13"/>
      <c r="D990" s="13"/>
      <c r="E990" s="13"/>
    </row>
    <row r="991" spans="3:5" ht="15" customHeight="1" x14ac:dyDescent="0.25">
      <c r="C991" s="13"/>
      <c r="D991" s="13"/>
      <c r="E991" s="13"/>
    </row>
    <row r="992" spans="3:5" ht="15" customHeight="1" x14ac:dyDescent="0.25">
      <c r="C992" s="13"/>
      <c r="D992" s="13"/>
      <c r="E992" s="13"/>
    </row>
    <row r="993" spans="3:5" ht="15" customHeight="1" x14ac:dyDescent="0.25">
      <c r="C993" s="13"/>
      <c r="D993" s="13"/>
      <c r="E993" s="13"/>
    </row>
    <row r="994" spans="3:5" ht="15" customHeight="1" x14ac:dyDescent="0.25">
      <c r="C994" s="13"/>
      <c r="D994" s="13"/>
      <c r="E994" s="13"/>
    </row>
    <row r="995" spans="3:5" ht="15" customHeight="1" x14ac:dyDescent="0.25">
      <c r="C995" s="13"/>
      <c r="D995" s="13"/>
      <c r="E995" s="13"/>
    </row>
    <row r="996" spans="3:5" ht="15" customHeight="1" x14ac:dyDescent="0.25">
      <c r="C996" s="13"/>
      <c r="D996" s="13"/>
      <c r="E996" s="13"/>
    </row>
    <row r="997" spans="3:5" ht="15" customHeight="1" x14ac:dyDescent="0.25">
      <c r="C997" s="13"/>
      <c r="D997" s="13"/>
      <c r="E997" s="13"/>
    </row>
    <row r="998" spans="3:5" ht="15" customHeight="1" x14ac:dyDescent="0.25">
      <c r="C998" s="13"/>
      <c r="D998" s="13"/>
      <c r="E998" s="13"/>
    </row>
    <row r="999" spans="3:5" ht="15" customHeight="1" x14ac:dyDescent="0.25">
      <c r="C999" s="13"/>
      <c r="D999" s="13"/>
      <c r="E999" s="13"/>
    </row>
    <row r="1000" spans="3:5" ht="15" customHeight="1" x14ac:dyDescent="0.25">
      <c r="C1000" s="13"/>
      <c r="D1000" s="13"/>
      <c r="E1000" s="13"/>
    </row>
    <row r="1001" spans="3:5" ht="15" customHeight="1" x14ac:dyDescent="0.25">
      <c r="D1001" s="13"/>
      <c r="E1001" s="13"/>
    </row>
    <row r="1002" spans="3:5" ht="15" customHeight="1" x14ac:dyDescent="0.25">
      <c r="D1002" s="13"/>
      <c r="E1002" s="13"/>
    </row>
    <row r="1003" spans="3:5" ht="15" customHeight="1" x14ac:dyDescent="0.25">
      <c r="D1003" s="13"/>
      <c r="E1003" s="13"/>
    </row>
    <row r="1004" spans="3:5" ht="15" customHeight="1" x14ac:dyDescent="0.25">
      <c r="D1004" s="13"/>
      <c r="E1004" s="13"/>
    </row>
    <row r="1005" spans="3:5" ht="15" customHeight="1" x14ac:dyDescent="0.25">
      <c r="D1005" s="13"/>
      <c r="E1005" s="13"/>
    </row>
    <row r="1006" spans="3:5" ht="15" customHeight="1" x14ac:dyDescent="0.25">
      <c r="D1006" s="13"/>
      <c r="E1006" s="13"/>
    </row>
  </sheetData>
  <sheetProtection algorithmName="SHA-512" hashValue="iqDpMyNgnhdmFD88kxpFy+PzsMjeBl3jGMgq/tMKeqNsb/WOsd/sCr+stwRwToK2YIrxC8H8wgeN4FXrzmDhIg==" saltValue="5qsRNGCLjsX5/JM3NqGOgQ==" spinCount="100000" sheet="1" scenarios="1" formatCells="0" formatColumns="0" insertRows="0" deleteRows="0" autoFilter="0"/>
  <protectedRanges>
    <protectedRange sqref="F7:F10 F13:F16 F19:F22 F25:F28 F31:F34 F37:F40 F49:F52 E7:E53 D11 D17 D23 D29 D35 D41 D47 D53" name="Område1"/>
  </protectedRanges>
  <autoFilter ref="A5:A53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7109375" style="151" customWidth="1"/>
    <col min="4" max="8" width="15.7109375" customWidth="1"/>
    <col min="9" max="9" width="19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55" t="s">
        <v>15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C4" s="13"/>
      <c r="D4" s="13"/>
      <c r="E4" s="13"/>
      <c r="F4" s="13"/>
    </row>
    <row r="5" spans="1:15" ht="15" customHeight="1" x14ac:dyDescent="0.25">
      <c r="A5" t="s">
        <v>9</v>
      </c>
      <c r="C5" s="77">
        <v>2017</v>
      </c>
      <c r="D5" s="77">
        <v>2016</v>
      </c>
      <c r="E5" s="44">
        <v>2015</v>
      </c>
      <c r="F5" s="44">
        <v>2014</v>
      </c>
      <c r="G5" s="32" t="s">
        <v>99</v>
      </c>
      <c r="H5" s="3" t="s">
        <v>10</v>
      </c>
      <c r="I5" s="5" t="s">
        <v>12</v>
      </c>
    </row>
    <row r="6" spans="1:15" ht="15" customHeight="1" x14ac:dyDescent="0.25">
      <c r="A6" s="38" t="s">
        <v>49</v>
      </c>
      <c r="B6" s="79"/>
      <c r="C6" s="80"/>
      <c r="D6" s="80"/>
      <c r="E6" s="80"/>
      <c r="F6" s="80"/>
      <c r="G6" s="70"/>
      <c r="H6" s="70"/>
      <c r="I6" s="70"/>
    </row>
    <row r="7" spans="1:15" ht="15" customHeight="1" x14ac:dyDescent="0.25">
      <c r="A7" s="15" t="s">
        <v>49</v>
      </c>
      <c r="B7" s="56" t="s">
        <v>21</v>
      </c>
      <c r="C7" s="88"/>
      <c r="D7" s="89"/>
      <c r="E7" s="89"/>
      <c r="F7" s="89"/>
      <c r="G7" s="90">
        <f t="shared" ref="G7:G45" si="0">IF(ISERROR(C7- D7)=TRUE,"",C7 - D7)</f>
        <v>0</v>
      </c>
      <c r="H7" s="57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8"/>
      <c r="J7" s="13"/>
      <c r="K7" s="13"/>
      <c r="L7" s="13"/>
      <c r="M7" s="13"/>
      <c r="N7" s="13"/>
      <c r="O7" s="13"/>
    </row>
    <row r="8" spans="1:15" ht="15" customHeight="1" x14ac:dyDescent="0.25">
      <c r="A8" s="15" t="s">
        <v>49</v>
      </c>
      <c r="B8" s="71" t="s">
        <v>22</v>
      </c>
      <c r="C8" s="91">
        <v>0</v>
      </c>
      <c r="D8" s="92"/>
      <c r="E8" s="92">
        <v>703</v>
      </c>
      <c r="F8" s="92">
        <v>689</v>
      </c>
      <c r="G8" s="93">
        <f t="shared" si="0"/>
        <v>0</v>
      </c>
      <c r="H8" s="59" t="str">
        <f t="shared" si="1"/>
        <v/>
      </c>
      <c r="I8" s="72"/>
      <c r="J8" s="13"/>
      <c r="K8" s="13"/>
      <c r="L8" s="13"/>
      <c r="M8" s="13"/>
      <c r="N8" s="13"/>
      <c r="O8" s="13"/>
    </row>
    <row r="9" spans="1:15" ht="15" customHeight="1" x14ac:dyDescent="0.25">
      <c r="A9" s="15" t="s">
        <v>49</v>
      </c>
      <c r="B9" s="56" t="s">
        <v>23</v>
      </c>
      <c r="C9" s="88">
        <v>0</v>
      </c>
      <c r="D9" s="89"/>
      <c r="E9" s="89">
        <v>200</v>
      </c>
      <c r="F9" s="89">
        <v>150</v>
      </c>
      <c r="G9" s="90">
        <f t="shared" si="0"/>
        <v>0</v>
      </c>
      <c r="H9" s="57" t="str">
        <f t="shared" si="1"/>
        <v/>
      </c>
      <c r="I9" s="58"/>
      <c r="J9" s="13"/>
      <c r="K9" s="13"/>
      <c r="L9" s="13"/>
      <c r="M9" s="13"/>
      <c r="N9" s="13"/>
      <c r="O9" s="13"/>
    </row>
    <row r="10" spans="1:15" s="50" customFormat="1" ht="15" customHeight="1" x14ac:dyDescent="0.25">
      <c r="A10" s="48" t="s">
        <v>49</v>
      </c>
      <c r="B10" s="67" t="s">
        <v>8</v>
      </c>
      <c r="C10" s="97">
        <f>SUMIFS((C7:C9),(A7:A9),A10)</f>
        <v>0</v>
      </c>
      <c r="D10" s="102">
        <f>+SUM(D7:D9)</f>
        <v>0</v>
      </c>
      <c r="E10" s="102">
        <f>+SUM(E7:E9)</f>
        <v>903</v>
      </c>
      <c r="F10" s="102">
        <f>+SUM(F7:F9)</f>
        <v>839</v>
      </c>
      <c r="G10" s="102">
        <f t="shared" si="0"/>
        <v>0</v>
      </c>
      <c r="H10" s="68" t="str">
        <f t="shared" si="1"/>
        <v/>
      </c>
      <c r="I10" s="69"/>
      <c r="J10" s="49"/>
      <c r="K10" s="49"/>
      <c r="L10" s="49"/>
      <c r="M10" s="49"/>
      <c r="N10" s="49"/>
      <c r="O10" s="49"/>
    </row>
    <row r="11" spans="1:15" ht="15" customHeight="1" x14ac:dyDescent="0.25">
      <c r="A11" s="38" t="s">
        <v>50</v>
      </c>
      <c r="B11" s="86"/>
      <c r="C11" s="103"/>
      <c r="D11" s="103"/>
      <c r="E11" s="103"/>
      <c r="F11" s="89"/>
      <c r="G11" s="95">
        <f t="shared" si="0"/>
        <v>0</v>
      </c>
      <c r="H11" s="61" t="str">
        <f t="shared" si="1"/>
        <v/>
      </c>
      <c r="I11" s="87"/>
    </row>
    <row r="12" spans="1:15" ht="15" customHeight="1" x14ac:dyDescent="0.25">
      <c r="A12" s="15" t="s">
        <v>50</v>
      </c>
      <c r="B12" s="71" t="s">
        <v>21</v>
      </c>
      <c r="C12" s="91"/>
      <c r="D12" s="92"/>
      <c r="E12" s="92"/>
      <c r="F12" s="92"/>
      <c r="G12" s="93">
        <f t="shared" si="0"/>
        <v>0</v>
      </c>
      <c r="H12" s="59" t="str">
        <f t="shared" si="1"/>
        <v/>
      </c>
      <c r="I12" s="72"/>
      <c r="J12" s="13"/>
      <c r="K12" s="13"/>
      <c r="L12" s="13"/>
      <c r="M12" s="13"/>
      <c r="N12" s="13"/>
      <c r="O12" s="13"/>
    </row>
    <row r="13" spans="1:15" ht="15" customHeight="1" x14ac:dyDescent="0.25">
      <c r="A13" s="15" t="s">
        <v>50</v>
      </c>
      <c r="B13" s="56" t="s">
        <v>22</v>
      </c>
      <c r="C13" s="88">
        <v>0</v>
      </c>
      <c r="D13" s="89"/>
      <c r="E13" s="89"/>
      <c r="F13" s="89"/>
      <c r="G13" s="90">
        <f t="shared" si="0"/>
        <v>0</v>
      </c>
      <c r="H13" s="57" t="str">
        <f t="shared" si="1"/>
        <v/>
      </c>
      <c r="I13" s="58"/>
      <c r="J13" s="13"/>
      <c r="K13" s="13"/>
      <c r="L13" s="13"/>
      <c r="M13" s="13"/>
      <c r="N13" s="13"/>
      <c r="O13" s="13"/>
    </row>
    <row r="14" spans="1:15" ht="15" customHeight="1" x14ac:dyDescent="0.25">
      <c r="A14" s="15" t="s">
        <v>50</v>
      </c>
      <c r="B14" s="71" t="s">
        <v>23</v>
      </c>
      <c r="C14" s="91">
        <v>0</v>
      </c>
      <c r="D14" s="92"/>
      <c r="E14" s="92"/>
      <c r="F14" s="92"/>
      <c r="G14" s="93">
        <f t="shared" si="0"/>
        <v>0</v>
      </c>
      <c r="H14" s="59" t="str">
        <f t="shared" si="1"/>
        <v/>
      </c>
      <c r="I14" s="72"/>
      <c r="J14" s="13"/>
      <c r="K14" s="13"/>
      <c r="L14" s="13"/>
      <c r="M14" s="13"/>
      <c r="N14" s="13"/>
      <c r="O14" s="13"/>
    </row>
    <row r="15" spans="1:15" s="50" customFormat="1" ht="15" customHeight="1" x14ac:dyDescent="0.25">
      <c r="A15" s="48" t="s">
        <v>50</v>
      </c>
      <c r="B15" s="60" t="s">
        <v>8</v>
      </c>
      <c r="C15" s="94">
        <f>SUMIFS((C7:C14),(A7:A14),A15)</f>
        <v>0</v>
      </c>
      <c r="D15" s="95">
        <f>+SUM(D12:D14)</f>
        <v>0</v>
      </c>
      <c r="E15" s="95">
        <f>+SUM(E12:E14)</f>
        <v>0</v>
      </c>
      <c r="F15" s="95">
        <f>+SUM(F12:F14)</f>
        <v>0</v>
      </c>
      <c r="G15" s="95">
        <f t="shared" si="0"/>
        <v>0</v>
      </c>
      <c r="H15" s="61" t="str">
        <f t="shared" si="1"/>
        <v/>
      </c>
      <c r="I15" s="62"/>
      <c r="J15" s="49"/>
      <c r="K15" s="49"/>
      <c r="L15" s="49"/>
      <c r="M15" s="49"/>
      <c r="N15" s="49"/>
      <c r="O15" s="49"/>
    </row>
    <row r="16" spans="1:15" ht="15" customHeight="1" x14ac:dyDescent="0.25">
      <c r="A16" s="38" t="s">
        <v>51</v>
      </c>
      <c r="B16" s="79"/>
      <c r="C16" s="96"/>
      <c r="D16" s="96"/>
      <c r="E16" s="96"/>
      <c r="F16" s="92"/>
      <c r="G16" s="102">
        <f t="shared" si="0"/>
        <v>0</v>
      </c>
      <c r="H16" s="68" t="str">
        <f t="shared" si="1"/>
        <v/>
      </c>
      <c r="I16" s="70"/>
    </row>
    <row r="17" spans="1:15" ht="15" customHeight="1" x14ac:dyDescent="0.25">
      <c r="A17" s="15" t="s">
        <v>51</v>
      </c>
      <c r="B17" s="56" t="s">
        <v>21</v>
      </c>
      <c r="C17" s="88"/>
      <c r="D17" s="89"/>
      <c r="E17" s="89"/>
      <c r="F17" s="89"/>
      <c r="G17" s="90">
        <f t="shared" si="0"/>
        <v>0</v>
      </c>
      <c r="H17" s="57" t="str">
        <f t="shared" si="1"/>
        <v/>
      </c>
      <c r="I17" s="58"/>
      <c r="J17" s="13"/>
      <c r="K17" s="13"/>
      <c r="L17" s="13"/>
      <c r="M17" s="13"/>
      <c r="N17" s="13"/>
      <c r="O17" s="13"/>
    </row>
    <row r="18" spans="1:15" ht="15" customHeight="1" x14ac:dyDescent="0.25">
      <c r="A18" s="15" t="s">
        <v>51</v>
      </c>
      <c r="B18" s="71" t="s">
        <v>22</v>
      </c>
      <c r="C18" s="91">
        <v>0</v>
      </c>
      <c r="D18" s="92"/>
      <c r="E18" s="92"/>
      <c r="F18" s="92"/>
      <c r="G18" s="93">
        <f t="shared" si="0"/>
        <v>0</v>
      </c>
      <c r="H18" s="59" t="str">
        <f t="shared" si="1"/>
        <v/>
      </c>
      <c r="I18" s="72"/>
      <c r="J18" s="13"/>
      <c r="K18" s="13"/>
      <c r="L18" s="13"/>
      <c r="M18" s="13"/>
      <c r="N18" s="13"/>
      <c r="O18" s="13"/>
    </row>
    <row r="19" spans="1:15" ht="15" customHeight="1" x14ac:dyDescent="0.25">
      <c r="A19" s="15" t="s">
        <v>51</v>
      </c>
      <c r="B19" s="56" t="s">
        <v>23</v>
      </c>
      <c r="C19" s="88">
        <v>0</v>
      </c>
      <c r="D19" s="89"/>
      <c r="E19" s="89"/>
      <c r="F19" s="89"/>
      <c r="G19" s="90">
        <f t="shared" si="0"/>
        <v>0</v>
      </c>
      <c r="H19" s="57" t="str">
        <f t="shared" si="1"/>
        <v/>
      </c>
      <c r="I19" s="58"/>
      <c r="J19" s="13"/>
      <c r="K19" s="13"/>
      <c r="L19" s="13"/>
      <c r="M19" s="13"/>
      <c r="N19" s="13"/>
      <c r="O19" s="13"/>
    </row>
    <row r="20" spans="1:15" s="50" customFormat="1" ht="15" customHeight="1" x14ac:dyDescent="0.25">
      <c r="A20" s="48" t="s">
        <v>51</v>
      </c>
      <c r="B20" s="67" t="s">
        <v>8</v>
      </c>
      <c r="C20" s="97">
        <f>SUMIFS((C7:C19),(A7:A19),A20)</f>
        <v>0</v>
      </c>
      <c r="D20" s="102">
        <f>+SUM(D17:D19)</f>
        <v>0</v>
      </c>
      <c r="E20" s="102">
        <f>+SUM(E17:E19)</f>
        <v>0</v>
      </c>
      <c r="F20" s="102">
        <f>+SUM(F17:F19)</f>
        <v>0</v>
      </c>
      <c r="G20" s="102">
        <f t="shared" si="0"/>
        <v>0</v>
      </c>
      <c r="H20" s="68" t="str">
        <f t="shared" si="1"/>
        <v/>
      </c>
      <c r="I20" s="69"/>
      <c r="J20" s="49"/>
      <c r="K20" s="49"/>
      <c r="L20" s="49"/>
      <c r="M20" s="49"/>
      <c r="N20" s="49"/>
      <c r="O20" s="49"/>
    </row>
    <row r="21" spans="1:15" ht="15" customHeight="1" x14ac:dyDescent="0.25">
      <c r="A21" s="38" t="s">
        <v>55</v>
      </c>
      <c r="B21" s="86"/>
      <c r="C21" s="103"/>
      <c r="D21" s="103"/>
      <c r="E21" s="103"/>
      <c r="F21" s="89"/>
      <c r="G21" s="95">
        <f t="shared" si="0"/>
        <v>0</v>
      </c>
      <c r="H21" s="61" t="str">
        <f t="shared" si="1"/>
        <v/>
      </c>
      <c r="I21" s="87"/>
    </row>
    <row r="22" spans="1:15" ht="15" customHeight="1" x14ac:dyDescent="0.25">
      <c r="A22" s="15" t="s">
        <v>55</v>
      </c>
      <c r="B22" s="71" t="s">
        <v>21</v>
      </c>
      <c r="C22" s="91"/>
      <c r="D22" s="92"/>
      <c r="E22" s="92"/>
      <c r="F22" s="92"/>
      <c r="G22" s="93">
        <f t="shared" si="0"/>
        <v>0</v>
      </c>
      <c r="H22" s="59" t="str">
        <f t="shared" si="1"/>
        <v/>
      </c>
      <c r="I22" s="72"/>
      <c r="J22" s="13"/>
      <c r="K22" s="13"/>
      <c r="L22" s="13"/>
      <c r="M22" s="13"/>
      <c r="N22" s="13"/>
      <c r="O22" s="13"/>
    </row>
    <row r="23" spans="1:15" ht="15" customHeight="1" x14ac:dyDescent="0.25">
      <c r="A23" s="15" t="s">
        <v>55</v>
      </c>
      <c r="B23" s="56" t="s">
        <v>22</v>
      </c>
      <c r="C23" s="88">
        <v>0</v>
      </c>
      <c r="D23" s="89"/>
      <c r="E23" s="89"/>
      <c r="F23" s="89"/>
      <c r="G23" s="90">
        <f t="shared" si="0"/>
        <v>0</v>
      </c>
      <c r="H23" s="57" t="str">
        <f t="shared" si="1"/>
        <v/>
      </c>
      <c r="I23" s="58"/>
      <c r="J23" s="13"/>
      <c r="K23" s="13"/>
      <c r="L23" s="13"/>
      <c r="M23" s="13"/>
      <c r="N23" s="13"/>
      <c r="O23" s="13"/>
    </row>
    <row r="24" spans="1:15" ht="15" customHeight="1" x14ac:dyDescent="0.25">
      <c r="A24" s="15" t="s">
        <v>55</v>
      </c>
      <c r="B24" s="71" t="s">
        <v>23</v>
      </c>
      <c r="C24" s="91">
        <v>0</v>
      </c>
      <c r="D24" s="92"/>
      <c r="E24" s="92"/>
      <c r="F24" s="92"/>
      <c r="G24" s="93">
        <f t="shared" si="0"/>
        <v>0</v>
      </c>
      <c r="H24" s="59" t="str">
        <f t="shared" si="1"/>
        <v/>
      </c>
      <c r="I24" s="72"/>
      <c r="J24" s="13"/>
      <c r="K24" s="13"/>
      <c r="L24" s="13"/>
      <c r="M24" s="13"/>
      <c r="N24" s="13"/>
      <c r="O24" s="13"/>
    </row>
    <row r="25" spans="1:15" s="50" customFormat="1" ht="15" customHeight="1" x14ac:dyDescent="0.25">
      <c r="A25" s="48" t="s">
        <v>55</v>
      </c>
      <c r="B25" s="60" t="s">
        <v>8</v>
      </c>
      <c r="C25" s="94">
        <f>SUMIFS((C7:C24),(A7:A24),A25)</f>
        <v>0</v>
      </c>
      <c r="D25" s="95">
        <f>+SUM(D22:D24)</f>
        <v>0</v>
      </c>
      <c r="E25" s="95">
        <f>+SUM(E22:E24)</f>
        <v>0</v>
      </c>
      <c r="F25" s="95">
        <f>+SUM(F22:F24)</f>
        <v>0</v>
      </c>
      <c r="G25" s="95">
        <f t="shared" si="0"/>
        <v>0</v>
      </c>
      <c r="H25" s="61" t="str">
        <f t="shared" si="1"/>
        <v/>
      </c>
      <c r="I25" s="62"/>
      <c r="J25" s="49"/>
      <c r="K25" s="49"/>
      <c r="L25" s="49"/>
      <c r="M25" s="49"/>
      <c r="N25" s="49"/>
      <c r="O25" s="49"/>
    </row>
    <row r="26" spans="1:15" ht="15" customHeight="1" x14ac:dyDescent="0.25">
      <c r="A26" s="38" t="s">
        <v>53</v>
      </c>
      <c r="B26" s="79"/>
      <c r="C26" s="96"/>
      <c r="D26" s="96"/>
      <c r="E26" s="96"/>
      <c r="F26" s="92"/>
      <c r="G26" s="102">
        <f t="shared" si="0"/>
        <v>0</v>
      </c>
      <c r="H26" s="68" t="str">
        <f t="shared" si="1"/>
        <v/>
      </c>
      <c r="I26" s="70"/>
    </row>
    <row r="27" spans="1:15" ht="15" customHeight="1" x14ac:dyDescent="0.25">
      <c r="A27" s="15" t="s">
        <v>53</v>
      </c>
      <c r="B27" s="56" t="s">
        <v>21</v>
      </c>
      <c r="C27" s="88"/>
      <c r="D27" s="89"/>
      <c r="E27" s="89"/>
      <c r="F27" s="89"/>
      <c r="G27" s="90">
        <f t="shared" si="0"/>
        <v>0</v>
      </c>
      <c r="H27" s="57" t="str">
        <f t="shared" si="1"/>
        <v/>
      </c>
      <c r="I27" s="58"/>
      <c r="J27" s="13"/>
      <c r="K27" s="13"/>
      <c r="L27" s="13"/>
      <c r="M27" s="13"/>
      <c r="N27" s="13"/>
      <c r="O27" s="13"/>
    </row>
    <row r="28" spans="1:15" ht="15" customHeight="1" x14ac:dyDescent="0.25">
      <c r="A28" s="15" t="s">
        <v>53</v>
      </c>
      <c r="B28" s="71" t="s">
        <v>22</v>
      </c>
      <c r="C28" s="91">
        <v>0</v>
      </c>
      <c r="D28" s="92"/>
      <c r="E28" s="92"/>
      <c r="F28" s="92"/>
      <c r="G28" s="93">
        <f t="shared" si="0"/>
        <v>0</v>
      </c>
      <c r="H28" s="59" t="str">
        <f t="shared" si="1"/>
        <v/>
      </c>
      <c r="I28" s="72"/>
      <c r="J28" s="13"/>
      <c r="K28" s="13"/>
      <c r="L28" s="13"/>
      <c r="M28" s="13"/>
      <c r="N28" s="13"/>
      <c r="O28" s="13"/>
    </row>
    <row r="29" spans="1:15" ht="15" customHeight="1" x14ac:dyDescent="0.25">
      <c r="A29" s="15" t="s">
        <v>53</v>
      </c>
      <c r="B29" s="56" t="s">
        <v>23</v>
      </c>
      <c r="C29" s="88">
        <v>0</v>
      </c>
      <c r="D29" s="89"/>
      <c r="E29" s="89">
        <v>6102</v>
      </c>
      <c r="F29" s="89">
        <v>5641</v>
      </c>
      <c r="G29" s="90">
        <f t="shared" si="0"/>
        <v>0</v>
      </c>
      <c r="H29" s="57" t="str">
        <f t="shared" si="1"/>
        <v/>
      </c>
      <c r="I29" s="58"/>
      <c r="J29" s="13"/>
      <c r="K29" s="13"/>
      <c r="L29" s="13"/>
      <c r="M29" s="13"/>
      <c r="N29" s="13"/>
      <c r="O29" s="13"/>
    </row>
    <row r="30" spans="1:15" s="50" customFormat="1" ht="15" customHeight="1" x14ac:dyDescent="0.25">
      <c r="A30" s="48" t="s">
        <v>53</v>
      </c>
      <c r="B30" s="67" t="s">
        <v>8</v>
      </c>
      <c r="C30" s="97">
        <f>SUMIFS((C7:C29),(A7:A29),A30)</f>
        <v>0</v>
      </c>
      <c r="D30" s="102">
        <f>+SUM(D27:D29)</f>
        <v>0</v>
      </c>
      <c r="E30" s="102">
        <f>+SUM(E27:E29)</f>
        <v>6102</v>
      </c>
      <c r="F30" s="102">
        <f>+SUM(F27:F29)</f>
        <v>5641</v>
      </c>
      <c r="G30" s="102">
        <f t="shared" si="0"/>
        <v>0</v>
      </c>
      <c r="H30" s="68" t="str">
        <f t="shared" si="1"/>
        <v/>
      </c>
      <c r="I30" s="69"/>
      <c r="J30" s="49"/>
      <c r="K30" s="49"/>
      <c r="L30" s="49"/>
      <c r="M30" s="49"/>
      <c r="N30" s="49"/>
      <c r="O30" s="49"/>
    </row>
    <row r="31" spans="1:15" ht="15" customHeight="1" x14ac:dyDescent="0.25">
      <c r="A31" s="38" t="s">
        <v>54</v>
      </c>
      <c r="B31" s="86"/>
      <c r="C31" s="103"/>
      <c r="D31" s="103"/>
      <c r="E31" s="103"/>
      <c r="F31" s="89"/>
      <c r="G31" s="95">
        <f t="shared" si="0"/>
        <v>0</v>
      </c>
      <c r="H31" s="61" t="str">
        <f t="shared" si="1"/>
        <v/>
      </c>
      <c r="I31" s="87"/>
    </row>
    <row r="32" spans="1:15" ht="15" customHeight="1" x14ac:dyDescent="0.25">
      <c r="A32" s="15" t="s">
        <v>54</v>
      </c>
      <c r="B32" s="71" t="s">
        <v>21</v>
      </c>
      <c r="C32" s="91"/>
      <c r="D32" s="92"/>
      <c r="E32" s="92"/>
      <c r="F32" s="92"/>
      <c r="G32" s="93">
        <f t="shared" si="0"/>
        <v>0</v>
      </c>
      <c r="H32" s="59" t="str">
        <f t="shared" si="1"/>
        <v/>
      </c>
      <c r="I32" s="72"/>
      <c r="J32" s="13"/>
      <c r="K32" s="13"/>
      <c r="L32" s="13"/>
      <c r="M32" s="13"/>
      <c r="N32" s="13"/>
      <c r="O32" s="13"/>
    </row>
    <row r="33" spans="1:15" ht="15" customHeight="1" x14ac:dyDescent="0.25">
      <c r="A33" s="15" t="s">
        <v>54</v>
      </c>
      <c r="B33" s="56" t="s">
        <v>22</v>
      </c>
      <c r="C33" s="88"/>
      <c r="D33" s="89"/>
      <c r="E33" s="89"/>
      <c r="F33" s="89"/>
      <c r="G33" s="90">
        <f t="shared" si="0"/>
        <v>0</v>
      </c>
      <c r="H33" s="57" t="str">
        <f t="shared" si="1"/>
        <v/>
      </c>
      <c r="I33" s="58"/>
      <c r="J33" s="13"/>
      <c r="K33" s="13"/>
      <c r="L33" s="13"/>
      <c r="M33" s="13"/>
      <c r="N33" s="13"/>
      <c r="O33" s="13"/>
    </row>
    <row r="34" spans="1:15" ht="15" customHeight="1" x14ac:dyDescent="0.25">
      <c r="A34" s="15" t="s">
        <v>54</v>
      </c>
      <c r="B34" s="71" t="s">
        <v>23</v>
      </c>
      <c r="C34" s="91"/>
      <c r="D34" s="92"/>
      <c r="E34" s="92"/>
      <c r="F34" s="92"/>
      <c r="G34" s="93">
        <f t="shared" si="0"/>
        <v>0</v>
      </c>
      <c r="H34" s="59" t="str">
        <f t="shared" si="1"/>
        <v/>
      </c>
      <c r="I34" s="72"/>
      <c r="J34" s="13"/>
      <c r="K34" s="13"/>
      <c r="L34" s="13"/>
      <c r="M34" s="13"/>
      <c r="N34" s="13"/>
      <c r="O34" s="13"/>
    </row>
    <row r="35" spans="1:15" s="50" customFormat="1" ht="15" customHeight="1" x14ac:dyDescent="0.25">
      <c r="A35" s="48" t="s">
        <v>54</v>
      </c>
      <c r="B35" s="60" t="s">
        <v>8</v>
      </c>
      <c r="C35" s="94">
        <f>SUMIFS((C7:C34),(A7:A34),A35)</f>
        <v>0</v>
      </c>
      <c r="D35" s="95">
        <f>+SUM(D32:D34)</f>
        <v>0</v>
      </c>
      <c r="E35" s="95">
        <f>+SUM(E32:E34)</f>
        <v>0</v>
      </c>
      <c r="F35" s="95">
        <f>+SUM(F32:F34)</f>
        <v>0</v>
      </c>
      <c r="G35" s="95">
        <f t="shared" si="0"/>
        <v>0</v>
      </c>
      <c r="H35" s="61" t="str">
        <f t="shared" si="1"/>
        <v/>
      </c>
      <c r="I35" s="62"/>
      <c r="J35" s="49"/>
      <c r="K35" s="49"/>
      <c r="L35" s="49"/>
      <c r="M35" s="49"/>
      <c r="N35" s="49"/>
      <c r="O35" s="49"/>
    </row>
    <row r="36" spans="1:15" s="50" customFormat="1" ht="15" customHeight="1" x14ac:dyDescent="0.25">
      <c r="A36" s="38" t="s">
        <v>74</v>
      </c>
      <c r="B36" s="79"/>
      <c r="C36" s="96"/>
      <c r="D36" s="98"/>
      <c r="E36" s="104"/>
      <c r="F36" s="104"/>
      <c r="G36" s="104">
        <f t="shared" si="0"/>
        <v>0</v>
      </c>
      <c r="H36" s="142" t="str">
        <f t="shared" si="1"/>
        <v/>
      </c>
      <c r="I36" s="69"/>
      <c r="J36" s="49"/>
      <c r="K36" s="49"/>
      <c r="L36" s="49"/>
      <c r="M36" s="49"/>
      <c r="N36" s="49"/>
      <c r="O36" s="49"/>
    </row>
    <row r="37" spans="1:15" s="50" customFormat="1" ht="15" customHeight="1" x14ac:dyDescent="0.25">
      <c r="A37" s="128" t="s">
        <v>74</v>
      </c>
      <c r="B37" s="56" t="s">
        <v>21</v>
      </c>
      <c r="C37" s="88"/>
      <c r="D37" s="129"/>
      <c r="E37" s="131"/>
      <c r="F37" s="131"/>
      <c r="G37" s="90">
        <f t="shared" si="0"/>
        <v>0</v>
      </c>
      <c r="H37" s="57" t="str">
        <f t="shared" si="1"/>
        <v/>
      </c>
      <c r="I37" s="62"/>
      <c r="J37" s="49"/>
      <c r="K37" s="49"/>
      <c r="L37" s="49"/>
      <c r="M37" s="49"/>
      <c r="N37" s="49"/>
      <c r="O37" s="49"/>
    </row>
    <row r="38" spans="1:15" s="50" customFormat="1" ht="15" customHeight="1" x14ac:dyDescent="0.25">
      <c r="A38" s="128" t="s">
        <v>74</v>
      </c>
      <c r="B38" s="71" t="s">
        <v>22</v>
      </c>
      <c r="C38" s="91"/>
      <c r="D38" s="98"/>
      <c r="E38" s="104"/>
      <c r="F38" s="104"/>
      <c r="G38" s="93">
        <f t="shared" si="0"/>
        <v>0</v>
      </c>
      <c r="H38" s="59" t="str">
        <f t="shared" si="1"/>
        <v/>
      </c>
      <c r="I38" s="69"/>
      <c r="J38" s="49"/>
      <c r="K38" s="49"/>
      <c r="L38" s="49"/>
      <c r="M38" s="49"/>
      <c r="N38" s="49"/>
      <c r="O38" s="49"/>
    </row>
    <row r="39" spans="1:15" s="50" customFormat="1" ht="15" customHeight="1" x14ac:dyDescent="0.25">
      <c r="A39" s="128" t="s">
        <v>74</v>
      </c>
      <c r="B39" s="56" t="s">
        <v>23</v>
      </c>
      <c r="C39" s="88"/>
      <c r="D39" s="129"/>
      <c r="E39" s="131"/>
      <c r="F39" s="131"/>
      <c r="G39" s="90">
        <f t="shared" si="0"/>
        <v>0</v>
      </c>
      <c r="H39" s="57" t="str">
        <f t="shared" si="1"/>
        <v/>
      </c>
      <c r="I39" s="62"/>
      <c r="J39" s="49"/>
      <c r="K39" s="49"/>
      <c r="L39" s="49"/>
      <c r="M39" s="49"/>
      <c r="N39" s="49"/>
      <c r="O39" s="49"/>
    </row>
    <row r="40" spans="1:15" s="50" customFormat="1" ht="15" customHeight="1" x14ac:dyDescent="0.25">
      <c r="A40" s="128" t="s">
        <v>74</v>
      </c>
      <c r="B40" s="67" t="s">
        <v>8</v>
      </c>
      <c r="C40" s="97">
        <f>SUMIFS((C7:C39),(A7:A39),A40)</f>
        <v>0</v>
      </c>
      <c r="D40" s="102">
        <f>+SUM(D37:D39)</f>
        <v>0</v>
      </c>
      <c r="E40" s="102">
        <f>+SUM(E37:E39)</f>
        <v>0</v>
      </c>
      <c r="F40" s="102">
        <f>+SUM(F37:F39)</f>
        <v>0</v>
      </c>
      <c r="G40" s="102">
        <f t="shared" si="0"/>
        <v>0</v>
      </c>
      <c r="H40" s="68" t="str">
        <f t="shared" si="1"/>
        <v/>
      </c>
      <c r="I40" s="69"/>
      <c r="J40" s="49"/>
      <c r="K40" s="49"/>
      <c r="L40" s="49"/>
      <c r="M40" s="49"/>
      <c r="N40" s="49"/>
      <c r="O40" s="49"/>
    </row>
    <row r="41" spans="1:15" ht="15" customHeight="1" x14ac:dyDescent="0.25">
      <c r="A41" s="38" t="s">
        <v>28</v>
      </c>
      <c r="B41" s="86"/>
      <c r="C41" s="103"/>
      <c r="D41" s="94"/>
      <c r="E41" s="94"/>
      <c r="F41" s="129"/>
      <c r="G41" s="95">
        <f t="shared" si="0"/>
        <v>0</v>
      </c>
      <c r="H41" s="61" t="str">
        <f t="shared" si="1"/>
        <v/>
      </c>
      <c r="I41" s="130"/>
    </row>
    <row r="42" spans="1:15" ht="15" customHeight="1" x14ac:dyDescent="0.25">
      <c r="A42" s="15" t="s">
        <v>28</v>
      </c>
      <c r="B42" s="71" t="s">
        <v>21</v>
      </c>
      <c r="C42" s="91"/>
      <c r="D42" s="98"/>
      <c r="E42" s="98"/>
      <c r="F42" s="98"/>
      <c r="G42" s="93">
        <f t="shared" si="0"/>
        <v>0</v>
      </c>
      <c r="H42" s="59" t="str">
        <f t="shared" si="1"/>
        <v/>
      </c>
      <c r="I42" s="85"/>
      <c r="J42" s="13"/>
      <c r="K42" s="13"/>
      <c r="L42" s="13"/>
      <c r="M42" s="13"/>
      <c r="N42" s="13"/>
      <c r="O42" s="13"/>
    </row>
    <row r="43" spans="1:15" ht="15" customHeight="1" x14ac:dyDescent="0.25">
      <c r="A43" s="15" t="s">
        <v>28</v>
      </c>
      <c r="B43" s="56" t="s">
        <v>22</v>
      </c>
      <c r="C43" s="88"/>
      <c r="D43" s="129"/>
      <c r="E43" s="129"/>
      <c r="F43" s="129"/>
      <c r="G43" s="90">
        <f t="shared" si="0"/>
        <v>0</v>
      </c>
      <c r="H43" s="57" t="str">
        <f t="shared" si="1"/>
        <v/>
      </c>
      <c r="I43" s="132"/>
      <c r="J43" s="13"/>
      <c r="K43" s="13"/>
      <c r="L43" s="13"/>
      <c r="M43" s="13"/>
      <c r="N43" s="13"/>
      <c r="O43" s="13"/>
    </row>
    <row r="44" spans="1:15" ht="15" customHeight="1" x14ac:dyDescent="0.25">
      <c r="A44" s="15" t="s">
        <v>28</v>
      </c>
      <c r="B44" s="71" t="s">
        <v>23</v>
      </c>
      <c r="C44" s="91"/>
      <c r="D44" s="98"/>
      <c r="E44" s="98"/>
      <c r="F44" s="98"/>
      <c r="G44" s="93">
        <f t="shared" si="0"/>
        <v>0</v>
      </c>
      <c r="H44" s="59" t="str">
        <f t="shared" si="1"/>
        <v/>
      </c>
      <c r="I44" s="85"/>
      <c r="J44" s="13"/>
      <c r="K44" s="13"/>
      <c r="L44" s="13"/>
      <c r="M44" s="13"/>
      <c r="N44" s="13"/>
      <c r="O44" s="13"/>
    </row>
    <row r="45" spans="1:15" s="50" customFormat="1" ht="15" customHeight="1" x14ac:dyDescent="0.25">
      <c r="A45" s="48" t="s">
        <v>28</v>
      </c>
      <c r="B45" s="60" t="s">
        <v>8</v>
      </c>
      <c r="C45" s="94">
        <f>SUMIFS((C7:C44),(A7:A44),A45)</f>
        <v>0</v>
      </c>
      <c r="D45" s="95">
        <f>+SUM(D42:D44)</f>
        <v>0</v>
      </c>
      <c r="E45" s="95">
        <f>+SUM(E42:E44)</f>
        <v>0</v>
      </c>
      <c r="F45" s="95">
        <f>+SUM(F42:F44)</f>
        <v>0</v>
      </c>
      <c r="G45" s="95">
        <f t="shared" si="0"/>
        <v>0</v>
      </c>
      <c r="H45" s="61" t="str">
        <f t="shared" si="1"/>
        <v/>
      </c>
      <c r="I45" s="62"/>
      <c r="J45" s="49"/>
      <c r="K45" s="49"/>
      <c r="L45" s="49"/>
      <c r="M45" s="49"/>
      <c r="N45" s="49"/>
      <c r="O45" s="49"/>
    </row>
    <row r="46" spans="1:15" ht="15" customHeight="1" x14ac:dyDescent="0.25">
      <c r="C46" s="13"/>
      <c r="D46" s="13"/>
      <c r="E46" s="13"/>
      <c r="F46" s="13"/>
    </row>
    <row r="47" spans="1:15" ht="15" customHeight="1" x14ac:dyDescent="0.25">
      <c r="C47" s="13"/>
      <c r="D47" s="13"/>
      <c r="E47" s="13"/>
      <c r="F47" s="13"/>
    </row>
    <row r="48" spans="1:15" ht="15" customHeight="1" x14ac:dyDescent="0.25">
      <c r="C48" s="13"/>
      <c r="D48" s="13"/>
      <c r="E48" s="13"/>
      <c r="F48" s="13"/>
    </row>
    <row r="49" spans="3:6" ht="15" customHeight="1" x14ac:dyDescent="0.25">
      <c r="C49" s="13"/>
      <c r="D49" s="13"/>
      <c r="E49" s="13"/>
      <c r="F49" s="13"/>
    </row>
    <row r="50" spans="3:6" ht="15" customHeight="1" x14ac:dyDescent="0.25">
      <c r="C50" s="13"/>
      <c r="D50" s="13"/>
      <c r="E50" s="13"/>
      <c r="F50" s="13"/>
    </row>
    <row r="51" spans="3:6" ht="15" customHeight="1" x14ac:dyDescent="0.25">
      <c r="C51" s="13"/>
      <c r="D51" s="13"/>
      <c r="E51" s="13"/>
      <c r="F51" s="13"/>
    </row>
    <row r="52" spans="3:6" ht="15" customHeight="1" x14ac:dyDescent="0.25">
      <c r="C52" s="13"/>
      <c r="D52" s="13"/>
      <c r="E52" s="13"/>
      <c r="F52" s="13"/>
    </row>
    <row r="53" spans="3:6" ht="15" customHeight="1" x14ac:dyDescent="0.25">
      <c r="C53" s="13"/>
      <c r="D53" s="13"/>
      <c r="E53" s="13"/>
      <c r="F53" s="13"/>
    </row>
    <row r="54" spans="3:6" ht="15" customHeight="1" x14ac:dyDescent="0.25">
      <c r="C54" s="13"/>
      <c r="D54" s="13"/>
      <c r="E54" s="13"/>
      <c r="F54" s="13"/>
    </row>
    <row r="55" spans="3:6" ht="15" customHeight="1" x14ac:dyDescent="0.25">
      <c r="C55" s="13"/>
      <c r="D55" s="13"/>
      <c r="E55" s="13"/>
      <c r="F55" s="13"/>
    </row>
    <row r="56" spans="3:6" ht="15" customHeight="1" x14ac:dyDescent="0.25">
      <c r="C56" s="13"/>
      <c r="D56" s="13"/>
      <c r="E56" s="13"/>
      <c r="F56" s="13"/>
    </row>
    <row r="57" spans="3:6" ht="15" customHeight="1" x14ac:dyDescent="0.25">
      <c r="C57" s="13"/>
      <c r="D57" s="13"/>
      <c r="E57" s="13"/>
      <c r="F57" s="13"/>
    </row>
    <row r="58" spans="3:6" ht="15" customHeight="1" x14ac:dyDescent="0.25">
      <c r="C58" s="13"/>
      <c r="D58" s="13"/>
      <c r="E58" s="13"/>
      <c r="F58" s="13"/>
    </row>
    <row r="59" spans="3:6" ht="15" customHeight="1" x14ac:dyDescent="0.25">
      <c r="C59" s="13"/>
      <c r="D59" s="13"/>
      <c r="E59" s="13"/>
      <c r="F59" s="13"/>
    </row>
    <row r="60" spans="3:6" ht="15" customHeight="1" x14ac:dyDescent="0.25">
      <c r="C60" s="13"/>
      <c r="D60" s="13"/>
      <c r="E60" s="13"/>
      <c r="F60" s="13"/>
    </row>
    <row r="61" spans="3:6" ht="15" customHeight="1" x14ac:dyDescent="0.25">
      <c r="C61" s="13"/>
      <c r="D61" s="13"/>
      <c r="E61" s="13"/>
      <c r="F61" s="13"/>
    </row>
    <row r="62" spans="3:6" ht="15" customHeight="1" x14ac:dyDescent="0.25">
      <c r="C62" s="13"/>
      <c r="D62" s="13"/>
      <c r="E62" s="13"/>
      <c r="F62" s="13"/>
    </row>
    <row r="63" spans="3:6" ht="15" customHeight="1" x14ac:dyDescent="0.25">
      <c r="C63" s="13"/>
      <c r="D63" s="13"/>
      <c r="E63" s="13"/>
      <c r="F63" s="13"/>
    </row>
    <row r="64" spans="3:6" ht="15" customHeight="1" x14ac:dyDescent="0.25">
      <c r="C64" s="13"/>
      <c r="D64" s="13"/>
      <c r="E64" s="13"/>
      <c r="F64" s="13"/>
    </row>
    <row r="65" spans="3:6" ht="15" customHeight="1" x14ac:dyDescent="0.25">
      <c r="C65" s="13"/>
      <c r="D65" s="13"/>
      <c r="E65" s="13"/>
      <c r="F65" s="13"/>
    </row>
    <row r="66" spans="3:6" ht="15" customHeight="1" x14ac:dyDescent="0.25">
      <c r="C66" s="13"/>
      <c r="D66" s="13"/>
      <c r="E66" s="13"/>
      <c r="F66" s="13"/>
    </row>
    <row r="67" spans="3:6" ht="15" customHeight="1" x14ac:dyDescent="0.25">
      <c r="C67" s="13"/>
      <c r="D67" s="13"/>
      <c r="E67" s="13"/>
      <c r="F67" s="13"/>
    </row>
    <row r="68" spans="3:6" ht="15" customHeight="1" x14ac:dyDescent="0.25">
      <c r="C68" s="13"/>
      <c r="D68" s="13"/>
      <c r="E68" s="13"/>
      <c r="F68" s="13"/>
    </row>
    <row r="69" spans="3:6" ht="15" customHeight="1" x14ac:dyDescent="0.25">
      <c r="C69" s="13"/>
      <c r="D69" s="13"/>
      <c r="E69" s="13"/>
      <c r="F69" s="13"/>
    </row>
    <row r="70" spans="3:6" ht="15" customHeight="1" x14ac:dyDescent="0.25">
      <c r="C70" s="13"/>
      <c r="D70" s="13"/>
      <c r="E70" s="13"/>
      <c r="F70" s="13"/>
    </row>
    <row r="71" spans="3:6" ht="15" customHeight="1" x14ac:dyDescent="0.25">
      <c r="C71" s="13"/>
      <c r="D71" s="13"/>
      <c r="E71" s="13"/>
      <c r="F71" s="13"/>
    </row>
    <row r="72" spans="3:6" ht="15" customHeight="1" x14ac:dyDescent="0.25">
      <c r="C72" s="13"/>
      <c r="D72" s="13"/>
      <c r="E72" s="13"/>
      <c r="F72" s="13"/>
    </row>
    <row r="73" spans="3:6" ht="15" customHeight="1" x14ac:dyDescent="0.25">
      <c r="C73" s="13"/>
      <c r="D73" s="13"/>
      <c r="E73" s="13"/>
      <c r="F73" s="13"/>
    </row>
    <row r="74" spans="3:6" ht="15" customHeight="1" x14ac:dyDescent="0.25">
      <c r="C74" s="13"/>
      <c r="D74" s="13"/>
      <c r="E74" s="13"/>
      <c r="F74" s="13"/>
    </row>
    <row r="75" spans="3:6" ht="15" customHeight="1" x14ac:dyDescent="0.25">
      <c r="C75" s="13"/>
      <c r="D75" s="13"/>
      <c r="E75" s="13"/>
      <c r="F75" s="13"/>
    </row>
    <row r="76" spans="3:6" ht="15" customHeight="1" x14ac:dyDescent="0.25">
      <c r="C76" s="13"/>
      <c r="D76" s="13"/>
      <c r="E76" s="13"/>
      <c r="F76" s="13"/>
    </row>
    <row r="77" spans="3:6" ht="15" customHeight="1" x14ac:dyDescent="0.25">
      <c r="C77" s="13"/>
      <c r="D77" s="13"/>
      <c r="E77" s="13"/>
      <c r="F77" s="13"/>
    </row>
    <row r="78" spans="3:6" ht="15" customHeight="1" x14ac:dyDescent="0.25">
      <c r="C78" s="13"/>
      <c r="D78" s="13"/>
      <c r="E78" s="13"/>
      <c r="F78" s="13"/>
    </row>
    <row r="79" spans="3:6" ht="15" customHeight="1" x14ac:dyDescent="0.25">
      <c r="C79" s="13"/>
      <c r="D79" s="13"/>
      <c r="E79" s="13"/>
      <c r="F79" s="13"/>
    </row>
    <row r="80" spans="3:6" ht="15" customHeight="1" x14ac:dyDescent="0.25">
      <c r="C80" s="13"/>
      <c r="D80" s="13"/>
      <c r="E80" s="13"/>
      <c r="F80" s="13"/>
    </row>
    <row r="81" spans="3:6" ht="15" customHeight="1" x14ac:dyDescent="0.25">
      <c r="C81" s="13"/>
      <c r="D81" s="13"/>
      <c r="E81" s="13"/>
      <c r="F81" s="13"/>
    </row>
    <row r="82" spans="3:6" ht="15" customHeight="1" x14ac:dyDescent="0.25">
      <c r="C82" s="13"/>
      <c r="D82" s="13"/>
      <c r="E82" s="13"/>
      <c r="F82" s="13"/>
    </row>
    <row r="83" spans="3:6" ht="15" customHeight="1" x14ac:dyDescent="0.25">
      <c r="C83" s="13"/>
      <c r="D83" s="13"/>
      <c r="E83" s="13"/>
      <c r="F83" s="13"/>
    </row>
    <row r="84" spans="3:6" ht="15" customHeight="1" x14ac:dyDescent="0.25">
      <c r="C84" s="13"/>
      <c r="D84" s="13"/>
      <c r="E84" s="13"/>
      <c r="F84" s="13"/>
    </row>
    <row r="85" spans="3:6" ht="15" customHeight="1" x14ac:dyDescent="0.25">
      <c r="C85" s="13"/>
      <c r="D85" s="13"/>
      <c r="E85" s="13"/>
      <c r="F85" s="13"/>
    </row>
    <row r="86" spans="3:6" ht="15" customHeight="1" x14ac:dyDescent="0.25">
      <c r="C86" s="13"/>
      <c r="D86" s="13"/>
      <c r="E86" s="13"/>
      <c r="F86" s="13"/>
    </row>
    <row r="87" spans="3:6" ht="15" customHeight="1" x14ac:dyDescent="0.25">
      <c r="C87" s="13"/>
      <c r="D87" s="13"/>
      <c r="E87" s="13"/>
      <c r="F87" s="13"/>
    </row>
    <row r="88" spans="3:6" ht="15" customHeight="1" x14ac:dyDescent="0.25">
      <c r="C88" s="13"/>
      <c r="D88" s="13"/>
      <c r="E88" s="13"/>
      <c r="F88" s="13"/>
    </row>
    <row r="89" spans="3:6" ht="15" customHeight="1" x14ac:dyDescent="0.25">
      <c r="C89" s="13"/>
      <c r="D89" s="13"/>
      <c r="E89" s="13"/>
      <c r="F89" s="13"/>
    </row>
    <row r="90" spans="3:6" ht="15" customHeight="1" x14ac:dyDescent="0.25">
      <c r="C90" s="13"/>
      <c r="D90" s="13"/>
      <c r="E90" s="13"/>
      <c r="F90" s="13"/>
    </row>
    <row r="91" spans="3:6" ht="15" customHeight="1" x14ac:dyDescent="0.25">
      <c r="C91" s="13"/>
      <c r="D91" s="13"/>
      <c r="E91" s="13"/>
      <c r="F91" s="13"/>
    </row>
    <row r="92" spans="3:6" ht="15" customHeight="1" x14ac:dyDescent="0.25">
      <c r="C92" s="13"/>
      <c r="D92" s="13"/>
      <c r="E92" s="13"/>
      <c r="F92" s="13"/>
    </row>
    <row r="93" spans="3:6" ht="15" customHeight="1" x14ac:dyDescent="0.25">
      <c r="C93" s="13"/>
      <c r="D93" s="13"/>
      <c r="E93" s="13"/>
      <c r="F93" s="13"/>
    </row>
    <row r="94" spans="3:6" ht="15" customHeight="1" x14ac:dyDescent="0.25">
      <c r="C94" s="13"/>
      <c r="D94" s="13"/>
      <c r="E94" s="13"/>
      <c r="F94" s="13"/>
    </row>
    <row r="95" spans="3:6" ht="15" customHeight="1" x14ac:dyDescent="0.25">
      <c r="C95" s="13"/>
      <c r="D95" s="13"/>
      <c r="E95" s="13"/>
      <c r="F95" s="13"/>
    </row>
    <row r="96" spans="3:6" ht="15" customHeight="1" x14ac:dyDescent="0.25">
      <c r="C96" s="13"/>
      <c r="D96" s="13"/>
      <c r="E96" s="13"/>
      <c r="F96" s="13"/>
    </row>
    <row r="97" spans="3:6" ht="15" customHeight="1" x14ac:dyDescent="0.25">
      <c r="C97" s="13"/>
      <c r="D97" s="13"/>
      <c r="E97" s="13"/>
      <c r="F97" s="13"/>
    </row>
    <row r="98" spans="3:6" ht="15" customHeight="1" x14ac:dyDescent="0.25">
      <c r="C98" s="13"/>
      <c r="D98" s="13"/>
      <c r="E98" s="13"/>
      <c r="F98" s="13"/>
    </row>
    <row r="99" spans="3:6" ht="15" customHeight="1" x14ac:dyDescent="0.25">
      <c r="C99" s="13"/>
      <c r="D99" s="13"/>
      <c r="E99" s="13"/>
      <c r="F99" s="13"/>
    </row>
    <row r="100" spans="3:6" ht="15" customHeight="1" x14ac:dyDescent="0.25">
      <c r="C100" s="13"/>
      <c r="D100" s="13"/>
      <c r="E100" s="13"/>
      <c r="F100" s="13"/>
    </row>
    <row r="101" spans="3:6" ht="15" customHeight="1" x14ac:dyDescent="0.25">
      <c r="C101" s="13"/>
      <c r="D101" s="13"/>
      <c r="E101" s="13"/>
      <c r="F101" s="13"/>
    </row>
    <row r="102" spans="3:6" ht="15" customHeight="1" x14ac:dyDescent="0.25">
      <c r="C102" s="13"/>
      <c r="D102" s="13"/>
      <c r="E102" s="13"/>
      <c r="F102" s="13"/>
    </row>
    <row r="103" spans="3:6" ht="15" customHeight="1" x14ac:dyDescent="0.25">
      <c r="C103" s="13"/>
      <c r="D103" s="13"/>
      <c r="E103" s="13"/>
      <c r="F103" s="13"/>
    </row>
    <row r="104" spans="3:6" ht="15" customHeight="1" x14ac:dyDescent="0.25">
      <c r="C104" s="13"/>
      <c r="D104" s="13"/>
      <c r="E104" s="13"/>
      <c r="F104" s="13"/>
    </row>
    <row r="105" spans="3:6" ht="15" customHeight="1" x14ac:dyDescent="0.25">
      <c r="C105" s="13"/>
      <c r="D105" s="13"/>
      <c r="E105" s="13"/>
      <c r="F105" s="13"/>
    </row>
    <row r="106" spans="3:6" ht="15" customHeight="1" x14ac:dyDescent="0.25">
      <c r="C106" s="13"/>
      <c r="D106" s="13"/>
      <c r="E106" s="13"/>
      <c r="F106" s="13"/>
    </row>
    <row r="107" spans="3:6" ht="15" customHeight="1" x14ac:dyDescent="0.25">
      <c r="C107" s="13"/>
      <c r="D107" s="13"/>
      <c r="E107" s="13"/>
      <c r="F107" s="13"/>
    </row>
    <row r="108" spans="3:6" ht="15" customHeight="1" x14ac:dyDescent="0.25">
      <c r="C108" s="13"/>
      <c r="D108" s="13"/>
      <c r="E108" s="13"/>
      <c r="F108" s="13"/>
    </row>
    <row r="109" spans="3:6" ht="15" customHeight="1" x14ac:dyDescent="0.25">
      <c r="C109" s="13"/>
      <c r="D109" s="13"/>
      <c r="E109" s="13"/>
      <c r="F109" s="13"/>
    </row>
    <row r="110" spans="3:6" ht="15" customHeight="1" x14ac:dyDescent="0.25">
      <c r="C110" s="13"/>
      <c r="D110" s="13"/>
      <c r="E110" s="13"/>
      <c r="F110" s="13"/>
    </row>
    <row r="111" spans="3:6" ht="15" customHeight="1" x14ac:dyDescent="0.25">
      <c r="C111" s="13"/>
      <c r="D111" s="13"/>
      <c r="E111" s="13"/>
      <c r="F111" s="13"/>
    </row>
    <row r="112" spans="3:6" ht="15" customHeight="1" x14ac:dyDescent="0.25">
      <c r="C112" s="13"/>
      <c r="D112" s="13"/>
      <c r="E112" s="13"/>
      <c r="F112" s="13"/>
    </row>
    <row r="113" spans="3:6" ht="15" customHeight="1" x14ac:dyDescent="0.25">
      <c r="C113" s="13"/>
      <c r="D113" s="13"/>
      <c r="E113" s="13"/>
      <c r="F113" s="13"/>
    </row>
    <row r="114" spans="3:6" ht="15" customHeight="1" x14ac:dyDescent="0.25">
      <c r="C114" s="13"/>
      <c r="D114" s="13"/>
      <c r="E114" s="13"/>
      <c r="F114" s="13"/>
    </row>
    <row r="115" spans="3:6" ht="15" customHeight="1" x14ac:dyDescent="0.25">
      <c r="C115" s="13"/>
      <c r="D115" s="13"/>
      <c r="E115" s="13"/>
      <c r="F115" s="13"/>
    </row>
    <row r="116" spans="3:6" ht="15" customHeight="1" x14ac:dyDescent="0.25">
      <c r="C116" s="13"/>
      <c r="D116" s="13"/>
      <c r="E116" s="13"/>
      <c r="F116" s="13"/>
    </row>
    <row r="117" spans="3:6" ht="15" customHeight="1" x14ac:dyDescent="0.25">
      <c r="C117" s="13"/>
      <c r="D117" s="13"/>
      <c r="E117" s="13"/>
      <c r="F117" s="13"/>
    </row>
    <row r="118" spans="3:6" ht="15" customHeight="1" x14ac:dyDescent="0.25">
      <c r="C118" s="13"/>
      <c r="D118" s="13"/>
      <c r="E118" s="13"/>
      <c r="F118" s="13"/>
    </row>
    <row r="119" spans="3:6" ht="15" customHeight="1" x14ac:dyDescent="0.25">
      <c r="C119" s="13"/>
      <c r="D119" s="13"/>
      <c r="E119" s="13"/>
      <c r="F119" s="13"/>
    </row>
    <row r="120" spans="3:6" ht="15" customHeight="1" x14ac:dyDescent="0.25">
      <c r="C120" s="13"/>
      <c r="D120" s="13"/>
      <c r="E120" s="13"/>
      <c r="F120" s="13"/>
    </row>
    <row r="121" spans="3:6" ht="15" customHeight="1" x14ac:dyDescent="0.25">
      <c r="C121" s="13"/>
      <c r="D121" s="13"/>
      <c r="E121" s="13"/>
      <c r="F121" s="13"/>
    </row>
    <row r="122" spans="3:6" ht="15" customHeight="1" x14ac:dyDescent="0.25">
      <c r="C122" s="13"/>
      <c r="D122" s="13"/>
      <c r="E122" s="13"/>
      <c r="F122" s="13"/>
    </row>
    <row r="123" spans="3:6" ht="15" customHeight="1" x14ac:dyDescent="0.25">
      <c r="C123" s="13"/>
      <c r="D123" s="13"/>
      <c r="E123" s="13"/>
      <c r="F123" s="13"/>
    </row>
    <row r="124" spans="3:6" ht="15" customHeight="1" x14ac:dyDescent="0.25">
      <c r="C124" s="13"/>
      <c r="D124" s="13"/>
      <c r="E124" s="13"/>
      <c r="F124" s="13"/>
    </row>
    <row r="125" spans="3:6" ht="15" customHeight="1" x14ac:dyDescent="0.25">
      <c r="C125" s="13"/>
      <c r="D125" s="13"/>
      <c r="E125" s="13"/>
      <c r="F125" s="13"/>
    </row>
    <row r="126" spans="3:6" ht="15" customHeight="1" x14ac:dyDescent="0.25">
      <c r="C126" s="13"/>
      <c r="D126" s="13"/>
      <c r="E126" s="13"/>
      <c r="F126" s="13"/>
    </row>
    <row r="127" spans="3:6" ht="15" customHeight="1" x14ac:dyDescent="0.25">
      <c r="C127" s="13"/>
      <c r="D127" s="13"/>
      <c r="E127" s="13"/>
      <c r="F127" s="13"/>
    </row>
    <row r="128" spans="3:6" ht="15" customHeight="1" x14ac:dyDescent="0.25">
      <c r="C128" s="13"/>
      <c r="D128" s="13"/>
      <c r="E128" s="13"/>
      <c r="F128" s="13"/>
    </row>
    <row r="129" spans="3:6" ht="15" customHeight="1" x14ac:dyDescent="0.25">
      <c r="C129" s="13"/>
      <c r="D129" s="13"/>
      <c r="E129" s="13"/>
      <c r="F129" s="13"/>
    </row>
    <row r="130" spans="3:6" ht="15" customHeight="1" x14ac:dyDescent="0.25">
      <c r="C130" s="13"/>
      <c r="D130" s="13"/>
      <c r="E130" s="13"/>
      <c r="F130" s="13"/>
    </row>
    <row r="131" spans="3:6" ht="15" customHeight="1" x14ac:dyDescent="0.25">
      <c r="C131" s="13"/>
      <c r="D131" s="13"/>
      <c r="E131" s="13"/>
      <c r="F131" s="13"/>
    </row>
    <row r="132" spans="3:6" ht="15" customHeight="1" x14ac:dyDescent="0.25">
      <c r="C132" s="13"/>
      <c r="D132" s="13"/>
      <c r="E132" s="13"/>
      <c r="F132" s="13"/>
    </row>
    <row r="133" spans="3:6" ht="15" customHeight="1" x14ac:dyDescent="0.25">
      <c r="C133" s="13"/>
      <c r="D133" s="13"/>
      <c r="E133" s="13"/>
      <c r="F133" s="13"/>
    </row>
    <row r="134" spans="3:6" ht="15" customHeight="1" x14ac:dyDescent="0.25">
      <c r="C134" s="13"/>
      <c r="D134" s="13"/>
      <c r="E134" s="13"/>
      <c r="F134" s="13"/>
    </row>
    <row r="135" spans="3:6" ht="15" customHeight="1" x14ac:dyDescent="0.25">
      <c r="C135" s="13"/>
      <c r="D135" s="13"/>
      <c r="E135" s="13"/>
      <c r="F135" s="13"/>
    </row>
    <row r="136" spans="3:6" ht="15" customHeight="1" x14ac:dyDescent="0.25">
      <c r="C136" s="13"/>
      <c r="D136" s="13"/>
      <c r="E136" s="13"/>
      <c r="F136" s="13"/>
    </row>
    <row r="137" spans="3:6" ht="15" customHeight="1" x14ac:dyDescent="0.25">
      <c r="C137" s="13"/>
      <c r="D137" s="13"/>
      <c r="E137" s="13"/>
      <c r="F137" s="13"/>
    </row>
    <row r="138" spans="3:6" ht="15" customHeight="1" x14ac:dyDescent="0.25">
      <c r="C138" s="13"/>
      <c r="D138" s="13"/>
      <c r="E138" s="13"/>
      <c r="F138" s="13"/>
    </row>
    <row r="139" spans="3:6" ht="15" customHeight="1" x14ac:dyDescent="0.25">
      <c r="C139" s="13"/>
      <c r="D139" s="13"/>
      <c r="E139" s="13"/>
      <c r="F139" s="13"/>
    </row>
    <row r="140" spans="3:6" ht="15" customHeight="1" x14ac:dyDescent="0.25">
      <c r="C140" s="13"/>
      <c r="D140" s="13"/>
      <c r="E140" s="13"/>
      <c r="F140" s="13"/>
    </row>
    <row r="141" spans="3:6" ht="15" customHeight="1" x14ac:dyDescent="0.25">
      <c r="C141" s="13"/>
      <c r="D141" s="13"/>
      <c r="E141" s="13"/>
      <c r="F141" s="13"/>
    </row>
    <row r="142" spans="3:6" ht="15" customHeight="1" x14ac:dyDescent="0.25">
      <c r="C142" s="13"/>
      <c r="D142" s="13"/>
      <c r="E142" s="13"/>
      <c r="F142" s="13"/>
    </row>
    <row r="143" spans="3:6" ht="15" customHeight="1" x14ac:dyDescent="0.25">
      <c r="C143" s="13"/>
      <c r="D143" s="13"/>
      <c r="E143" s="13"/>
      <c r="F143" s="13"/>
    </row>
    <row r="144" spans="3:6" ht="15" customHeight="1" x14ac:dyDescent="0.25">
      <c r="C144" s="13"/>
      <c r="D144" s="13"/>
      <c r="E144" s="13"/>
      <c r="F144" s="13"/>
    </row>
    <row r="145" spans="3:6" ht="15" customHeight="1" x14ac:dyDescent="0.25">
      <c r="C145" s="13"/>
      <c r="D145" s="13"/>
      <c r="E145" s="13"/>
      <c r="F145" s="13"/>
    </row>
    <row r="146" spans="3:6" ht="15" customHeight="1" x14ac:dyDescent="0.25">
      <c r="C146" s="13"/>
      <c r="D146" s="13"/>
      <c r="E146" s="13"/>
      <c r="F146" s="13"/>
    </row>
    <row r="147" spans="3:6" ht="15" customHeight="1" x14ac:dyDescent="0.25">
      <c r="C147" s="13"/>
      <c r="D147" s="13"/>
      <c r="E147" s="13"/>
      <c r="F147" s="13"/>
    </row>
    <row r="148" spans="3:6" ht="15" customHeight="1" x14ac:dyDescent="0.25">
      <c r="C148" s="13"/>
      <c r="D148" s="13"/>
      <c r="E148" s="13"/>
      <c r="F148" s="13"/>
    </row>
    <row r="149" spans="3:6" ht="15" customHeight="1" x14ac:dyDescent="0.25">
      <c r="C149" s="13"/>
      <c r="D149" s="13"/>
      <c r="E149" s="13"/>
      <c r="F149" s="13"/>
    </row>
    <row r="150" spans="3:6" ht="15" customHeight="1" x14ac:dyDescent="0.25">
      <c r="C150" s="13"/>
      <c r="D150" s="13"/>
      <c r="E150" s="13"/>
      <c r="F150" s="13"/>
    </row>
    <row r="151" spans="3:6" ht="15" customHeight="1" x14ac:dyDescent="0.25">
      <c r="C151" s="13"/>
      <c r="D151" s="13"/>
      <c r="E151" s="13"/>
      <c r="F151" s="13"/>
    </row>
    <row r="152" spans="3:6" ht="15" customHeight="1" x14ac:dyDescent="0.25">
      <c r="C152" s="13"/>
      <c r="D152" s="13"/>
      <c r="E152" s="13"/>
      <c r="F152" s="13"/>
    </row>
    <row r="153" spans="3:6" ht="15" customHeight="1" x14ac:dyDescent="0.25">
      <c r="C153" s="13"/>
      <c r="D153" s="13"/>
      <c r="E153" s="13"/>
      <c r="F153" s="13"/>
    </row>
    <row r="154" spans="3:6" ht="15" customHeight="1" x14ac:dyDescent="0.25">
      <c r="C154" s="13"/>
      <c r="D154" s="13"/>
      <c r="E154" s="13"/>
      <c r="F154" s="13"/>
    </row>
    <row r="155" spans="3:6" ht="15" customHeight="1" x14ac:dyDescent="0.25">
      <c r="C155" s="13"/>
      <c r="D155" s="13"/>
      <c r="E155" s="13"/>
      <c r="F155" s="13"/>
    </row>
    <row r="156" spans="3:6" ht="15" customHeight="1" x14ac:dyDescent="0.25">
      <c r="C156" s="13"/>
      <c r="D156" s="13"/>
      <c r="E156" s="13"/>
      <c r="F156" s="13"/>
    </row>
    <row r="157" spans="3:6" ht="15" customHeight="1" x14ac:dyDescent="0.25">
      <c r="C157" s="13"/>
      <c r="D157" s="13"/>
      <c r="E157" s="13"/>
      <c r="F157" s="13"/>
    </row>
    <row r="158" spans="3:6" ht="15" customHeight="1" x14ac:dyDescent="0.25">
      <c r="C158" s="13"/>
      <c r="D158" s="13"/>
      <c r="E158" s="13"/>
      <c r="F158" s="13"/>
    </row>
    <row r="159" spans="3:6" ht="15" customHeight="1" x14ac:dyDescent="0.25">
      <c r="C159" s="13"/>
      <c r="D159" s="13"/>
      <c r="E159" s="13"/>
      <c r="F159" s="13"/>
    </row>
    <row r="160" spans="3:6" ht="15" customHeight="1" x14ac:dyDescent="0.25">
      <c r="C160" s="13"/>
      <c r="D160" s="13"/>
      <c r="E160" s="13"/>
      <c r="F160" s="13"/>
    </row>
    <row r="161" spans="3:6" ht="15" customHeight="1" x14ac:dyDescent="0.25">
      <c r="C161" s="13"/>
      <c r="D161" s="13"/>
      <c r="E161" s="13"/>
      <c r="F161" s="13"/>
    </row>
    <row r="162" spans="3:6" ht="15" customHeight="1" x14ac:dyDescent="0.25">
      <c r="C162" s="13"/>
      <c r="D162" s="13"/>
      <c r="E162" s="13"/>
      <c r="F162" s="13"/>
    </row>
    <row r="163" spans="3:6" ht="15" customHeight="1" x14ac:dyDescent="0.25">
      <c r="C163" s="13"/>
      <c r="D163" s="13"/>
      <c r="E163" s="13"/>
      <c r="F163" s="13"/>
    </row>
    <row r="164" spans="3:6" ht="15" customHeight="1" x14ac:dyDescent="0.25">
      <c r="C164" s="13"/>
      <c r="D164" s="13"/>
      <c r="E164" s="13"/>
      <c r="F164" s="13"/>
    </row>
    <row r="165" spans="3:6" ht="15" customHeight="1" x14ac:dyDescent="0.25">
      <c r="C165" s="13"/>
      <c r="D165" s="13"/>
      <c r="E165" s="13"/>
      <c r="F165" s="13"/>
    </row>
    <row r="166" spans="3:6" ht="15" customHeight="1" x14ac:dyDescent="0.25">
      <c r="C166" s="13"/>
      <c r="D166" s="13"/>
      <c r="E166" s="13"/>
      <c r="F166" s="13"/>
    </row>
    <row r="167" spans="3:6" ht="15" customHeight="1" x14ac:dyDescent="0.25">
      <c r="C167" s="13"/>
      <c r="D167" s="13"/>
      <c r="E167" s="13"/>
      <c r="F167" s="13"/>
    </row>
    <row r="168" spans="3:6" ht="15" customHeight="1" x14ac:dyDescent="0.25">
      <c r="C168" s="13"/>
      <c r="D168" s="13"/>
      <c r="E168" s="13"/>
      <c r="F168" s="13"/>
    </row>
    <row r="169" spans="3:6" ht="15" customHeight="1" x14ac:dyDescent="0.25">
      <c r="C169" s="13"/>
      <c r="D169" s="13"/>
      <c r="E169" s="13"/>
      <c r="F169" s="13"/>
    </row>
    <row r="170" spans="3:6" ht="15" customHeight="1" x14ac:dyDescent="0.25">
      <c r="C170" s="13"/>
      <c r="D170" s="13"/>
      <c r="E170" s="13"/>
      <c r="F170" s="13"/>
    </row>
    <row r="171" spans="3:6" ht="15" customHeight="1" x14ac:dyDescent="0.25">
      <c r="C171" s="13"/>
      <c r="D171" s="13"/>
      <c r="E171" s="13"/>
      <c r="F171" s="13"/>
    </row>
    <row r="172" spans="3:6" ht="15" customHeight="1" x14ac:dyDescent="0.25">
      <c r="C172" s="13"/>
      <c r="D172" s="13"/>
      <c r="E172" s="13"/>
      <c r="F172" s="13"/>
    </row>
    <row r="173" spans="3:6" ht="15" customHeight="1" x14ac:dyDescent="0.25">
      <c r="C173" s="13"/>
      <c r="D173" s="13"/>
      <c r="E173" s="13"/>
      <c r="F173" s="13"/>
    </row>
    <row r="174" spans="3:6" ht="15" customHeight="1" x14ac:dyDescent="0.25">
      <c r="C174" s="13"/>
      <c r="D174" s="13"/>
      <c r="E174" s="13"/>
      <c r="F174" s="13"/>
    </row>
    <row r="175" spans="3:6" ht="15" customHeight="1" x14ac:dyDescent="0.25">
      <c r="C175" s="13"/>
      <c r="D175" s="13"/>
      <c r="E175" s="13"/>
      <c r="F175" s="13"/>
    </row>
    <row r="176" spans="3:6" ht="15" customHeight="1" x14ac:dyDescent="0.25">
      <c r="C176" s="13"/>
      <c r="D176" s="13"/>
      <c r="E176" s="13"/>
      <c r="F176" s="13"/>
    </row>
    <row r="177" spans="3:6" ht="15" customHeight="1" x14ac:dyDescent="0.25">
      <c r="C177" s="13"/>
      <c r="D177" s="13"/>
      <c r="E177" s="13"/>
      <c r="F177" s="13"/>
    </row>
    <row r="178" spans="3:6" ht="15" customHeight="1" x14ac:dyDescent="0.25">
      <c r="C178" s="13"/>
      <c r="D178" s="13"/>
      <c r="E178" s="13"/>
      <c r="F178" s="13"/>
    </row>
    <row r="179" spans="3:6" ht="15" customHeight="1" x14ac:dyDescent="0.25">
      <c r="C179" s="13"/>
      <c r="D179" s="13"/>
      <c r="E179" s="13"/>
      <c r="F179" s="13"/>
    </row>
    <row r="180" spans="3:6" ht="15" customHeight="1" x14ac:dyDescent="0.25">
      <c r="C180" s="13"/>
      <c r="D180" s="13"/>
      <c r="E180" s="13"/>
      <c r="F180" s="13"/>
    </row>
    <row r="181" spans="3:6" ht="15" customHeight="1" x14ac:dyDescent="0.25">
      <c r="C181" s="13"/>
      <c r="D181" s="13"/>
      <c r="E181" s="13"/>
      <c r="F181" s="13"/>
    </row>
    <row r="182" spans="3:6" ht="15" customHeight="1" x14ac:dyDescent="0.25">
      <c r="C182" s="13"/>
      <c r="D182" s="13"/>
      <c r="E182" s="13"/>
      <c r="F182" s="13"/>
    </row>
    <row r="183" spans="3:6" ht="15" customHeight="1" x14ac:dyDescent="0.25">
      <c r="C183" s="13"/>
      <c r="D183" s="13"/>
      <c r="E183" s="13"/>
      <c r="F183" s="13"/>
    </row>
    <row r="184" spans="3:6" ht="15" customHeight="1" x14ac:dyDescent="0.25">
      <c r="C184" s="13"/>
      <c r="D184" s="13"/>
      <c r="E184" s="13"/>
      <c r="F184" s="13"/>
    </row>
    <row r="185" spans="3:6" ht="15" customHeight="1" x14ac:dyDescent="0.25">
      <c r="C185" s="13"/>
      <c r="D185" s="13"/>
      <c r="E185" s="13"/>
      <c r="F185" s="13"/>
    </row>
    <row r="186" spans="3:6" ht="15" customHeight="1" x14ac:dyDescent="0.25">
      <c r="C186" s="13"/>
      <c r="D186" s="13"/>
      <c r="E186" s="13"/>
      <c r="F186" s="13"/>
    </row>
    <row r="187" spans="3:6" ht="15" customHeight="1" x14ac:dyDescent="0.25">
      <c r="C187" s="13"/>
      <c r="D187" s="13"/>
      <c r="E187" s="13"/>
      <c r="F187" s="13"/>
    </row>
    <row r="188" spans="3:6" ht="15" customHeight="1" x14ac:dyDescent="0.25">
      <c r="C188" s="13"/>
      <c r="D188" s="13"/>
      <c r="E188" s="13"/>
      <c r="F188" s="13"/>
    </row>
    <row r="189" spans="3:6" ht="15" customHeight="1" x14ac:dyDescent="0.25">
      <c r="C189" s="13"/>
      <c r="D189" s="13"/>
      <c r="E189" s="13"/>
      <c r="F189" s="13"/>
    </row>
    <row r="190" spans="3:6" ht="15" customHeight="1" x14ac:dyDescent="0.25">
      <c r="C190" s="13"/>
      <c r="D190" s="13"/>
      <c r="E190" s="13"/>
      <c r="F190" s="13"/>
    </row>
    <row r="191" spans="3:6" ht="15" customHeight="1" x14ac:dyDescent="0.25">
      <c r="C191" s="13"/>
      <c r="D191" s="13"/>
      <c r="E191" s="13"/>
      <c r="F191" s="13"/>
    </row>
    <row r="192" spans="3:6" ht="15" customHeight="1" x14ac:dyDescent="0.25">
      <c r="C192" s="13"/>
      <c r="D192" s="13"/>
      <c r="E192" s="13"/>
      <c r="F192" s="13"/>
    </row>
    <row r="193" spans="3:6" ht="15" customHeight="1" x14ac:dyDescent="0.25">
      <c r="C193" s="13"/>
      <c r="D193" s="13"/>
      <c r="E193" s="13"/>
      <c r="F193" s="13"/>
    </row>
    <row r="194" spans="3:6" ht="15" customHeight="1" x14ac:dyDescent="0.25">
      <c r="C194" s="13"/>
      <c r="D194" s="13"/>
      <c r="E194" s="13"/>
      <c r="F194" s="13"/>
    </row>
    <row r="195" spans="3:6" ht="15" customHeight="1" x14ac:dyDescent="0.25">
      <c r="C195" s="13"/>
      <c r="D195" s="13"/>
      <c r="E195" s="13"/>
      <c r="F195" s="13"/>
    </row>
    <row r="196" spans="3:6" ht="15" customHeight="1" x14ac:dyDescent="0.25">
      <c r="C196" s="13"/>
      <c r="D196" s="13"/>
      <c r="E196" s="13"/>
      <c r="F196" s="13"/>
    </row>
    <row r="197" spans="3:6" ht="15" customHeight="1" x14ac:dyDescent="0.25">
      <c r="C197" s="13"/>
      <c r="D197" s="13"/>
      <c r="E197" s="13"/>
      <c r="F197" s="13"/>
    </row>
    <row r="198" spans="3:6" ht="15" customHeight="1" x14ac:dyDescent="0.25">
      <c r="C198" s="13"/>
      <c r="D198" s="13"/>
      <c r="E198" s="13"/>
      <c r="F198" s="13"/>
    </row>
    <row r="199" spans="3:6" ht="15" customHeight="1" x14ac:dyDescent="0.25">
      <c r="C199" s="13"/>
      <c r="D199" s="13"/>
      <c r="E199" s="13"/>
      <c r="F199" s="13"/>
    </row>
    <row r="200" spans="3:6" ht="15" customHeight="1" x14ac:dyDescent="0.25">
      <c r="C200" s="13"/>
      <c r="D200" s="13"/>
      <c r="E200" s="13"/>
      <c r="F200" s="13"/>
    </row>
    <row r="201" spans="3:6" ht="15" customHeight="1" x14ac:dyDescent="0.25">
      <c r="C201" s="13"/>
      <c r="D201" s="13"/>
      <c r="E201" s="13"/>
      <c r="F201" s="13"/>
    </row>
    <row r="202" spans="3:6" ht="15" customHeight="1" x14ac:dyDescent="0.25">
      <c r="C202" s="13"/>
      <c r="D202" s="13"/>
      <c r="E202" s="13"/>
      <c r="F202" s="13"/>
    </row>
    <row r="203" spans="3:6" ht="15" customHeight="1" x14ac:dyDescent="0.25">
      <c r="C203" s="13"/>
      <c r="D203" s="13"/>
      <c r="E203" s="13"/>
      <c r="F203" s="13"/>
    </row>
    <row r="204" spans="3:6" ht="15" customHeight="1" x14ac:dyDescent="0.25">
      <c r="C204" s="13"/>
      <c r="D204" s="13"/>
      <c r="E204" s="13"/>
      <c r="F204" s="13"/>
    </row>
    <row r="205" spans="3:6" ht="15" customHeight="1" x14ac:dyDescent="0.25">
      <c r="C205" s="13"/>
      <c r="D205" s="13"/>
      <c r="E205" s="13"/>
      <c r="F205" s="13"/>
    </row>
    <row r="206" spans="3:6" ht="15" customHeight="1" x14ac:dyDescent="0.25">
      <c r="C206" s="13"/>
      <c r="D206" s="13"/>
      <c r="E206" s="13"/>
      <c r="F206" s="13"/>
    </row>
    <row r="207" spans="3:6" ht="15" customHeight="1" x14ac:dyDescent="0.25">
      <c r="C207" s="13"/>
      <c r="D207" s="13"/>
      <c r="E207" s="13"/>
      <c r="F207" s="13"/>
    </row>
    <row r="208" spans="3:6" ht="15" customHeight="1" x14ac:dyDescent="0.25">
      <c r="C208" s="13"/>
      <c r="D208" s="13"/>
      <c r="E208" s="13"/>
      <c r="F208" s="13"/>
    </row>
    <row r="209" spans="3:6" ht="15" customHeight="1" x14ac:dyDescent="0.25">
      <c r="C209" s="13"/>
      <c r="D209" s="13"/>
      <c r="E209" s="13"/>
      <c r="F209" s="13"/>
    </row>
    <row r="210" spans="3:6" ht="15" customHeight="1" x14ac:dyDescent="0.25">
      <c r="C210" s="13"/>
      <c r="D210" s="13"/>
      <c r="E210" s="13"/>
      <c r="F210" s="13"/>
    </row>
    <row r="211" spans="3:6" ht="15" customHeight="1" x14ac:dyDescent="0.25">
      <c r="C211" s="13"/>
      <c r="D211" s="13"/>
      <c r="E211" s="13"/>
      <c r="F211" s="13"/>
    </row>
    <row r="212" spans="3:6" ht="15" customHeight="1" x14ac:dyDescent="0.25">
      <c r="C212" s="13"/>
      <c r="D212" s="13"/>
      <c r="E212" s="13"/>
      <c r="F212" s="13"/>
    </row>
    <row r="213" spans="3:6" ht="15" customHeight="1" x14ac:dyDescent="0.25">
      <c r="C213" s="13"/>
      <c r="D213" s="13"/>
      <c r="E213" s="13"/>
      <c r="F213" s="13"/>
    </row>
    <row r="214" spans="3:6" ht="15" customHeight="1" x14ac:dyDescent="0.25">
      <c r="C214" s="13"/>
      <c r="D214" s="13"/>
      <c r="E214" s="13"/>
      <c r="F214" s="13"/>
    </row>
    <row r="215" spans="3:6" ht="15" customHeight="1" x14ac:dyDescent="0.25">
      <c r="C215" s="13"/>
      <c r="D215" s="13"/>
      <c r="E215" s="13"/>
      <c r="F215" s="13"/>
    </row>
    <row r="216" spans="3:6" ht="15" customHeight="1" x14ac:dyDescent="0.25">
      <c r="C216" s="13"/>
      <c r="D216" s="13"/>
      <c r="E216" s="13"/>
      <c r="F216" s="13"/>
    </row>
    <row r="217" spans="3:6" ht="15" customHeight="1" x14ac:dyDescent="0.25">
      <c r="C217" s="13"/>
      <c r="D217" s="13"/>
      <c r="E217" s="13"/>
      <c r="F217" s="13"/>
    </row>
    <row r="218" spans="3:6" ht="15" customHeight="1" x14ac:dyDescent="0.25">
      <c r="C218" s="13"/>
      <c r="D218" s="13"/>
      <c r="E218" s="13"/>
      <c r="F218" s="13"/>
    </row>
    <row r="219" spans="3:6" ht="15" customHeight="1" x14ac:dyDescent="0.25">
      <c r="C219" s="13"/>
      <c r="D219" s="13"/>
      <c r="E219" s="13"/>
      <c r="F219" s="13"/>
    </row>
    <row r="220" spans="3:6" ht="15" customHeight="1" x14ac:dyDescent="0.25">
      <c r="C220" s="13"/>
      <c r="D220" s="13"/>
      <c r="E220" s="13"/>
      <c r="F220" s="13"/>
    </row>
    <row r="221" spans="3:6" ht="15" customHeight="1" x14ac:dyDescent="0.25">
      <c r="C221" s="13"/>
      <c r="D221" s="13"/>
      <c r="E221" s="13"/>
      <c r="F221" s="13"/>
    </row>
    <row r="222" spans="3:6" ht="15" customHeight="1" x14ac:dyDescent="0.25">
      <c r="C222" s="13"/>
      <c r="D222" s="13"/>
      <c r="E222" s="13"/>
      <c r="F222" s="13"/>
    </row>
    <row r="223" spans="3:6" ht="15" customHeight="1" x14ac:dyDescent="0.25">
      <c r="C223" s="13"/>
      <c r="D223" s="13"/>
      <c r="E223" s="13"/>
      <c r="F223" s="13"/>
    </row>
    <row r="224" spans="3:6" ht="15" customHeight="1" x14ac:dyDescent="0.25">
      <c r="C224" s="13"/>
      <c r="D224" s="13"/>
      <c r="E224" s="13"/>
      <c r="F224" s="13"/>
    </row>
    <row r="225" spans="3:6" ht="15" customHeight="1" x14ac:dyDescent="0.25">
      <c r="C225" s="13"/>
      <c r="D225" s="13"/>
      <c r="E225" s="13"/>
      <c r="F225" s="13"/>
    </row>
    <row r="226" spans="3:6" ht="15" customHeight="1" x14ac:dyDescent="0.25">
      <c r="C226" s="13"/>
      <c r="D226" s="13"/>
      <c r="E226" s="13"/>
      <c r="F226" s="13"/>
    </row>
    <row r="227" spans="3:6" ht="15" customHeight="1" x14ac:dyDescent="0.25">
      <c r="C227" s="13"/>
      <c r="D227" s="13"/>
      <c r="E227" s="13"/>
      <c r="F227" s="13"/>
    </row>
    <row r="228" spans="3:6" ht="15" customHeight="1" x14ac:dyDescent="0.25">
      <c r="C228" s="13"/>
      <c r="D228" s="13"/>
      <c r="E228" s="13"/>
      <c r="F228" s="13"/>
    </row>
    <row r="229" spans="3:6" ht="15" customHeight="1" x14ac:dyDescent="0.25">
      <c r="C229" s="13"/>
      <c r="D229" s="13"/>
      <c r="E229" s="13"/>
      <c r="F229" s="13"/>
    </row>
    <row r="230" spans="3:6" ht="15" customHeight="1" x14ac:dyDescent="0.25">
      <c r="C230" s="13"/>
      <c r="D230" s="13"/>
      <c r="E230" s="13"/>
      <c r="F230" s="13"/>
    </row>
    <row r="231" spans="3:6" ht="15" customHeight="1" x14ac:dyDescent="0.25">
      <c r="C231" s="13"/>
      <c r="D231" s="13"/>
      <c r="E231" s="13"/>
      <c r="F231" s="13"/>
    </row>
    <row r="232" spans="3:6" ht="15" customHeight="1" x14ac:dyDescent="0.25">
      <c r="C232" s="13"/>
      <c r="D232" s="13"/>
      <c r="E232" s="13"/>
      <c r="F232" s="13"/>
    </row>
    <row r="233" spans="3:6" ht="15" customHeight="1" x14ac:dyDescent="0.25">
      <c r="C233" s="13"/>
      <c r="D233" s="13"/>
      <c r="E233" s="13"/>
      <c r="F233" s="13"/>
    </row>
    <row r="234" spans="3:6" ht="15" customHeight="1" x14ac:dyDescent="0.25">
      <c r="C234" s="13"/>
      <c r="D234" s="13"/>
      <c r="E234" s="13"/>
      <c r="F234" s="13"/>
    </row>
    <row r="235" spans="3:6" ht="15" customHeight="1" x14ac:dyDescent="0.25">
      <c r="C235" s="13"/>
      <c r="D235" s="13"/>
      <c r="E235" s="13"/>
      <c r="F235" s="13"/>
    </row>
    <row r="236" spans="3:6" ht="15" customHeight="1" x14ac:dyDescent="0.25">
      <c r="C236" s="13"/>
      <c r="D236" s="13"/>
      <c r="E236" s="13"/>
      <c r="F236" s="13"/>
    </row>
    <row r="237" spans="3:6" ht="15" customHeight="1" x14ac:dyDescent="0.25">
      <c r="C237" s="13"/>
      <c r="D237" s="13"/>
      <c r="E237" s="13"/>
      <c r="F237" s="13"/>
    </row>
    <row r="238" spans="3:6" ht="15" customHeight="1" x14ac:dyDescent="0.25">
      <c r="C238" s="13"/>
      <c r="D238" s="13"/>
      <c r="E238" s="13"/>
      <c r="F238" s="13"/>
    </row>
    <row r="239" spans="3:6" ht="15" customHeight="1" x14ac:dyDescent="0.25">
      <c r="C239" s="13"/>
      <c r="D239" s="13"/>
      <c r="E239" s="13"/>
      <c r="F239" s="13"/>
    </row>
    <row r="240" spans="3:6" ht="15" customHeight="1" x14ac:dyDescent="0.25">
      <c r="C240" s="13"/>
      <c r="D240" s="13"/>
      <c r="E240" s="13"/>
      <c r="F240" s="13"/>
    </row>
    <row r="241" spans="3:6" ht="15" customHeight="1" x14ac:dyDescent="0.25">
      <c r="C241" s="13"/>
      <c r="D241" s="13"/>
      <c r="E241" s="13"/>
      <c r="F241" s="13"/>
    </row>
    <row r="242" spans="3:6" ht="15" customHeight="1" x14ac:dyDescent="0.25">
      <c r="C242" s="13"/>
      <c r="D242" s="13"/>
      <c r="E242" s="13"/>
      <c r="F242" s="13"/>
    </row>
    <row r="243" spans="3:6" ht="15" customHeight="1" x14ac:dyDescent="0.25">
      <c r="C243" s="13"/>
      <c r="D243" s="13"/>
      <c r="E243" s="13"/>
      <c r="F243" s="13"/>
    </row>
    <row r="244" spans="3:6" ht="15" customHeight="1" x14ac:dyDescent="0.25">
      <c r="C244" s="13"/>
      <c r="D244" s="13"/>
      <c r="E244" s="13"/>
      <c r="F244" s="13"/>
    </row>
    <row r="245" spans="3:6" ht="15" customHeight="1" x14ac:dyDescent="0.25">
      <c r="C245" s="13"/>
      <c r="D245" s="13"/>
      <c r="E245" s="13"/>
      <c r="F245" s="13"/>
    </row>
    <row r="246" spans="3:6" ht="15" customHeight="1" x14ac:dyDescent="0.25">
      <c r="C246" s="13"/>
      <c r="D246" s="13"/>
      <c r="E246" s="13"/>
      <c r="F246" s="13"/>
    </row>
    <row r="247" spans="3:6" ht="15" customHeight="1" x14ac:dyDescent="0.25">
      <c r="C247" s="13"/>
      <c r="D247" s="13"/>
      <c r="E247" s="13"/>
      <c r="F247" s="13"/>
    </row>
    <row r="248" spans="3:6" ht="15" customHeight="1" x14ac:dyDescent="0.25">
      <c r="C248" s="13"/>
      <c r="D248" s="13"/>
      <c r="E248" s="13"/>
      <c r="F248" s="13"/>
    </row>
    <row r="249" spans="3:6" ht="15" customHeight="1" x14ac:dyDescent="0.25">
      <c r="C249" s="13"/>
      <c r="D249" s="13"/>
      <c r="E249" s="13"/>
      <c r="F249" s="13"/>
    </row>
    <row r="250" spans="3:6" ht="15" customHeight="1" x14ac:dyDescent="0.25">
      <c r="C250" s="13"/>
      <c r="D250" s="13"/>
      <c r="E250" s="13"/>
      <c r="F250" s="13"/>
    </row>
    <row r="251" spans="3:6" ht="15" customHeight="1" x14ac:dyDescent="0.25">
      <c r="C251" s="13"/>
      <c r="D251" s="13"/>
      <c r="E251" s="13"/>
      <c r="F251" s="13"/>
    </row>
    <row r="252" spans="3:6" ht="15" customHeight="1" x14ac:dyDescent="0.25">
      <c r="C252" s="13"/>
      <c r="D252" s="13"/>
      <c r="E252" s="13"/>
      <c r="F252" s="13"/>
    </row>
    <row r="253" spans="3:6" ht="15" customHeight="1" x14ac:dyDescent="0.25">
      <c r="C253" s="13"/>
      <c r="D253" s="13"/>
      <c r="E253" s="13"/>
      <c r="F253" s="13"/>
    </row>
    <row r="254" spans="3:6" ht="15" customHeight="1" x14ac:dyDescent="0.25">
      <c r="C254" s="13"/>
      <c r="D254" s="13"/>
      <c r="E254" s="13"/>
      <c r="F254" s="13"/>
    </row>
    <row r="255" spans="3:6" ht="15" customHeight="1" x14ac:dyDescent="0.25">
      <c r="C255" s="13"/>
      <c r="D255" s="13"/>
      <c r="E255" s="13"/>
      <c r="F255" s="13"/>
    </row>
    <row r="256" spans="3:6" ht="15" customHeight="1" x14ac:dyDescent="0.25">
      <c r="C256" s="13"/>
      <c r="D256" s="13"/>
      <c r="E256" s="13"/>
      <c r="F256" s="13"/>
    </row>
    <row r="257" spans="3:6" ht="15" customHeight="1" x14ac:dyDescent="0.25">
      <c r="C257" s="13"/>
      <c r="D257" s="13"/>
      <c r="E257" s="13"/>
      <c r="F257" s="13"/>
    </row>
    <row r="258" spans="3:6" ht="15" customHeight="1" x14ac:dyDescent="0.25">
      <c r="C258" s="13"/>
      <c r="D258" s="13"/>
      <c r="E258" s="13"/>
      <c r="F258" s="13"/>
    </row>
    <row r="259" spans="3:6" ht="15" customHeight="1" x14ac:dyDescent="0.25">
      <c r="C259" s="13"/>
      <c r="D259" s="13"/>
      <c r="E259" s="13"/>
      <c r="F259" s="13"/>
    </row>
    <row r="260" spans="3:6" ht="15" customHeight="1" x14ac:dyDescent="0.25">
      <c r="C260" s="13"/>
      <c r="D260" s="13"/>
      <c r="E260" s="13"/>
      <c r="F260" s="13"/>
    </row>
    <row r="261" spans="3:6" ht="15" customHeight="1" x14ac:dyDescent="0.25">
      <c r="C261" s="13"/>
      <c r="D261" s="13"/>
      <c r="E261" s="13"/>
      <c r="F261" s="13"/>
    </row>
    <row r="262" spans="3:6" ht="15" customHeight="1" x14ac:dyDescent="0.25">
      <c r="C262" s="13"/>
      <c r="D262" s="13"/>
      <c r="E262" s="13"/>
      <c r="F262" s="13"/>
    </row>
    <row r="263" spans="3:6" ht="15" customHeight="1" x14ac:dyDescent="0.25">
      <c r="C263" s="13"/>
      <c r="D263" s="13"/>
      <c r="E263" s="13"/>
      <c r="F263" s="13"/>
    </row>
    <row r="264" spans="3:6" ht="15" customHeight="1" x14ac:dyDescent="0.25">
      <c r="C264" s="13"/>
      <c r="D264" s="13"/>
      <c r="E264" s="13"/>
      <c r="F264" s="13"/>
    </row>
    <row r="265" spans="3:6" ht="15" customHeight="1" x14ac:dyDescent="0.25">
      <c r="C265" s="13"/>
      <c r="D265" s="13"/>
      <c r="E265" s="13"/>
      <c r="F265" s="13"/>
    </row>
    <row r="266" spans="3:6" ht="15" customHeight="1" x14ac:dyDescent="0.25">
      <c r="C266" s="13"/>
      <c r="D266" s="13"/>
      <c r="E266" s="13"/>
      <c r="F266" s="13"/>
    </row>
    <row r="267" spans="3:6" ht="15" customHeight="1" x14ac:dyDescent="0.25">
      <c r="C267" s="13"/>
      <c r="D267" s="13"/>
      <c r="E267" s="13"/>
      <c r="F267" s="13"/>
    </row>
    <row r="268" spans="3:6" ht="15" customHeight="1" x14ac:dyDescent="0.25">
      <c r="C268" s="13"/>
      <c r="D268" s="13"/>
      <c r="E268" s="13"/>
      <c r="F268" s="13"/>
    </row>
    <row r="269" spans="3:6" ht="15" customHeight="1" x14ac:dyDescent="0.25">
      <c r="C269" s="13"/>
      <c r="D269" s="13"/>
      <c r="E269" s="13"/>
      <c r="F269" s="13"/>
    </row>
    <row r="270" spans="3:6" ht="15" customHeight="1" x14ac:dyDescent="0.25">
      <c r="C270" s="13"/>
      <c r="D270" s="13"/>
      <c r="E270" s="13"/>
      <c r="F270" s="13"/>
    </row>
    <row r="271" spans="3:6" ht="15" customHeight="1" x14ac:dyDescent="0.25">
      <c r="C271" s="13"/>
      <c r="D271" s="13"/>
      <c r="E271" s="13"/>
      <c r="F271" s="13"/>
    </row>
    <row r="272" spans="3:6" ht="15" customHeight="1" x14ac:dyDescent="0.25">
      <c r="C272" s="13"/>
      <c r="D272" s="13"/>
      <c r="E272" s="13"/>
      <c r="F272" s="13"/>
    </row>
    <row r="273" spans="3:6" ht="15" customHeight="1" x14ac:dyDescent="0.25">
      <c r="C273" s="13"/>
      <c r="D273" s="13"/>
      <c r="E273" s="13"/>
      <c r="F273" s="13"/>
    </row>
    <row r="274" spans="3:6" ht="15" customHeight="1" x14ac:dyDescent="0.25">
      <c r="C274" s="13"/>
      <c r="D274" s="13"/>
      <c r="E274" s="13"/>
      <c r="F274" s="13"/>
    </row>
    <row r="275" spans="3:6" ht="15" customHeight="1" x14ac:dyDescent="0.25">
      <c r="C275" s="13"/>
      <c r="D275" s="13"/>
      <c r="E275" s="13"/>
      <c r="F275" s="13"/>
    </row>
    <row r="276" spans="3:6" ht="15" customHeight="1" x14ac:dyDescent="0.25">
      <c r="C276" s="13"/>
      <c r="D276" s="13"/>
      <c r="E276" s="13"/>
      <c r="F276" s="13"/>
    </row>
    <row r="277" spans="3:6" ht="15" customHeight="1" x14ac:dyDescent="0.25">
      <c r="C277" s="13"/>
      <c r="D277" s="13"/>
      <c r="E277" s="13"/>
      <c r="F277" s="13"/>
    </row>
    <row r="278" spans="3:6" ht="15" customHeight="1" x14ac:dyDescent="0.25">
      <c r="C278" s="13"/>
      <c r="D278" s="13"/>
      <c r="E278" s="13"/>
      <c r="F278" s="13"/>
    </row>
    <row r="279" spans="3:6" ht="15" customHeight="1" x14ac:dyDescent="0.25">
      <c r="C279" s="13"/>
      <c r="D279" s="13"/>
      <c r="E279" s="13"/>
      <c r="F279" s="13"/>
    </row>
    <row r="280" spans="3:6" ht="15" customHeight="1" x14ac:dyDescent="0.25">
      <c r="C280" s="13"/>
      <c r="D280" s="13"/>
      <c r="E280" s="13"/>
      <c r="F280" s="13"/>
    </row>
    <row r="281" spans="3:6" ht="15" customHeight="1" x14ac:dyDescent="0.25">
      <c r="C281" s="13"/>
      <c r="D281" s="13"/>
      <c r="E281" s="13"/>
      <c r="F281" s="13"/>
    </row>
    <row r="282" spans="3:6" ht="15" customHeight="1" x14ac:dyDescent="0.25">
      <c r="C282" s="13"/>
      <c r="D282" s="13"/>
      <c r="E282" s="13"/>
      <c r="F282" s="13"/>
    </row>
    <row r="283" spans="3:6" ht="15" customHeight="1" x14ac:dyDescent="0.25">
      <c r="C283" s="13"/>
      <c r="D283" s="13"/>
      <c r="E283" s="13"/>
      <c r="F283" s="13"/>
    </row>
    <row r="284" spans="3:6" ht="15" customHeight="1" x14ac:dyDescent="0.25">
      <c r="C284" s="13"/>
      <c r="D284" s="13"/>
      <c r="E284" s="13"/>
      <c r="F284" s="13"/>
    </row>
    <row r="285" spans="3:6" ht="15" customHeight="1" x14ac:dyDescent="0.25">
      <c r="C285" s="13"/>
      <c r="D285" s="13"/>
      <c r="E285" s="13"/>
      <c r="F285" s="13"/>
    </row>
    <row r="286" spans="3:6" ht="15" customHeight="1" x14ac:dyDescent="0.25">
      <c r="C286" s="13"/>
      <c r="D286" s="13"/>
      <c r="E286" s="13"/>
      <c r="F286" s="13"/>
    </row>
    <row r="287" spans="3:6" ht="15" customHeight="1" x14ac:dyDescent="0.25">
      <c r="C287" s="13"/>
      <c r="D287" s="13"/>
      <c r="E287" s="13"/>
      <c r="F287" s="13"/>
    </row>
    <row r="288" spans="3:6" ht="15" customHeight="1" x14ac:dyDescent="0.25">
      <c r="C288" s="13"/>
      <c r="D288" s="13"/>
      <c r="E288" s="13"/>
      <c r="F288" s="13"/>
    </row>
    <row r="289" spans="3:6" ht="15" customHeight="1" x14ac:dyDescent="0.25">
      <c r="C289" s="13"/>
      <c r="D289" s="13"/>
      <c r="E289" s="13"/>
      <c r="F289" s="13"/>
    </row>
    <row r="290" spans="3:6" ht="15" customHeight="1" x14ac:dyDescent="0.25">
      <c r="C290" s="13"/>
      <c r="D290" s="13"/>
      <c r="E290" s="13"/>
      <c r="F290" s="13"/>
    </row>
    <row r="291" spans="3:6" ht="15" customHeight="1" x14ac:dyDescent="0.25">
      <c r="C291" s="13"/>
      <c r="D291" s="13"/>
      <c r="E291" s="13"/>
      <c r="F291" s="13"/>
    </row>
    <row r="292" spans="3:6" ht="15" customHeight="1" x14ac:dyDescent="0.25">
      <c r="C292" s="13"/>
      <c r="D292" s="13"/>
      <c r="E292" s="13"/>
      <c r="F292" s="13"/>
    </row>
    <row r="293" spans="3:6" ht="15" customHeight="1" x14ac:dyDescent="0.25">
      <c r="C293" s="13"/>
      <c r="D293" s="13"/>
      <c r="E293" s="13"/>
      <c r="F293" s="13"/>
    </row>
    <row r="294" spans="3:6" ht="15" customHeight="1" x14ac:dyDescent="0.25">
      <c r="C294" s="13"/>
      <c r="D294" s="13"/>
      <c r="E294" s="13"/>
      <c r="F294" s="13"/>
    </row>
    <row r="295" spans="3:6" ht="15" customHeight="1" x14ac:dyDescent="0.25">
      <c r="C295" s="13"/>
      <c r="D295" s="13"/>
      <c r="E295" s="13"/>
      <c r="F295" s="13"/>
    </row>
    <row r="296" spans="3:6" ht="15" customHeight="1" x14ac:dyDescent="0.25">
      <c r="C296" s="13"/>
      <c r="D296" s="13"/>
      <c r="E296" s="13"/>
      <c r="F296" s="13"/>
    </row>
    <row r="297" spans="3:6" ht="15" customHeight="1" x14ac:dyDescent="0.25">
      <c r="C297" s="13"/>
      <c r="D297" s="13"/>
      <c r="E297" s="13"/>
      <c r="F297" s="13"/>
    </row>
    <row r="298" spans="3:6" ht="15" customHeight="1" x14ac:dyDescent="0.25">
      <c r="C298" s="13"/>
      <c r="D298" s="13"/>
      <c r="E298" s="13"/>
      <c r="F298" s="13"/>
    </row>
    <row r="299" spans="3:6" ht="15" customHeight="1" x14ac:dyDescent="0.25">
      <c r="C299" s="13"/>
      <c r="D299" s="13"/>
      <c r="E299" s="13"/>
      <c r="F299" s="13"/>
    </row>
    <row r="300" spans="3:6" ht="15" customHeight="1" x14ac:dyDescent="0.25">
      <c r="C300" s="13"/>
      <c r="D300" s="13"/>
      <c r="E300" s="13"/>
      <c r="F300" s="13"/>
    </row>
    <row r="301" spans="3:6" ht="15" customHeight="1" x14ac:dyDescent="0.25">
      <c r="C301" s="13"/>
      <c r="D301" s="13"/>
      <c r="E301" s="13"/>
      <c r="F301" s="13"/>
    </row>
    <row r="302" spans="3:6" ht="15" customHeight="1" x14ac:dyDescent="0.25">
      <c r="C302" s="13"/>
      <c r="D302" s="13"/>
      <c r="E302" s="13"/>
      <c r="F302" s="13"/>
    </row>
    <row r="303" spans="3:6" ht="15" customHeight="1" x14ac:dyDescent="0.25">
      <c r="C303" s="13"/>
      <c r="D303" s="13"/>
      <c r="E303" s="13"/>
      <c r="F303" s="13"/>
    </row>
    <row r="304" spans="3:6" ht="15" customHeight="1" x14ac:dyDescent="0.25">
      <c r="C304" s="13"/>
      <c r="D304" s="13"/>
      <c r="E304" s="13"/>
      <c r="F304" s="13"/>
    </row>
    <row r="305" spans="3:6" ht="15" customHeight="1" x14ac:dyDescent="0.25">
      <c r="C305" s="13"/>
      <c r="D305" s="13"/>
      <c r="E305" s="13"/>
      <c r="F305" s="13"/>
    </row>
    <row r="306" spans="3:6" ht="15" customHeight="1" x14ac:dyDescent="0.25">
      <c r="C306" s="13"/>
      <c r="D306" s="13"/>
      <c r="E306" s="13"/>
      <c r="F306" s="13"/>
    </row>
    <row r="307" spans="3:6" ht="15" customHeight="1" x14ac:dyDescent="0.25">
      <c r="C307" s="13"/>
      <c r="D307" s="13"/>
      <c r="E307" s="13"/>
      <c r="F307" s="13"/>
    </row>
    <row r="308" spans="3:6" ht="15" customHeight="1" x14ac:dyDescent="0.25">
      <c r="C308" s="13"/>
      <c r="D308" s="13"/>
      <c r="E308" s="13"/>
      <c r="F308" s="13"/>
    </row>
    <row r="309" spans="3:6" ht="15" customHeight="1" x14ac:dyDescent="0.25">
      <c r="C309" s="13"/>
      <c r="D309" s="13"/>
      <c r="E309" s="13"/>
      <c r="F309" s="13"/>
    </row>
    <row r="310" spans="3:6" ht="15" customHeight="1" x14ac:dyDescent="0.25">
      <c r="C310" s="13"/>
      <c r="D310" s="13"/>
      <c r="E310" s="13"/>
      <c r="F310" s="13"/>
    </row>
    <row r="311" spans="3:6" ht="15" customHeight="1" x14ac:dyDescent="0.25">
      <c r="C311" s="13"/>
      <c r="D311" s="13"/>
      <c r="E311" s="13"/>
      <c r="F311" s="13"/>
    </row>
    <row r="312" spans="3:6" ht="15" customHeight="1" x14ac:dyDescent="0.25">
      <c r="C312" s="13"/>
      <c r="D312" s="13"/>
      <c r="E312" s="13"/>
      <c r="F312" s="13"/>
    </row>
    <row r="313" spans="3:6" ht="15" customHeight="1" x14ac:dyDescent="0.25">
      <c r="C313" s="13"/>
      <c r="D313" s="13"/>
      <c r="E313" s="13"/>
      <c r="F313" s="13"/>
    </row>
    <row r="314" spans="3:6" ht="15" customHeight="1" x14ac:dyDescent="0.25">
      <c r="C314" s="13"/>
      <c r="D314" s="13"/>
      <c r="E314" s="13"/>
      <c r="F314" s="13"/>
    </row>
    <row r="315" spans="3:6" ht="15" customHeight="1" x14ac:dyDescent="0.25">
      <c r="C315" s="13"/>
      <c r="D315" s="13"/>
      <c r="E315" s="13"/>
      <c r="F315" s="13"/>
    </row>
    <row r="316" spans="3:6" ht="15" customHeight="1" x14ac:dyDescent="0.25">
      <c r="C316" s="13"/>
      <c r="D316" s="13"/>
      <c r="E316" s="13"/>
      <c r="F316" s="13"/>
    </row>
    <row r="317" spans="3:6" ht="15" customHeight="1" x14ac:dyDescent="0.25">
      <c r="C317" s="13"/>
      <c r="D317" s="13"/>
      <c r="E317" s="13"/>
      <c r="F317" s="13"/>
    </row>
    <row r="318" spans="3:6" ht="15" customHeight="1" x14ac:dyDescent="0.25">
      <c r="C318" s="13"/>
      <c r="D318" s="13"/>
      <c r="E318" s="13"/>
      <c r="F318" s="13"/>
    </row>
    <row r="319" spans="3:6" ht="15" customHeight="1" x14ac:dyDescent="0.25">
      <c r="C319" s="13"/>
      <c r="D319" s="13"/>
      <c r="E319" s="13"/>
      <c r="F319" s="13"/>
    </row>
    <row r="320" spans="3:6" ht="15" customHeight="1" x14ac:dyDescent="0.25">
      <c r="C320" s="13"/>
      <c r="D320" s="13"/>
      <c r="E320" s="13"/>
      <c r="F320" s="13"/>
    </row>
    <row r="321" spans="3:6" ht="15" customHeight="1" x14ac:dyDescent="0.25">
      <c r="C321" s="13"/>
      <c r="D321" s="13"/>
      <c r="E321" s="13"/>
      <c r="F321" s="13"/>
    </row>
    <row r="322" spans="3:6" ht="15" customHeight="1" x14ac:dyDescent="0.25">
      <c r="C322" s="13"/>
      <c r="D322" s="13"/>
      <c r="E322" s="13"/>
      <c r="F322" s="13"/>
    </row>
    <row r="323" spans="3:6" ht="15" customHeight="1" x14ac:dyDescent="0.25">
      <c r="C323" s="13"/>
      <c r="D323" s="13"/>
      <c r="E323" s="13"/>
      <c r="F323" s="13"/>
    </row>
    <row r="324" spans="3:6" ht="15" customHeight="1" x14ac:dyDescent="0.25">
      <c r="C324" s="13"/>
      <c r="D324" s="13"/>
      <c r="E324" s="13"/>
      <c r="F324" s="13"/>
    </row>
    <row r="325" spans="3:6" ht="15" customHeight="1" x14ac:dyDescent="0.25">
      <c r="C325" s="13"/>
      <c r="D325" s="13"/>
      <c r="E325" s="13"/>
      <c r="F325" s="13"/>
    </row>
    <row r="326" spans="3:6" ht="15" customHeight="1" x14ac:dyDescent="0.25">
      <c r="C326" s="13"/>
      <c r="D326" s="13"/>
      <c r="E326" s="13"/>
      <c r="F326" s="13"/>
    </row>
    <row r="327" spans="3:6" ht="15" customHeight="1" x14ac:dyDescent="0.25">
      <c r="C327" s="13"/>
      <c r="D327" s="13"/>
      <c r="E327" s="13"/>
      <c r="F327" s="13"/>
    </row>
    <row r="328" spans="3:6" ht="15" customHeight="1" x14ac:dyDescent="0.25">
      <c r="C328" s="13"/>
      <c r="D328" s="13"/>
      <c r="E328" s="13"/>
      <c r="F328" s="13"/>
    </row>
    <row r="329" spans="3:6" ht="15" customHeight="1" x14ac:dyDescent="0.25">
      <c r="C329" s="13"/>
      <c r="D329" s="13"/>
      <c r="E329" s="13"/>
      <c r="F329" s="13"/>
    </row>
    <row r="330" spans="3:6" ht="15" customHeight="1" x14ac:dyDescent="0.25">
      <c r="C330" s="13"/>
      <c r="D330" s="13"/>
      <c r="E330" s="13"/>
      <c r="F330" s="13"/>
    </row>
    <row r="331" spans="3:6" ht="15" customHeight="1" x14ac:dyDescent="0.25">
      <c r="C331" s="13"/>
      <c r="D331" s="13"/>
      <c r="E331" s="13"/>
      <c r="F331" s="13"/>
    </row>
    <row r="332" spans="3:6" ht="15" customHeight="1" x14ac:dyDescent="0.25">
      <c r="C332" s="13"/>
      <c r="D332" s="13"/>
      <c r="E332" s="13"/>
      <c r="F332" s="13"/>
    </row>
    <row r="333" spans="3:6" ht="15" customHeight="1" x14ac:dyDescent="0.25">
      <c r="C333" s="13"/>
      <c r="D333" s="13"/>
      <c r="E333" s="13"/>
      <c r="F333" s="13"/>
    </row>
    <row r="334" spans="3:6" ht="15" customHeight="1" x14ac:dyDescent="0.25">
      <c r="C334" s="13"/>
      <c r="D334" s="13"/>
      <c r="E334" s="13"/>
      <c r="F334" s="13"/>
    </row>
    <row r="335" spans="3:6" ht="15" customHeight="1" x14ac:dyDescent="0.25">
      <c r="C335" s="13"/>
      <c r="D335" s="13"/>
      <c r="E335" s="13"/>
      <c r="F335" s="13"/>
    </row>
    <row r="336" spans="3:6" ht="15" customHeight="1" x14ac:dyDescent="0.25">
      <c r="C336" s="13"/>
      <c r="D336" s="13"/>
      <c r="E336" s="13"/>
      <c r="F336" s="13"/>
    </row>
    <row r="337" spans="3:6" ht="15" customHeight="1" x14ac:dyDescent="0.25">
      <c r="C337" s="13"/>
      <c r="D337" s="13"/>
      <c r="E337" s="13"/>
      <c r="F337" s="13"/>
    </row>
    <row r="338" spans="3:6" ht="15" customHeight="1" x14ac:dyDescent="0.25">
      <c r="C338" s="13"/>
      <c r="D338" s="13"/>
      <c r="E338" s="13"/>
      <c r="F338" s="13"/>
    </row>
    <row r="339" spans="3:6" ht="15" customHeight="1" x14ac:dyDescent="0.25">
      <c r="C339" s="13"/>
      <c r="D339" s="13"/>
      <c r="E339" s="13"/>
      <c r="F339" s="13"/>
    </row>
    <row r="340" spans="3:6" ht="15" customHeight="1" x14ac:dyDescent="0.25">
      <c r="C340" s="13"/>
      <c r="D340" s="13"/>
      <c r="E340" s="13"/>
      <c r="F340" s="13"/>
    </row>
    <row r="341" spans="3:6" ht="15" customHeight="1" x14ac:dyDescent="0.25">
      <c r="C341" s="13"/>
      <c r="D341" s="13"/>
      <c r="E341" s="13"/>
      <c r="F341" s="13"/>
    </row>
    <row r="342" spans="3:6" ht="15" customHeight="1" x14ac:dyDescent="0.25">
      <c r="C342" s="13"/>
      <c r="D342" s="13"/>
      <c r="E342" s="13"/>
      <c r="F342" s="13"/>
    </row>
    <row r="343" spans="3:6" ht="15" customHeight="1" x14ac:dyDescent="0.25">
      <c r="C343" s="13"/>
      <c r="D343" s="13"/>
      <c r="E343" s="13"/>
      <c r="F343" s="13"/>
    </row>
    <row r="344" spans="3:6" ht="15" customHeight="1" x14ac:dyDescent="0.25">
      <c r="C344" s="13"/>
      <c r="D344" s="13"/>
      <c r="E344" s="13"/>
      <c r="F344" s="13"/>
    </row>
    <row r="345" spans="3:6" ht="15" customHeight="1" x14ac:dyDescent="0.25">
      <c r="C345" s="13"/>
      <c r="D345" s="13"/>
      <c r="E345" s="13"/>
      <c r="F345" s="13"/>
    </row>
    <row r="346" spans="3:6" ht="15" customHeight="1" x14ac:dyDescent="0.25">
      <c r="C346" s="13"/>
      <c r="D346" s="13"/>
      <c r="E346" s="13"/>
      <c r="F346" s="13"/>
    </row>
    <row r="347" spans="3:6" ht="15" customHeight="1" x14ac:dyDescent="0.25">
      <c r="C347" s="13"/>
      <c r="D347" s="13"/>
      <c r="E347" s="13"/>
      <c r="F347" s="13"/>
    </row>
    <row r="348" spans="3:6" ht="15" customHeight="1" x14ac:dyDescent="0.25">
      <c r="C348" s="13"/>
      <c r="D348" s="13"/>
      <c r="E348" s="13"/>
      <c r="F348" s="13"/>
    </row>
    <row r="349" spans="3:6" ht="15" customHeight="1" x14ac:dyDescent="0.25">
      <c r="C349" s="13"/>
      <c r="D349" s="13"/>
      <c r="E349" s="13"/>
      <c r="F349" s="13"/>
    </row>
    <row r="350" spans="3:6" ht="15" customHeight="1" x14ac:dyDescent="0.25">
      <c r="C350" s="13"/>
      <c r="D350" s="13"/>
      <c r="E350" s="13"/>
      <c r="F350" s="13"/>
    </row>
    <row r="351" spans="3:6" ht="15" customHeight="1" x14ac:dyDescent="0.25">
      <c r="C351" s="13"/>
      <c r="D351" s="13"/>
      <c r="E351" s="13"/>
      <c r="F351" s="13"/>
    </row>
    <row r="352" spans="3:6" ht="15" customHeight="1" x14ac:dyDescent="0.25">
      <c r="C352" s="13"/>
      <c r="D352" s="13"/>
      <c r="E352" s="13"/>
      <c r="F352" s="13"/>
    </row>
    <row r="353" spans="3:6" ht="15" customHeight="1" x14ac:dyDescent="0.25">
      <c r="C353" s="13"/>
      <c r="D353" s="13"/>
      <c r="E353" s="13"/>
      <c r="F353" s="13"/>
    </row>
    <row r="354" spans="3:6" ht="15" customHeight="1" x14ac:dyDescent="0.25">
      <c r="C354" s="13"/>
      <c r="D354" s="13"/>
      <c r="E354" s="13"/>
      <c r="F354" s="13"/>
    </row>
    <row r="355" spans="3:6" ht="15" customHeight="1" x14ac:dyDescent="0.25">
      <c r="C355" s="13"/>
      <c r="D355" s="13"/>
      <c r="E355" s="13"/>
      <c r="F355" s="13"/>
    </row>
    <row r="356" spans="3:6" ht="15" customHeight="1" x14ac:dyDescent="0.25">
      <c r="C356" s="13"/>
      <c r="D356" s="13"/>
      <c r="E356" s="13"/>
      <c r="F356" s="13"/>
    </row>
    <row r="357" spans="3:6" ht="15" customHeight="1" x14ac:dyDescent="0.25">
      <c r="C357" s="13"/>
      <c r="D357" s="13"/>
      <c r="E357" s="13"/>
      <c r="F357" s="13"/>
    </row>
    <row r="358" spans="3:6" ht="15" customHeight="1" x14ac:dyDescent="0.25">
      <c r="C358" s="13"/>
      <c r="D358" s="13"/>
      <c r="E358" s="13"/>
      <c r="F358" s="13"/>
    </row>
    <row r="359" spans="3:6" ht="15" customHeight="1" x14ac:dyDescent="0.25">
      <c r="C359" s="13"/>
      <c r="D359" s="13"/>
      <c r="E359" s="13"/>
      <c r="F359" s="13"/>
    </row>
    <row r="360" spans="3:6" ht="15" customHeight="1" x14ac:dyDescent="0.25">
      <c r="C360" s="13"/>
      <c r="D360" s="13"/>
      <c r="E360" s="13"/>
      <c r="F360" s="13"/>
    </row>
    <row r="361" spans="3:6" ht="15" customHeight="1" x14ac:dyDescent="0.25">
      <c r="C361" s="13"/>
      <c r="D361" s="13"/>
      <c r="E361" s="13"/>
      <c r="F361" s="13"/>
    </row>
    <row r="362" spans="3:6" ht="15" customHeight="1" x14ac:dyDescent="0.25">
      <c r="C362" s="13"/>
      <c r="D362" s="13"/>
      <c r="E362" s="13"/>
      <c r="F362" s="13"/>
    </row>
    <row r="363" spans="3:6" ht="15" customHeight="1" x14ac:dyDescent="0.25">
      <c r="C363" s="13"/>
      <c r="D363" s="13"/>
      <c r="E363" s="13"/>
      <c r="F363" s="13"/>
    </row>
    <row r="364" spans="3:6" ht="15" customHeight="1" x14ac:dyDescent="0.25">
      <c r="C364" s="13"/>
      <c r="D364" s="13"/>
      <c r="E364" s="13"/>
      <c r="F364" s="13"/>
    </row>
    <row r="365" spans="3:6" ht="15" customHeight="1" x14ac:dyDescent="0.25">
      <c r="C365" s="13"/>
      <c r="D365" s="13"/>
      <c r="E365" s="13"/>
      <c r="F365" s="13"/>
    </row>
    <row r="366" spans="3:6" ht="15" customHeight="1" x14ac:dyDescent="0.25">
      <c r="C366" s="13"/>
      <c r="D366" s="13"/>
      <c r="E366" s="13"/>
      <c r="F366" s="13"/>
    </row>
    <row r="367" spans="3:6" ht="15" customHeight="1" x14ac:dyDescent="0.25">
      <c r="C367" s="13"/>
      <c r="D367" s="13"/>
      <c r="E367" s="13"/>
      <c r="F367" s="13"/>
    </row>
    <row r="368" spans="3:6" ht="15" customHeight="1" x14ac:dyDescent="0.25">
      <c r="C368" s="13"/>
      <c r="D368" s="13"/>
      <c r="E368" s="13"/>
      <c r="F368" s="13"/>
    </row>
    <row r="369" spans="3:6" ht="15" customHeight="1" x14ac:dyDescent="0.25">
      <c r="C369" s="13"/>
      <c r="D369" s="13"/>
      <c r="E369" s="13"/>
      <c r="F369" s="13"/>
    </row>
    <row r="370" spans="3:6" ht="15" customHeight="1" x14ac:dyDescent="0.25">
      <c r="C370" s="13"/>
      <c r="D370" s="13"/>
      <c r="E370" s="13"/>
      <c r="F370" s="13"/>
    </row>
    <row r="371" spans="3:6" ht="15" customHeight="1" x14ac:dyDescent="0.25">
      <c r="C371" s="13"/>
      <c r="D371" s="13"/>
      <c r="E371" s="13"/>
      <c r="F371" s="13"/>
    </row>
    <row r="372" spans="3:6" ht="15" customHeight="1" x14ac:dyDescent="0.25">
      <c r="C372" s="13"/>
      <c r="D372" s="13"/>
      <c r="E372" s="13"/>
      <c r="F372" s="13"/>
    </row>
    <row r="373" spans="3:6" ht="15" customHeight="1" x14ac:dyDescent="0.25">
      <c r="C373" s="13"/>
      <c r="D373" s="13"/>
      <c r="E373" s="13"/>
      <c r="F373" s="13"/>
    </row>
    <row r="374" spans="3:6" ht="15" customHeight="1" x14ac:dyDescent="0.25">
      <c r="C374" s="13"/>
      <c r="D374" s="13"/>
      <c r="E374" s="13"/>
      <c r="F374" s="13"/>
    </row>
    <row r="375" spans="3:6" ht="15" customHeight="1" x14ac:dyDescent="0.25">
      <c r="C375" s="13"/>
      <c r="D375" s="13"/>
      <c r="E375" s="13"/>
      <c r="F375" s="13"/>
    </row>
    <row r="376" spans="3:6" ht="15" customHeight="1" x14ac:dyDescent="0.25">
      <c r="C376" s="13"/>
      <c r="D376" s="13"/>
      <c r="E376" s="13"/>
      <c r="F376" s="13"/>
    </row>
    <row r="377" spans="3:6" ht="15" customHeight="1" x14ac:dyDescent="0.25">
      <c r="C377" s="13"/>
      <c r="D377" s="13"/>
      <c r="E377" s="13"/>
      <c r="F377" s="13"/>
    </row>
    <row r="378" spans="3:6" ht="15" customHeight="1" x14ac:dyDescent="0.25">
      <c r="C378" s="13"/>
      <c r="D378" s="13"/>
      <c r="E378" s="13"/>
      <c r="F378" s="13"/>
    </row>
    <row r="379" spans="3:6" ht="15" customHeight="1" x14ac:dyDescent="0.25">
      <c r="C379" s="13"/>
      <c r="D379" s="13"/>
      <c r="E379" s="13"/>
      <c r="F379" s="13"/>
    </row>
    <row r="380" spans="3:6" ht="15" customHeight="1" x14ac:dyDescent="0.25">
      <c r="C380" s="13"/>
      <c r="D380" s="13"/>
      <c r="E380" s="13"/>
      <c r="F380" s="13"/>
    </row>
    <row r="381" spans="3:6" ht="15" customHeight="1" x14ac:dyDescent="0.25">
      <c r="C381" s="13"/>
      <c r="D381" s="13"/>
      <c r="E381" s="13"/>
      <c r="F381" s="13"/>
    </row>
    <row r="382" spans="3:6" ht="15" customHeight="1" x14ac:dyDescent="0.25">
      <c r="C382" s="13"/>
      <c r="D382" s="13"/>
      <c r="E382" s="13"/>
      <c r="F382" s="13"/>
    </row>
    <row r="383" spans="3:6" ht="15" customHeight="1" x14ac:dyDescent="0.25">
      <c r="C383" s="13"/>
      <c r="D383" s="13"/>
      <c r="E383" s="13"/>
      <c r="F383" s="13"/>
    </row>
    <row r="384" spans="3:6" ht="15" customHeight="1" x14ac:dyDescent="0.25">
      <c r="C384" s="13"/>
      <c r="D384" s="13"/>
      <c r="E384" s="13"/>
      <c r="F384" s="13"/>
    </row>
    <row r="385" spans="3:6" ht="15" customHeight="1" x14ac:dyDescent="0.25">
      <c r="C385" s="13"/>
      <c r="D385" s="13"/>
      <c r="E385" s="13"/>
      <c r="F385" s="13"/>
    </row>
    <row r="386" spans="3:6" ht="15" customHeight="1" x14ac:dyDescent="0.25">
      <c r="C386" s="13"/>
      <c r="D386" s="13"/>
      <c r="E386" s="13"/>
      <c r="F386" s="13"/>
    </row>
    <row r="387" spans="3:6" ht="15" customHeight="1" x14ac:dyDescent="0.25">
      <c r="C387" s="13"/>
      <c r="D387" s="13"/>
      <c r="E387" s="13"/>
      <c r="F387" s="13"/>
    </row>
    <row r="388" spans="3:6" ht="15" customHeight="1" x14ac:dyDescent="0.25">
      <c r="C388" s="13"/>
      <c r="D388" s="13"/>
      <c r="E388" s="13"/>
      <c r="F388" s="13"/>
    </row>
    <row r="389" spans="3:6" ht="15" customHeight="1" x14ac:dyDescent="0.25">
      <c r="C389" s="13"/>
      <c r="D389" s="13"/>
      <c r="E389" s="13"/>
      <c r="F389" s="13"/>
    </row>
    <row r="390" spans="3:6" ht="15" customHeight="1" x14ac:dyDescent="0.25">
      <c r="C390" s="13"/>
      <c r="D390" s="13"/>
      <c r="E390" s="13"/>
      <c r="F390" s="13"/>
    </row>
    <row r="391" spans="3:6" ht="15" customHeight="1" x14ac:dyDescent="0.25">
      <c r="C391" s="13"/>
      <c r="D391" s="13"/>
      <c r="E391" s="13"/>
      <c r="F391" s="13"/>
    </row>
    <row r="392" spans="3:6" ht="15" customHeight="1" x14ac:dyDescent="0.25">
      <c r="C392" s="13"/>
      <c r="D392" s="13"/>
      <c r="E392" s="13"/>
      <c r="F392" s="13"/>
    </row>
    <row r="393" spans="3:6" ht="15" customHeight="1" x14ac:dyDescent="0.25">
      <c r="C393" s="13"/>
      <c r="D393" s="13"/>
      <c r="E393" s="13"/>
      <c r="F393" s="13"/>
    </row>
    <row r="394" spans="3:6" ht="15" customHeight="1" x14ac:dyDescent="0.25">
      <c r="C394" s="13"/>
      <c r="D394" s="13"/>
      <c r="E394" s="13"/>
      <c r="F394" s="13"/>
    </row>
    <row r="395" spans="3:6" ht="15" customHeight="1" x14ac:dyDescent="0.25">
      <c r="C395" s="13"/>
      <c r="D395" s="13"/>
      <c r="E395" s="13"/>
      <c r="F395" s="13"/>
    </row>
    <row r="396" spans="3:6" ht="15" customHeight="1" x14ac:dyDescent="0.25">
      <c r="C396" s="13"/>
      <c r="D396" s="13"/>
      <c r="E396" s="13"/>
      <c r="F396" s="13"/>
    </row>
    <row r="397" spans="3:6" ht="15" customHeight="1" x14ac:dyDescent="0.25">
      <c r="C397" s="13"/>
      <c r="D397" s="13"/>
      <c r="E397" s="13"/>
      <c r="F397" s="13"/>
    </row>
    <row r="398" spans="3:6" ht="15" customHeight="1" x14ac:dyDescent="0.25">
      <c r="C398" s="13"/>
      <c r="D398" s="13"/>
      <c r="E398" s="13"/>
      <c r="F398" s="13"/>
    </row>
    <row r="399" spans="3:6" ht="15" customHeight="1" x14ac:dyDescent="0.25">
      <c r="C399" s="13"/>
      <c r="D399" s="13"/>
      <c r="E399" s="13"/>
      <c r="F399" s="13"/>
    </row>
    <row r="400" spans="3:6" ht="15" customHeight="1" x14ac:dyDescent="0.25">
      <c r="C400" s="13"/>
      <c r="D400" s="13"/>
      <c r="E400" s="13"/>
      <c r="F400" s="13"/>
    </row>
    <row r="401" spans="3:6" ht="15" customHeight="1" x14ac:dyDescent="0.25">
      <c r="C401" s="13"/>
      <c r="D401" s="13"/>
      <c r="E401" s="13"/>
      <c r="F401" s="13"/>
    </row>
    <row r="402" spans="3:6" ht="15" customHeight="1" x14ac:dyDescent="0.25">
      <c r="C402" s="13"/>
      <c r="D402" s="13"/>
      <c r="E402" s="13"/>
      <c r="F402" s="13"/>
    </row>
    <row r="403" spans="3:6" ht="15" customHeight="1" x14ac:dyDescent="0.25">
      <c r="C403" s="13"/>
      <c r="D403" s="13"/>
      <c r="E403" s="13"/>
      <c r="F403" s="13"/>
    </row>
    <row r="404" spans="3:6" ht="15" customHeight="1" x14ac:dyDescent="0.25">
      <c r="C404" s="13"/>
      <c r="D404" s="13"/>
      <c r="E404" s="13"/>
      <c r="F404" s="13"/>
    </row>
    <row r="405" spans="3:6" ht="15" customHeight="1" x14ac:dyDescent="0.25">
      <c r="C405" s="13"/>
      <c r="D405" s="13"/>
      <c r="E405" s="13"/>
      <c r="F405" s="13"/>
    </row>
    <row r="406" spans="3:6" ht="15" customHeight="1" x14ac:dyDescent="0.25">
      <c r="C406" s="13"/>
      <c r="D406" s="13"/>
      <c r="E406" s="13"/>
      <c r="F406" s="13"/>
    </row>
    <row r="407" spans="3:6" ht="15" customHeight="1" x14ac:dyDescent="0.25">
      <c r="C407" s="13"/>
      <c r="D407" s="13"/>
      <c r="E407" s="13"/>
      <c r="F407" s="13"/>
    </row>
    <row r="408" spans="3:6" ht="15" customHeight="1" x14ac:dyDescent="0.25">
      <c r="C408" s="13"/>
      <c r="D408" s="13"/>
      <c r="E408" s="13"/>
      <c r="F408" s="13"/>
    </row>
    <row r="409" spans="3:6" ht="15" customHeight="1" x14ac:dyDescent="0.25">
      <c r="C409" s="13"/>
      <c r="D409" s="13"/>
      <c r="E409" s="13"/>
      <c r="F409" s="13"/>
    </row>
    <row r="410" spans="3:6" ht="15" customHeight="1" x14ac:dyDescent="0.25">
      <c r="C410" s="13"/>
      <c r="D410" s="13"/>
      <c r="E410" s="13"/>
      <c r="F410" s="13"/>
    </row>
    <row r="411" spans="3:6" ht="15" customHeight="1" x14ac:dyDescent="0.25">
      <c r="C411" s="13"/>
      <c r="D411" s="13"/>
      <c r="E411" s="13"/>
      <c r="F411" s="13"/>
    </row>
    <row r="412" spans="3:6" ht="15" customHeight="1" x14ac:dyDescent="0.25">
      <c r="C412" s="13"/>
      <c r="D412" s="13"/>
      <c r="E412" s="13"/>
      <c r="F412" s="13"/>
    </row>
    <row r="413" spans="3:6" ht="15" customHeight="1" x14ac:dyDescent="0.25">
      <c r="C413" s="13"/>
      <c r="D413" s="13"/>
      <c r="E413" s="13"/>
      <c r="F413" s="13"/>
    </row>
    <row r="414" spans="3:6" ht="15" customHeight="1" x14ac:dyDescent="0.25">
      <c r="C414" s="13"/>
      <c r="D414" s="13"/>
      <c r="E414" s="13"/>
      <c r="F414" s="13"/>
    </row>
    <row r="415" spans="3:6" ht="15" customHeight="1" x14ac:dyDescent="0.25">
      <c r="C415" s="13"/>
      <c r="D415" s="13"/>
      <c r="E415" s="13"/>
      <c r="F415" s="13"/>
    </row>
    <row r="416" spans="3:6" ht="15" customHeight="1" x14ac:dyDescent="0.25">
      <c r="C416" s="13"/>
      <c r="D416" s="13"/>
      <c r="E416" s="13"/>
      <c r="F416" s="13"/>
    </row>
    <row r="417" spans="3:6" ht="15" customHeight="1" x14ac:dyDescent="0.25">
      <c r="C417" s="13"/>
      <c r="D417" s="13"/>
      <c r="E417" s="13"/>
      <c r="F417" s="13"/>
    </row>
    <row r="418" spans="3:6" ht="15" customHeight="1" x14ac:dyDescent="0.25">
      <c r="C418" s="13"/>
      <c r="D418" s="13"/>
      <c r="E418" s="13"/>
      <c r="F418" s="13"/>
    </row>
    <row r="419" spans="3:6" ht="15" customHeight="1" x14ac:dyDescent="0.25">
      <c r="C419" s="13"/>
      <c r="D419" s="13"/>
      <c r="E419" s="13"/>
      <c r="F419" s="13"/>
    </row>
    <row r="420" spans="3:6" ht="15" customHeight="1" x14ac:dyDescent="0.25">
      <c r="C420" s="13"/>
      <c r="D420" s="13"/>
      <c r="E420" s="13"/>
      <c r="F420" s="13"/>
    </row>
    <row r="421" spans="3:6" ht="15" customHeight="1" x14ac:dyDescent="0.25">
      <c r="C421" s="13"/>
      <c r="D421" s="13"/>
      <c r="E421" s="13"/>
      <c r="F421" s="13"/>
    </row>
    <row r="422" spans="3:6" ht="15" customHeight="1" x14ac:dyDescent="0.25">
      <c r="C422" s="13"/>
      <c r="D422" s="13"/>
      <c r="E422" s="13"/>
      <c r="F422" s="13"/>
    </row>
    <row r="423" spans="3:6" ht="15" customHeight="1" x14ac:dyDescent="0.25">
      <c r="C423" s="13"/>
      <c r="D423" s="13"/>
      <c r="E423" s="13"/>
      <c r="F423" s="13"/>
    </row>
    <row r="424" spans="3:6" ht="15" customHeight="1" x14ac:dyDescent="0.25">
      <c r="C424" s="13"/>
      <c r="D424" s="13"/>
      <c r="E424" s="13"/>
      <c r="F424" s="13"/>
    </row>
    <row r="425" spans="3:6" ht="15" customHeight="1" x14ac:dyDescent="0.25">
      <c r="C425" s="13"/>
      <c r="D425" s="13"/>
      <c r="E425" s="13"/>
      <c r="F425" s="13"/>
    </row>
    <row r="426" spans="3:6" ht="15" customHeight="1" x14ac:dyDescent="0.25">
      <c r="C426" s="13"/>
      <c r="D426" s="13"/>
      <c r="E426" s="13"/>
      <c r="F426" s="13"/>
    </row>
    <row r="427" spans="3:6" ht="15" customHeight="1" x14ac:dyDescent="0.25">
      <c r="C427" s="13"/>
      <c r="D427" s="13"/>
      <c r="E427" s="13"/>
      <c r="F427" s="13"/>
    </row>
    <row r="428" spans="3:6" ht="15" customHeight="1" x14ac:dyDescent="0.25">
      <c r="C428" s="13"/>
      <c r="D428" s="13"/>
      <c r="E428" s="13"/>
      <c r="F428" s="13"/>
    </row>
    <row r="429" spans="3:6" ht="15" customHeight="1" x14ac:dyDescent="0.25">
      <c r="C429" s="13"/>
      <c r="D429" s="13"/>
      <c r="E429" s="13"/>
      <c r="F429" s="13"/>
    </row>
    <row r="430" spans="3:6" ht="15" customHeight="1" x14ac:dyDescent="0.25">
      <c r="C430" s="13"/>
      <c r="D430" s="13"/>
      <c r="E430" s="13"/>
      <c r="F430" s="13"/>
    </row>
    <row r="431" spans="3:6" ht="15" customHeight="1" x14ac:dyDescent="0.25">
      <c r="C431" s="13"/>
      <c r="D431" s="13"/>
      <c r="E431" s="13"/>
      <c r="F431" s="13"/>
    </row>
    <row r="432" spans="3:6" ht="15" customHeight="1" x14ac:dyDescent="0.25">
      <c r="C432" s="13"/>
      <c r="D432" s="13"/>
      <c r="E432" s="13"/>
      <c r="F432" s="13"/>
    </row>
    <row r="433" spans="3:6" ht="15" customHeight="1" x14ac:dyDescent="0.25">
      <c r="C433" s="13"/>
      <c r="D433" s="13"/>
      <c r="E433" s="13"/>
      <c r="F433" s="13"/>
    </row>
    <row r="434" spans="3:6" ht="15" customHeight="1" x14ac:dyDescent="0.25">
      <c r="C434" s="13"/>
      <c r="D434" s="13"/>
      <c r="E434" s="13"/>
      <c r="F434" s="13"/>
    </row>
    <row r="435" spans="3:6" ht="15" customHeight="1" x14ac:dyDescent="0.25">
      <c r="C435" s="13"/>
      <c r="D435" s="13"/>
      <c r="E435" s="13"/>
      <c r="F435" s="13"/>
    </row>
    <row r="436" spans="3:6" ht="15" customHeight="1" x14ac:dyDescent="0.25">
      <c r="C436" s="13"/>
      <c r="D436" s="13"/>
      <c r="E436" s="13"/>
      <c r="F436" s="13"/>
    </row>
    <row r="437" spans="3:6" ht="15" customHeight="1" x14ac:dyDescent="0.25">
      <c r="C437" s="13"/>
      <c r="D437" s="13"/>
      <c r="E437" s="13"/>
      <c r="F437" s="13"/>
    </row>
    <row r="438" spans="3:6" ht="15" customHeight="1" x14ac:dyDescent="0.25">
      <c r="C438" s="13"/>
      <c r="D438" s="13"/>
      <c r="E438" s="13"/>
      <c r="F438" s="13"/>
    </row>
    <row r="439" spans="3:6" ht="15" customHeight="1" x14ac:dyDescent="0.25">
      <c r="C439" s="13"/>
      <c r="D439" s="13"/>
      <c r="E439" s="13"/>
      <c r="F439" s="13"/>
    </row>
    <row r="440" spans="3:6" ht="15" customHeight="1" x14ac:dyDescent="0.25">
      <c r="C440" s="13"/>
      <c r="D440" s="13"/>
      <c r="E440" s="13"/>
      <c r="F440" s="13"/>
    </row>
    <row r="441" spans="3:6" ht="15" customHeight="1" x14ac:dyDescent="0.25">
      <c r="C441" s="13"/>
      <c r="D441" s="13"/>
      <c r="E441" s="13"/>
      <c r="F441" s="13"/>
    </row>
    <row r="442" spans="3:6" ht="15" customHeight="1" x14ac:dyDescent="0.25">
      <c r="C442" s="13"/>
      <c r="D442" s="13"/>
      <c r="E442" s="13"/>
      <c r="F442" s="13"/>
    </row>
    <row r="443" spans="3:6" ht="15" customHeight="1" x14ac:dyDescent="0.25">
      <c r="C443" s="13"/>
      <c r="D443" s="13"/>
      <c r="E443" s="13"/>
      <c r="F443" s="13"/>
    </row>
    <row r="444" spans="3:6" ht="15" customHeight="1" x14ac:dyDescent="0.25">
      <c r="C444" s="13"/>
      <c r="D444" s="13"/>
      <c r="E444" s="13"/>
      <c r="F444" s="13"/>
    </row>
    <row r="445" spans="3:6" ht="15" customHeight="1" x14ac:dyDescent="0.25">
      <c r="C445" s="13"/>
      <c r="D445" s="13"/>
      <c r="E445" s="13"/>
      <c r="F445" s="13"/>
    </row>
    <row r="446" spans="3:6" ht="15" customHeight="1" x14ac:dyDescent="0.25">
      <c r="C446" s="13"/>
      <c r="D446" s="13"/>
      <c r="E446" s="13"/>
      <c r="F446" s="13"/>
    </row>
    <row r="447" spans="3:6" ht="15" customHeight="1" x14ac:dyDescent="0.25">
      <c r="C447" s="13"/>
      <c r="D447" s="13"/>
      <c r="E447" s="13"/>
      <c r="F447" s="13"/>
    </row>
    <row r="448" spans="3:6" ht="15" customHeight="1" x14ac:dyDescent="0.25">
      <c r="C448" s="13"/>
      <c r="D448" s="13"/>
      <c r="E448" s="13"/>
      <c r="F448" s="13"/>
    </row>
    <row r="449" spans="3:6" ht="15" customHeight="1" x14ac:dyDescent="0.25">
      <c r="C449" s="13"/>
      <c r="D449" s="13"/>
      <c r="E449" s="13"/>
      <c r="F449" s="13"/>
    </row>
    <row r="450" spans="3:6" ht="15" customHeight="1" x14ac:dyDescent="0.25">
      <c r="C450" s="13"/>
      <c r="D450" s="13"/>
      <c r="E450" s="13"/>
      <c r="F450" s="13"/>
    </row>
    <row r="451" spans="3:6" ht="15" customHeight="1" x14ac:dyDescent="0.25">
      <c r="C451" s="13"/>
      <c r="D451" s="13"/>
      <c r="E451" s="13"/>
      <c r="F451" s="13"/>
    </row>
    <row r="452" spans="3:6" ht="15" customHeight="1" x14ac:dyDescent="0.25">
      <c r="C452" s="13"/>
      <c r="D452" s="13"/>
      <c r="E452" s="13"/>
      <c r="F452" s="13"/>
    </row>
    <row r="453" spans="3:6" ht="15" customHeight="1" x14ac:dyDescent="0.25">
      <c r="C453" s="13"/>
      <c r="D453" s="13"/>
      <c r="E453" s="13"/>
      <c r="F453" s="13"/>
    </row>
    <row r="454" spans="3:6" ht="15" customHeight="1" x14ac:dyDescent="0.25">
      <c r="C454" s="13"/>
      <c r="D454" s="13"/>
      <c r="E454" s="13"/>
      <c r="F454" s="13"/>
    </row>
    <row r="455" spans="3:6" ht="15" customHeight="1" x14ac:dyDescent="0.25">
      <c r="C455" s="13"/>
      <c r="D455" s="13"/>
      <c r="E455" s="13"/>
      <c r="F455" s="13"/>
    </row>
    <row r="456" spans="3:6" ht="15" customHeight="1" x14ac:dyDescent="0.25">
      <c r="C456" s="13"/>
      <c r="D456" s="13"/>
      <c r="E456" s="13"/>
      <c r="F456" s="13"/>
    </row>
    <row r="457" spans="3:6" ht="15" customHeight="1" x14ac:dyDescent="0.25">
      <c r="C457" s="13"/>
      <c r="D457" s="13"/>
      <c r="E457" s="13"/>
      <c r="F457" s="13"/>
    </row>
    <row r="458" spans="3:6" ht="15" customHeight="1" x14ac:dyDescent="0.25">
      <c r="C458" s="13"/>
      <c r="D458" s="13"/>
      <c r="E458" s="13"/>
      <c r="F458" s="13"/>
    </row>
    <row r="459" spans="3:6" ht="15" customHeight="1" x14ac:dyDescent="0.25">
      <c r="C459" s="13"/>
      <c r="D459" s="13"/>
      <c r="E459" s="13"/>
      <c r="F459" s="13"/>
    </row>
    <row r="460" spans="3:6" ht="15" customHeight="1" x14ac:dyDescent="0.25">
      <c r="C460" s="13"/>
      <c r="D460" s="13"/>
      <c r="E460" s="13"/>
      <c r="F460" s="13"/>
    </row>
    <row r="461" spans="3:6" ht="15" customHeight="1" x14ac:dyDescent="0.25">
      <c r="C461" s="13"/>
      <c r="D461" s="13"/>
      <c r="E461" s="13"/>
      <c r="F461" s="13"/>
    </row>
    <row r="462" spans="3:6" ht="15" customHeight="1" x14ac:dyDescent="0.25">
      <c r="C462" s="13"/>
      <c r="D462" s="13"/>
      <c r="E462" s="13"/>
      <c r="F462" s="13"/>
    </row>
    <row r="463" spans="3:6" ht="15" customHeight="1" x14ac:dyDescent="0.25">
      <c r="C463" s="13"/>
      <c r="D463" s="13"/>
      <c r="E463" s="13"/>
      <c r="F463" s="13"/>
    </row>
    <row r="464" spans="3:6" ht="15" customHeight="1" x14ac:dyDescent="0.25">
      <c r="C464" s="13"/>
      <c r="D464" s="13"/>
      <c r="E464" s="13"/>
      <c r="F464" s="13"/>
    </row>
    <row r="465" spans="3:6" ht="15" customHeight="1" x14ac:dyDescent="0.25">
      <c r="C465" s="13"/>
      <c r="D465" s="13"/>
      <c r="E465" s="13"/>
      <c r="F465" s="13"/>
    </row>
    <row r="466" spans="3:6" ht="15" customHeight="1" x14ac:dyDescent="0.25">
      <c r="C466" s="13"/>
      <c r="D466" s="13"/>
      <c r="E466" s="13"/>
      <c r="F466" s="13"/>
    </row>
    <row r="467" spans="3:6" ht="15" customHeight="1" x14ac:dyDescent="0.25">
      <c r="C467" s="13"/>
      <c r="D467" s="13"/>
      <c r="E467" s="13"/>
      <c r="F467" s="13"/>
    </row>
    <row r="468" spans="3:6" ht="15" customHeight="1" x14ac:dyDescent="0.25">
      <c r="C468" s="13"/>
      <c r="D468" s="13"/>
      <c r="E468" s="13"/>
      <c r="F468" s="13"/>
    </row>
    <row r="469" spans="3:6" ht="15" customHeight="1" x14ac:dyDescent="0.25">
      <c r="C469" s="13"/>
      <c r="D469" s="13"/>
      <c r="E469" s="13"/>
      <c r="F469" s="13"/>
    </row>
    <row r="470" spans="3:6" ht="15" customHeight="1" x14ac:dyDescent="0.25">
      <c r="C470" s="13"/>
      <c r="D470" s="13"/>
      <c r="E470" s="13"/>
      <c r="F470" s="13"/>
    </row>
    <row r="471" spans="3:6" ht="15" customHeight="1" x14ac:dyDescent="0.25">
      <c r="C471" s="13"/>
      <c r="D471" s="13"/>
      <c r="E471" s="13"/>
      <c r="F471" s="13"/>
    </row>
    <row r="472" spans="3:6" ht="15" customHeight="1" x14ac:dyDescent="0.25">
      <c r="C472" s="13"/>
      <c r="D472" s="13"/>
      <c r="E472" s="13"/>
      <c r="F472" s="13"/>
    </row>
    <row r="473" spans="3:6" ht="15" customHeight="1" x14ac:dyDescent="0.25">
      <c r="C473" s="13"/>
      <c r="D473" s="13"/>
      <c r="E473" s="13"/>
      <c r="F473" s="13"/>
    </row>
    <row r="474" spans="3:6" ht="15" customHeight="1" x14ac:dyDescent="0.25">
      <c r="C474" s="13"/>
      <c r="D474" s="13"/>
      <c r="E474" s="13"/>
      <c r="F474" s="13"/>
    </row>
    <row r="475" spans="3:6" ht="15" customHeight="1" x14ac:dyDescent="0.25">
      <c r="C475" s="13"/>
      <c r="D475" s="13"/>
      <c r="E475" s="13"/>
      <c r="F475" s="13"/>
    </row>
    <row r="476" spans="3:6" ht="15" customHeight="1" x14ac:dyDescent="0.25">
      <c r="C476" s="13"/>
      <c r="D476" s="13"/>
      <c r="E476" s="13"/>
      <c r="F476" s="13"/>
    </row>
    <row r="477" spans="3:6" ht="15" customHeight="1" x14ac:dyDescent="0.25">
      <c r="C477" s="13"/>
      <c r="D477" s="13"/>
      <c r="E477" s="13"/>
      <c r="F477" s="13"/>
    </row>
    <row r="478" spans="3:6" ht="15" customHeight="1" x14ac:dyDescent="0.25">
      <c r="C478" s="13"/>
      <c r="D478" s="13"/>
      <c r="E478" s="13"/>
      <c r="F478" s="13"/>
    </row>
    <row r="479" spans="3:6" ht="15" customHeight="1" x14ac:dyDescent="0.25">
      <c r="C479" s="13"/>
      <c r="D479" s="13"/>
      <c r="E479" s="13"/>
      <c r="F479" s="13"/>
    </row>
    <row r="480" spans="3:6" ht="15" customHeight="1" x14ac:dyDescent="0.25">
      <c r="C480" s="13"/>
      <c r="D480" s="13"/>
      <c r="E480" s="13"/>
      <c r="F480" s="13"/>
    </row>
    <row r="481" spans="3:6" ht="15" customHeight="1" x14ac:dyDescent="0.25">
      <c r="C481" s="13"/>
      <c r="D481" s="13"/>
      <c r="E481" s="13"/>
      <c r="F481" s="13"/>
    </row>
    <row r="482" spans="3:6" ht="15" customHeight="1" x14ac:dyDescent="0.25">
      <c r="C482" s="13"/>
      <c r="D482" s="13"/>
      <c r="E482" s="13"/>
      <c r="F482" s="13"/>
    </row>
    <row r="483" spans="3:6" ht="15" customHeight="1" x14ac:dyDescent="0.25">
      <c r="C483" s="13"/>
      <c r="D483" s="13"/>
      <c r="E483" s="13"/>
      <c r="F483" s="13"/>
    </row>
    <row r="484" spans="3:6" ht="15" customHeight="1" x14ac:dyDescent="0.25">
      <c r="C484" s="13"/>
      <c r="D484" s="13"/>
      <c r="E484" s="13"/>
      <c r="F484" s="13"/>
    </row>
    <row r="485" spans="3:6" ht="15" customHeight="1" x14ac:dyDescent="0.25">
      <c r="C485" s="13"/>
      <c r="D485" s="13"/>
      <c r="E485" s="13"/>
      <c r="F485" s="13"/>
    </row>
    <row r="486" spans="3:6" ht="15" customHeight="1" x14ac:dyDescent="0.25">
      <c r="C486" s="13"/>
      <c r="D486" s="13"/>
      <c r="E486" s="13"/>
      <c r="F486" s="13"/>
    </row>
    <row r="487" spans="3:6" ht="15" customHeight="1" x14ac:dyDescent="0.25">
      <c r="C487" s="13"/>
      <c r="D487" s="13"/>
      <c r="E487" s="13"/>
      <c r="F487" s="13"/>
    </row>
    <row r="488" spans="3:6" ht="15" customHeight="1" x14ac:dyDescent="0.25">
      <c r="C488" s="13"/>
      <c r="D488" s="13"/>
      <c r="E488" s="13"/>
      <c r="F488" s="13"/>
    </row>
    <row r="489" spans="3:6" ht="15" customHeight="1" x14ac:dyDescent="0.25">
      <c r="C489" s="13"/>
      <c r="D489" s="13"/>
      <c r="E489" s="13"/>
      <c r="F489" s="13"/>
    </row>
    <row r="490" spans="3:6" ht="15" customHeight="1" x14ac:dyDescent="0.25">
      <c r="C490" s="13"/>
      <c r="D490" s="13"/>
      <c r="E490" s="13"/>
      <c r="F490" s="13"/>
    </row>
    <row r="491" spans="3:6" ht="15" customHeight="1" x14ac:dyDescent="0.25">
      <c r="C491" s="13"/>
      <c r="D491" s="13"/>
      <c r="E491" s="13"/>
      <c r="F491" s="13"/>
    </row>
    <row r="492" spans="3:6" ht="15" customHeight="1" x14ac:dyDescent="0.25">
      <c r="C492" s="13"/>
      <c r="D492" s="13"/>
      <c r="E492" s="13"/>
      <c r="F492" s="13"/>
    </row>
    <row r="493" spans="3:6" ht="15" customHeight="1" x14ac:dyDescent="0.25">
      <c r="C493" s="13"/>
      <c r="D493" s="13"/>
      <c r="E493" s="13"/>
      <c r="F493" s="13"/>
    </row>
    <row r="494" spans="3:6" ht="15" customHeight="1" x14ac:dyDescent="0.25">
      <c r="C494" s="13"/>
      <c r="D494" s="13"/>
      <c r="E494" s="13"/>
      <c r="F494" s="13"/>
    </row>
    <row r="495" spans="3:6" ht="15" customHeight="1" x14ac:dyDescent="0.25">
      <c r="C495" s="13"/>
      <c r="D495" s="13"/>
      <c r="E495" s="13"/>
      <c r="F495" s="13"/>
    </row>
    <row r="496" spans="3:6" ht="15" customHeight="1" x14ac:dyDescent="0.25">
      <c r="C496" s="13"/>
      <c r="D496" s="13"/>
      <c r="E496" s="13"/>
      <c r="F496" s="13"/>
    </row>
    <row r="497" spans="3:6" ht="15" customHeight="1" x14ac:dyDescent="0.25">
      <c r="C497" s="13"/>
      <c r="D497" s="13"/>
      <c r="E497" s="13"/>
      <c r="F497" s="13"/>
    </row>
    <row r="498" spans="3:6" ht="15" customHeight="1" x14ac:dyDescent="0.25">
      <c r="C498" s="13"/>
      <c r="D498" s="13"/>
      <c r="E498" s="13"/>
      <c r="F498" s="13"/>
    </row>
    <row r="499" spans="3:6" ht="15" customHeight="1" x14ac:dyDescent="0.25">
      <c r="C499" s="13"/>
      <c r="D499" s="13"/>
      <c r="E499" s="13"/>
      <c r="F499" s="13"/>
    </row>
    <row r="500" spans="3:6" ht="15" customHeight="1" x14ac:dyDescent="0.25">
      <c r="C500" s="13"/>
      <c r="D500" s="13"/>
      <c r="E500" s="13"/>
      <c r="F500" s="13"/>
    </row>
    <row r="501" spans="3:6" ht="15" customHeight="1" x14ac:dyDescent="0.25">
      <c r="C501" s="13"/>
      <c r="D501" s="13"/>
      <c r="E501" s="13"/>
      <c r="F501" s="13"/>
    </row>
    <row r="502" spans="3:6" ht="15" customHeight="1" x14ac:dyDescent="0.25">
      <c r="C502" s="13"/>
      <c r="D502" s="13"/>
      <c r="E502" s="13"/>
      <c r="F502" s="13"/>
    </row>
    <row r="503" spans="3:6" ht="15" customHeight="1" x14ac:dyDescent="0.25">
      <c r="C503" s="13"/>
      <c r="D503" s="13"/>
      <c r="E503" s="13"/>
      <c r="F503" s="13"/>
    </row>
    <row r="504" spans="3:6" ht="15" customHeight="1" x14ac:dyDescent="0.25">
      <c r="C504" s="13"/>
      <c r="D504" s="13"/>
      <c r="E504" s="13"/>
      <c r="F504" s="13"/>
    </row>
    <row r="505" spans="3:6" ht="15" customHeight="1" x14ac:dyDescent="0.25">
      <c r="C505" s="13"/>
      <c r="D505" s="13"/>
      <c r="E505" s="13"/>
      <c r="F505" s="13"/>
    </row>
    <row r="506" spans="3:6" ht="15" customHeight="1" x14ac:dyDescent="0.25">
      <c r="C506" s="13"/>
      <c r="D506" s="13"/>
      <c r="E506" s="13"/>
      <c r="F506" s="13"/>
    </row>
    <row r="507" spans="3:6" ht="15" customHeight="1" x14ac:dyDescent="0.25">
      <c r="C507" s="13"/>
      <c r="D507" s="13"/>
      <c r="E507" s="13"/>
      <c r="F507" s="13"/>
    </row>
    <row r="508" spans="3:6" ht="15" customHeight="1" x14ac:dyDescent="0.25">
      <c r="C508" s="13"/>
      <c r="D508" s="13"/>
      <c r="E508" s="13"/>
      <c r="F508" s="13"/>
    </row>
    <row r="509" spans="3:6" ht="15" customHeight="1" x14ac:dyDescent="0.25">
      <c r="C509" s="13"/>
      <c r="D509" s="13"/>
      <c r="E509" s="13"/>
      <c r="F509" s="13"/>
    </row>
    <row r="510" spans="3:6" ht="15" customHeight="1" x14ac:dyDescent="0.25">
      <c r="C510" s="13"/>
      <c r="D510" s="13"/>
      <c r="E510" s="13"/>
      <c r="F510" s="13"/>
    </row>
    <row r="511" spans="3:6" ht="15" customHeight="1" x14ac:dyDescent="0.25">
      <c r="C511" s="13"/>
      <c r="D511" s="13"/>
      <c r="E511" s="13"/>
      <c r="F511" s="13"/>
    </row>
    <row r="512" spans="3:6" ht="15" customHeight="1" x14ac:dyDescent="0.25">
      <c r="C512" s="13"/>
      <c r="D512" s="13"/>
      <c r="E512" s="13"/>
      <c r="F512" s="13"/>
    </row>
    <row r="513" spans="3:6" ht="15" customHeight="1" x14ac:dyDescent="0.25">
      <c r="C513" s="13"/>
      <c r="D513" s="13"/>
      <c r="E513" s="13"/>
      <c r="F513" s="13"/>
    </row>
    <row r="514" spans="3:6" ht="15" customHeight="1" x14ac:dyDescent="0.25">
      <c r="C514" s="13"/>
      <c r="D514" s="13"/>
      <c r="E514" s="13"/>
      <c r="F514" s="13"/>
    </row>
    <row r="515" spans="3:6" ht="15" customHeight="1" x14ac:dyDescent="0.25">
      <c r="C515" s="13"/>
      <c r="D515" s="13"/>
      <c r="E515" s="13"/>
      <c r="F515" s="13"/>
    </row>
    <row r="516" spans="3:6" ht="15" customHeight="1" x14ac:dyDescent="0.25">
      <c r="C516" s="13"/>
      <c r="D516" s="13"/>
      <c r="E516" s="13"/>
      <c r="F516" s="13"/>
    </row>
    <row r="517" spans="3:6" ht="15" customHeight="1" x14ac:dyDescent="0.25">
      <c r="C517" s="13"/>
      <c r="D517" s="13"/>
      <c r="E517" s="13"/>
      <c r="F517" s="13"/>
    </row>
    <row r="518" spans="3:6" ht="15" customHeight="1" x14ac:dyDescent="0.25">
      <c r="C518" s="13"/>
      <c r="D518" s="13"/>
      <c r="E518" s="13"/>
      <c r="F518" s="13"/>
    </row>
    <row r="519" spans="3:6" ht="15" customHeight="1" x14ac:dyDescent="0.25">
      <c r="C519" s="13"/>
      <c r="D519" s="13"/>
      <c r="E519" s="13"/>
      <c r="F519" s="13"/>
    </row>
    <row r="520" spans="3:6" ht="15" customHeight="1" x14ac:dyDescent="0.25">
      <c r="C520" s="13"/>
      <c r="D520" s="13"/>
      <c r="E520" s="13"/>
      <c r="F520" s="13"/>
    </row>
    <row r="521" spans="3:6" ht="15" customHeight="1" x14ac:dyDescent="0.25">
      <c r="C521" s="13"/>
      <c r="D521" s="13"/>
      <c r="E521" s="13"/>
      <c r="F521" s="13"/>
    </row>
    <row r="522" spans="3:6" ht="15" customHeight="1" x14ac:dyDescent="0.25">
      <c r="C522" s="13"/>
      <c r="D522" s="13"/>
      <c r="E522" s="13"/>
      <c r="F522" s="13"/>
    </row>
    <row r="523" spans="3:6" ht="15" customHeight="1" x14ac:dyDescent="0.25">
      <c r="C523" s="13"/>
      <c r="D523" s="13"/>
      <c r="E523" s="13"/>
      <c r="F523" s="13"/>
    </row>
    <row r="524" spans="3:6" ht="15" customHeight="1" x14ac:dyDescent="0.25">
      <c r="C524" s="13"/>
      <c r="D524" s="13"/>
      <c r="E524" s="13"/>
      <c r="F524" s="13"/>
    </row>
    <row r="525" spans="3:6" ht="15" customHeight="1" x14ac:dyDescent="0.25">
      <c r="C525" s="13"/>
      <c r="D525" s="13"/>
      <c r="E525" s="13"/>
      <c r="F525" s="13"/>
    </row>
    <row r="526" spans="3:6" ht="15" customHeight="1" x14ac:dyDescent="0.25">
      <c r="C526" s="13"/>
      <c r="D526" s="13"/>
      <c r="E526" s="13"/>
      <c r="F526" s="13"/>
    </row>
    <row r="527" spans="3:6" ht="15" customHeight="1" x14ac:dyDescent="0.25">
      <c r="C527" s="13"/>
      <c r="D527" s="13"/>
      <c r="E527" s="13"/>
      <c r="F527" s="13"/>
    </row>
    <row r="528" spans="3:6" ht="15" customHeight="1" x14ac:dyDescent="0.25">
      <c r="C528" s="13"/>
      <c r="D528" s="13"/>
      <c r="E528" s="13"/>
      <c r="F528" s="13"/>
    </row>
    <row r="529" spans="3:6" ht="15" customHeight="1" x14ac:dyDescent="0.25">
      <c r="C529" s="13"/>
      <c r="D529" s="13"/>
      <c r="E529" s="13"/>
      <c r="F529" s="13"/>
    </row>
    <row r="530" spans="3:6" ht="15" customHeight="1" x14ac:dyDescent="0.25">
      <c r="C530" s="13"/>
      <c r="D530" s="13"/>
      <c r="E530" s="13"/>
      <c r="F530" s="13"/>
    </row>
    <row r="531" spans="3:6" ht="15" customHeight="1" x14ac:dyDescent="0.25">
      <c r="C531" s="13"/>
      <c r="D531" s="13"/>
      <c r="E531" s="13"/>
      <c r="F531" s="13"/>
    </row>
    <row r="532" spans="3:6" ht="15" customHeight="1" x14ac:dyDescent="0.25">
      <c r="C532" s="13"/>
      <c r="D532" s="13"/>
      <c r="E532" s="13"/>
      <c r="F532" s="13"/>
    </row>
    <row r="533" spans="3:6" ht="15" customHeight="1" x14ac:dyDescent="0.25">
      <c r="C533" s="13"/>
      <c r="D533" s="13"/>
      <c r="E533" s="13"/>
      <c r="F533" s="13"/>
    </row>
    <row r="534" spans="3:6" ht="15" customHeight="1" x14ac:dyDescent="0.25">
      <c r="C534" s="13"/>
      <c r="D534" s="13"/>
      <c r="E534" s="13"/>
      <c r="F534" s="13"/>
    </row>
    <row r="535" spans="3:6" ht="15" customHeight="1" x14ac:dyDescent="0.25">
      <c r="C535" s="13"/>
      <c r="D535" s="13"/>
      <c r="E535" s="13"/>
      <c r="F535" s="13"/>
    </row>
    <row r="536" spans="3:6" ht="15" customHeight="1" x14ac:dyDescent="0.25">
      <c r="C536" s="13"/>
      <c r="D536" s="13"/>
      <c r="E536" s="13"/>
      <c r="F536" s="13"/>
    </row>
    <row r="537" spans="3:6" ht="15" customHeight="1" x14ac:dyDescent="0.25">
      <c r="C537" s="13"/>
      <c r="D537" s="13"/>
      <c r="E537" s="13"/>
      <c r="F537" s="13"/>
    </row>
    <row r="538" spans="3:6" ht="15" customHeight="1" x14ac:dyDescent="0.25">
      <c r="C538" s="13"/>
      <c r="D538" s="13"/>
      <c r="E538" s="13"/>
      <c r="F538" s="13"/>
    </row>
    <row r="539" spans="3:6" ht="15" customHeight="1" x14ac:dyDescent="0.25">
      <c r="C539" s="13"/>
      <c r="D539" s="13"/>
      <c r="E539" s="13"/>
      <c r="F539" s="13"/>
    </row>
    <row r="540" spans="3:6" ht="15" customHeight="1" x14ac:dyDescent="0.25">
      <c r="C540" s="13"/>
      <c r="D540" s="13"/>
      <c r="E540" s="13"/>
      <c r="F540" s="13"/>
    </row>
    <row r="541" spans="3:6" ht="15" customHeight="1" x14ac:dyDescent="0.25">
      <c r="C541" s="13"/>
      <c r="D541" s="13"/>
      <c r="E541" s="13"/>
      <c r="F541" s="13"/>
    </row>
    <row r="542" spans="3:6" ht="15" customHeight="1" x14ac:dyDescent="0.25">
      <c r="C542" s="13"/>
      <c r="D542" s="13"/>
      <c r="E542" s="13"/>
      <c r="F542" s="13"/>
    </row>
    <row r="543" spans="3:6" ht="15" customHeight="1" x14ac:dyDescent="0.25">
      <c r="C543" s="13"/>
      <c r="D543" s="13"/>
      <c r="E543" s="13"/>
      <c r="F543" s="13"/>
    </row>
    <row r="544" spans="3:6" ht="15" customHeight="1" x14ac:dyDescent="0.25">
      <c r="C544" s="13"/>
      <c r="D544" s="13"/>
      <c r="E544" s="13"/>
      <c r="F544" s="13"/>
    </row>
    <row r="545" spans="3:6" ht="15" customHeight="1" x14ac:dyDescent="0.25">
      <c r="C545" s="13"/>
      <c r="D545" s="13"/>
      <c r="E545" s="13"/>
      <c r="F545" s="13"/>
    </row>
    <row r="546" spans="3:6" ht="15" customHeight="1" x14ac:dyDescent="0.25">
      <c r="C546" s="13"/>
      <c r="D546" s="13"/>
      <c r="E546" s="13"/>
      <c r="F546" s="13"/>
    </row>
    <row r="547" spans="3:6" ht="15" customHeight="1" x14ac:dyDescent="0.25">
      <c r="C547" s="13"/>
      <c r="D547" s="13"/>
      <c r="E547" s="13"/>
      <c r="F547" s="13"/>
    </row>
    <row r="548" spans="3:6" ht="15" customHeight="1" x14ac:dyDescent="0.25">
      <c r="C548" s="13"/>
      <c r="D548" s="13"/>
      <c r="E548" s="13"/>
      <c r="F548" s="13"/>
    </row>
    <row r="549" spans="3:6" ht="15" customHeight="1" x14ac:dyDescent="0.25">
      <c r="C549" s="13"/>
      <c r="D549" s="13"/>
      <c r="E549" s="13"/>
      <c r="F549" s="13"/>
    </row>
    <row r="550" spans="3:6" ht="15" customHeight="1" x14ac:dyDescent="0.25">
      <c r="C550" s="13"/>
      <c r="D550" s="13"/>
      <c r="E550" s="13"/>
      <c r="F550" s="13"/>
    </row>
    <row r="551" spans="3:6" ht="15" customHeight="1" x14ac:dyDescent="0.25">
      <c r="C551" s="13"/>
      <c r="D551" s="13"/>
      <c r="E551" s="13"/>
      <c r="F551" s="13"/>
    </row>
    <row r="552" spans="3:6" ht="15" customHeight="1" x14ac:dyDescent="0.25">
      <c r="C552" s="13"/>
      <c r="D552" s="13"/>
      <c r="E552" s="13"/>
      <c r="F552" s="13"/>
    </row>
    <row r="553" spans="3:6" ht="15" customHeight="1" x14ac:dyDescent="0.25">
      <c r="C553" s="13"/>
      <c r="D553" s="13"/>
      <c r="E553" s="13"/>
      <c r="F553" s="13"/>
    </row>
    <row r="554" spans="3:6" ht="15" customHeight="1" x14ac:dyDescent="0.25">
      <c r="C554" s="13"/>
      <c r="D554" s="13"/>
      <c r="E554" s="13"/>
      <c r="F554" s="13"/>
    </row>
    <row r="555" spans="3:6" ht="15" customHeight="1" x14ac:dyDescent="0.25">
      <c r="C555" s="13"/>
      <c r="D555" s="13"/>
      <c r="E555" s="13"/>
      <c r="F555" s="13"/>
    </row>
    <row r="556" spans="3:6" ht="15" customHeight="1" x14ac:dyDescent="0.25">
      <c r="C556" s="13"/>
      <c r="D556" s="13"/>
      <c r="E556" s="13"/>
      <c r="F556" s="13"/>
    </row>
    <row r="557" spans="3:6" ht="15" customHeight="1" x14ac:dyDescent="0.25">
      <c r="C557" s="13"/>
      <c r="D557" s="13"/>
      <c r="E557" s="13"/>
      <c r="F557" s="13"/>
    </row>
    <row r="558" spans="3:6" ht="15" customHeight="1" x14ac:dyDescent="0.25">
      <c r="C558" s="13"/>
      <c r="D558" s="13"/>
      <c r="E558" s="13"/>
      <c r="F558" s="13"/>
    </row>
    <row r="559" spans="3:6" ht="15" customHeight="1" x14ac:dyDescent="0.25">
      <c r="C559" s="13"/>
      <c r="D559" s="13"/>
      <c r="E559" s="13"/>
      <c r="F559" s="13"/>
    </row>
    <row r="560" spans="3:6" ht="15" customHeight="1" x14ac:dyDescent="0.25">
      <c r="C560" s="13"/>
      <c r="D560" s="13"/>
      <c r="E560" s="13"/>
      <c r="F560" s="13"/>
    </row>
    <row r="561" spans="3:6" ht="15" customHeight="1" x14ac:dyDescent="0.25">
      <c r="C561" s="13"/>
      <c r="D561" s="13"/>
      <c r="E561" s="13"/>
      <c r="F561" s="13"/>
    </row>
    <row r="562" spans="3:6" ht="15" customHeight="1" x14ac:dyDescent="0.25">
      <c r="C562" s="13"/>
      <c r="D562" s="13"/>
      <c r="E562" s="13"/>
      <c r="F562" s="13"/>
    </row>
    <row r="563" spans="3:6" ht="15" customHeight="1" x14ac:dyDescent="0.25">
      <c r="C563" s="13"/>
      <c r="D563" s="13"/>
      <c r="E563" s="13"/>
      <c r="F563" s="13"/>
    </row>
    <row r="564" spans="3:6" ht="15" customHeight="1" x14ac:dyDescent="0.25">
      <c r="C564" s="13"/>
      <c r="D564" s="13"/>
      <c r="E564" s="13"/>
      <c r="F564" s="13"/>
    </row>
    <row r="565" spans="3:6" ht="15" customHeight="1" x14ac:dyDescent="0.25">
      <c r="C565" s="13"/>
      <c r="D565" s="13"/>
      <c r="E565" s="13"/>
      <c r="F565" s="13"/>
    </row>
    <row r="566" spans="3:6" ht="15" customHeight="1" x14ac:dyDescent="0.25">
      <c r="C566" s="13"/>
      <c r="D566" s="13"/>
      <c r="E566" s="13"/>
      <c r="F566" s="13"/>
    </row>
    <row r="567" spans="3:6" ht="15" customHeight="1" x14ac:dyDescent="0.25">
      <c r="C567" s="13"/>
      <c r="D567" s="13"/>
      <c r="E567" s="13"/>
      <c r="F567" s="13"/>
    </row>
    <row r="568" spans="3:6" ht="15" customHeight="1" x14ac:dyDescent="0.25">
      <c r="C568" s="13"/>
      <c r="D568" s="13"/>
      <c r="E568" s="13"/>
      <c r="F568" s="13"/>
    </row>
    <row r="569" spans="3:6" ht="15" customHeight="1" x14ac:dyDescent="0.25">
      <c r="C569" s="13"/>
      <c r="D569" s="13"/>
      <c r="E569" s="13"/>
      <c r="F569" s="13"/>
    </row>
    <row r="570" spans="3:6" ht="15" customHeight="1" x14ac:dyDescent="0.25">
      <c r="C570" s="13"/>
      <c r="D570" s="13"/>
      <c r="E570" s="13"/>
      <c r="F570" s="13"/>
    </row>
    <row r="571" spans="3:6" ht="15" customHeight="1" x14ac:dyDescent="0.25">
      <c r="C571" s="13"/>
      <c r="D571" s="13"/>
      <c r="E571" s="13"/>
      <c r="F571" s="13"/>
    </row>
    <row r="572" spans="3:6" ht="15" customHeight="1" x14ac:dyDescent="0.25">
      <c r="C572" s="13"/>
      <c r="D572" s="13"/>
      <c r="E572" s="13"/>
      <c r="F572" s="13"/>
    </row>
    <row r="573" spans="3:6" ht="15" customHeight="1" x14ac:dyDescent="0.25">
      <c r="C573" s="13"/>
      <c r="D573" s="13"/>
      <c r="E573" s="13"/>
      <c r="F573" s="13"/>
    </row>
    <row r="574" spans="3:6" ht="15" customHeight="1" x14ac:dyDescent="0.25">
      <c r="C574" s="13"/>
      <c r="D574" s="13"/>
      <c r="E574" s="13"/>
      <c r="F574" s="13"/>
    </row>
    <row r="575" spans="3:6" ht="15" customHeight="1" x14ac:dyDescent="0.25">
      <c r="C575" s="13"/>
      <c r="D575" s="13"/>
      <c r="E575" s="13"/>
      <c r="F575" s="13"/>
    </row>
    <row r="576" spans="3:6" ht="15" customHeight="1" x14ac:dyDescent="0.25">
      <c r="C576" s="13"/>
      <c r="D576" s="13"/>
      <c r="E576" s="13"/>
      <c r="F576" s="13"/>
    </row>
    <row r="577" spans="3:6" ht="15" customHeight="1" x14ac:dyDescent="0.25">
      <c r="C577" s="13"/>
      <c r="D577" s="13"/>
      <c r="E577" s="13"/>
      <c r="F577" s="13"/>
    </row>
    <row r="578" spans="3:6" ht="15" customHeight="1" x14ac:dyDescent="0.25">
      <c r="C578" s="13"/>
      <c r="D578" s="13"/>
      <c r="E578" s="13"/>
      <c r="F578" s="13"/>
    </row>
    <row r="579" spans="3:6" ht="15" customHeight="1" x14ac:dyDescent="0.25">
      <c r="C579" s="13"/>
      <c r="D579" s="13"/>
      <c r="E579" s="13"/>
      <c r="F579" s="13"/>
    </row>
    <row r="580" spans="3:6" ht="15" customHeight="1" x14ac:dyDescent="0.25">
      <c r="C580" s="13"/>
      <c r="D580" s="13"/>
      <c r="E580" s="13"/>
      <c r="F580" s="13"/>
    </row>
    <row r="581" spans="3:6" ht="15" customHeight="1" x14ac:dyDescent="0.25">
      <c r="C581" s="13"/>
      <c r="D581" s="13"/>
      <c r="E581" s="13"/>
      <c r="F581" s="13"/>
    </row>
    <row r="582" spans="3:6" ht="15" customHeight="1" x14ac:dyDescent="0.25">
      <c r="C582" s="13"/>
      <c r="D582" s="13"/>
      <c r="E582" s="13"/>
      <c r="F582" s="13"/>
    </row>
    <row r="583" spans="3:6" ht="15" customHeight="1" x14ac:dyDescent="0.25">
      <c r="C583" s="13"/>
      <c r="D583" s="13"/>
      <c r="E583" s="13"/>
      <c r="F583" s="13"/>
    </row>
    <row r="584" spans="3:6" ht="15" customHeight="1" x14ac:dyDescent="0.25">
      <c r="C584" s="13"/>
      <c r="D584" s="13"/>
      <c r="E584" s="13"/>
      <c r="F584" s="13"/>
    </row>
    <row r="585" spans="3:6" ht="15" customHeight="1" x14ac:dyDescent="0.25">
      <c r="C585" s="13"/>
      <c r="D585" s="13"/>
      <c r="E585" s="13"/>
      <c r="F585" s="13"/>
    </row>
    <row r="586" spans="3:6" ht="15" customHeight="1" x14ac:dyDescent="0.25">
      <c r="C586" s="13"/>
      <c r="D586" s="13"/>
      <c r="E586" s="13"/>
      <c r="F586" s="13"/>
    </row>
    <row r="587" spans="3:6" ht="15" customHeight="1" x14ac:dyDescent="0.25">
      <c r="C587" s="13"/>
      <c r="D587" s="13"/>
      <c r="E587" s="13"/>
      <c r="F587" s="13"/>
    </row>
    <row r="588" spans="3:6" ht="15" customHeight="1" x14ac:dyDescent="0.25">
      <c r="C588" s="13"/>
      <c r="D588" s="13"/>
      <c r="E588" s="13"/>
      <c r="F588" s="13"/>
    </row>
    <row r="589" spans="3:6" ht="15" customHeight="1" x14ac:dyDescent="0.25">
      <c r="C589" s="13"/>
      <c r="D589" s="13"/>
      <c r="E589" s="13"/>
      <c r="F589" s="13"/>
    </row>
    <row r="590" spans="3:6" ht="15" customHeight="1" x14ac:dyDescent="0.25">
      <c r="C590" s="13"/>
      <c r="D590" s="13"/>
      <c r="E590" s="13"/>
      <c r="F590" s="13"/>
    </row>
    <row r="591" spans="3:6" ht="15" customHeight="1" x14ac:dyDescent="0.25">
      <c r="C591" s="13"/>
      <c r="D591" s="13"/>
      <c r="E591" s="13"/>
      <c r="F591" s="13"/>
    </row>
    <row r="592" spans="3:6" ht="15" customHeight="1" x14ac:dyDescent="0.25">
      <c r="C592" s="13"/>
      <c r="D592" s="13"/>
      <c r="E592" s="13"/>
      <c r="F592" s="13"/>
    </row>
    <row r="593" spans="3:6" ht="15" customHeight="1" x14ac:dyDescent="0.25">
      <c r="C593" s="13"/>
      <c r="D593" s="13"/>
      <c r="E593" s="13"/>
      <c r="F593" s="13"/>
    </row>
    <row r="594" spans="3:6" ht="15" customHeight="1" x14ac:dyDescent="0.25">
      <c r="C594" s="13"/>
      <c r="D594" s="13"/>
      <c r="E594" s="13"/>
      <c r="F594" s="13"/>
    </row>
    <row r="595" spans="3:6" ht="15" customHeight="1" x14ac:dyDescent="0.25">
      <c r="C595" s="13"/>
      <c r="D595" s="13"/>
      <c r="E595" s="13"/>
      <c r="F595" s="13"/>
    </row>
    <row r="596" spans="3:6" ht="15" customHeight="1" x14ac:dyDescent="0.25">
      <c r="C596" s="13"/>
      <c r="D596" s="13"/>
      <c r="E596" s="13"/>
      <c r="F596" s="13"/>
    </row>
    <row r="597" spans="3:6" ht="15" customHeight="1" x14ac:dyDescent="0.25">
      <c r="C597" s="13"/>
      <c r="D597" s="13"/>
      <c r="E597" s="13"/>
      <c r="F597" s="13"/>
    </row>
    <row r="598" spans="3:6" ht="15" customHeight="1" x14ac:dyDescent="0.25">
      <c r="C598" s="13"/>
      <c r="D598" s="13"/>
      <c r="E598" s="13"/>
      <c r="F598" s="13"/>
    </row>
    <row r="599" spans="3:6" ht="15" customHeight="1" x14ac:dyDescent="0.25">
      <c r="C599" s="13"/>
      <c r="D599" s="13"/>
      <c r="E599" s="13"/>
      <c r="F599" s="13"/>
    </row>
    <row r="600" spans="3:6" ht="15" customHeight="1" x14ac:dyDescent="0.25">
      <c r="C600" s="13"/>
      <c r="D600" s="13"/>
      <c r="E600" s="13"/>
      <c r="F600" s="13"/>
    </row>
    <row r="601" spans="3:6" ht="15" customHeight="1" x14ac:dyDescent="0.25">
      <c r="C601" s="13"/>
      <c r="D601" s="13"/>
      <c r="E601" s="13"/>
      <c r="F601" s="13"/>
    </row>
    <row r="602" spans="3:6" ht="15" customHeight="1" x14ac:dyDescent="0.25">
      <c r="C602" s="13"/>
      <c r="D602" s="13"/>
      <c r="E602" s="13"/>
      <c r="F602" s="13"/>
    </row>
    <row r="603" spans="3:6" ht="15" customHeight="1" x14ac:dyDescent="0.25">
      <c r="C603" s="13"/>
      <c r="D603" s="13"/>
      <c r="E603" s="13"/>
      <c r="F603" s="13"/>
    </row>
    <row r="604" spans="3:6" ht="15" customHeight="1" x14ac:dyDescent="0.25">
      <c r="C604" s="13"/>
      <c r="D604" s="13"/>
      <c r="E604" s="13"/>
      <c r="F604" s="13"/>
    </row>
    <row r="605" spans="3:6" ht="15" customHeight="1" x14ac:dyDescent="0.25">
      <c r="C605" s="13"/>
      <c r="D605" s="13"/>
      <c r="E605" s="13"/>
      <c r="F605" s="13"/>
    </row>
    <row r="606" spans="3:6" ht="15" customHeight="1" x14ac:dyDescent="0.25">
      <c r="C606" s="13"/>
      <c r="D606" s="13"/>
      <c r="E606" s="13"/>
      <c r="F606" s="13"/>
    </row>
    <row r="607" spans="3:6" ht="15" customHeight="1" x14ac:dyDescent="0.25">
      <c r="C607" s="13"/>
      <c r="D607" s="13"/>
      <c r="E607" s="13"/>
      <c r="F607" s="13"/>
    </row>
    <row r="608" spans="3:6" ht="15" customHeight="1" x14ac:dyDescent="0.25">
      <c r="C608" s="13"/>
      <c r="D608" s="13"/>
      <c r="E608" s="13"/>
      <c r="F608" s="13"/>
    </row>
    <row r="609" spans="3:6" ht="15" customHeight="1" x14ac:dyDescent="0.25">
      <c r="C609" s="13"/>
      <c r="D609" s="13"/>
      <c r="E609" s="13"/>
      <c r="F609" s="13"/>
    </row>
    <row r="610" spans="3:6" ht="15" customHeight="1" x14ac:dyDescent="0.25">
      <c r="C610" s="13"/>
      <c r="D610" s="13"/>
      <c r="E610" s="13"/>
      <c r="F610" s="13"/>
    </row>
    <row r="611" spans="3:6" ht="15" customHeight="1" x14ac:dyDescent="0.25">
      <c r="C611" s="13"/>
      <c r="D611" s="13"/>
      <c r="E611" s="13"/>
      <c r="F611" s="13"/>
    </row>
    <row r="612" spans="3:6" ht="15" customHeight="1" x14ac:dyDescent="0.25">
      <c r="C612" s="13"/>
      <c r="D612" s="13"/>
      <c r="E612" s="13"/>
      <c r="F612" s="13"/>
    </row>
    <row r="613" spans="3:6" ht="15" customHeight="1" x14ac:dyDescent="0.25">
      <c r="C613" s="13"/>
      <c r="D613" s="13"/>
      <c r="E613" s="13"/>
      <c r="F613" s="13"/>
    </row>
    <row r="614" spans="3:6" ht="15" customHeight="1" x14ac:dyDescent="0.25">
      <c r="C614" s="13"/>
      <c r="D614" s="13"/>
      <c r="E614" s="13"/>
      <c r="F614" s="13"/>
    </row>
    <row r="615" spans="3:6" ht="15" customHeight="1" x14ac:dyDescent="0.25">
      <c r="C615" s="13"/>
      <c r="D615" s="13"/>
      <c r="E615" s="13"/>
      <c r="F615" s="13"/>
    </row>
    <row r="616" spans="3:6" ht="15" customHeight="1" x14ac:dyDescent="0.25">
      <c r="C616" s="13"/>
      <c r="D616" s="13"/>
      <c r="E616" s="13"/>
      <c r="F616" s="13"/>
    </row>
    <row r="617" spans="3:6" ht="15" customHeight="1" x14ac:dyDescent="0.25">
      <c r="C617" s="13"/>
      <c r="D617" s="13"/>
      <c r="E617" s="13"/>
      <c r="F617" s="13"/>
    </row>
    <row r="618" spans="3:6" ht="15" customHeight="1" x14ac:dyDescent="0.25">
      <c r="C618" s="13"/>
      <c r="D618" s="13"/>
      <c r="E618" s="13"/>
      <c r="F618" s="13"/>
    </row>
    <row r="619" spans="3:6" ht="15" customHeight="1" x14ac:dyDescent="0.25">
      <c r="C619" s="13"/>
      <c r="D619" s="13"/>
      <c r="E619" s="13"/>
      <c r="F619" s="13"/>
    </row>
    <row r="620" spans="3:6" ht="15" customHeight="1" x14ac:dyDescent="0.25">
      <c r="C620" s="13"/>
      <c r="D620" s="13"/>
      <c r="E620" s="13"/>
      <c r="F620" s="13"/>
    </row>
    <row r="621" spans="3:6" ht="15" customHeight="1" x14ac:dyDescent="0.25">
      <c r="C621" s="13"/>
      <c r="D621" s="13"/>
      <c r="E621" s="13"/>
      <c r="F621" s="13"/>
    </row>
    <row r="622" spans="3:6" ht="15" customHeight="1" x14ac:dyDescent="0.25">
      <c r="C622" s="13"/>
      <c r="D622" s="13"/>
      <c r="E622" s="13"/>
      <c r="F622" s="13"/>
    </row>
    <row r="623" spans="3:6" ht="15" customHeight="1" x14ac:dyDescent="0.25">
      <c r="C623" s="13"/>
      <c r="D623" s="13"/>
      <c r="E623" s="13"/>
      <c r="F623" s="13"/>
    </row>
    <row r="624" spans="3:6" ht="15" customHeight="1" x14ac:dyDescent="0.25">
      <c r="C624" s="13"/>
      <c r="D624" s="13"/>
      <c r="E624" s="13"/>
      <c r="F624" s="13"/>
    </row>
    <row r="625" spans="3:6" ht="15" customHeight="1" x14ac:dyDescent="0.25">
      <c r="C625" s="13"/>
      <c r="D625" s="13"/>
      <c r="E625" s="13"/>
      <c r="F625" s="13"/>
    </row>
    <row r="626" spans="3:6" ht="15" customHeight="1" x14ac:dyDescent="0.25">
      <c r="C626" s="13"/>
      <c r="D626" s="13"/>
      <c r="E626" s="13"/>
      <c r="F626" s="13"/>
    </row>
    <row r="627" spans="3:6" ht="15" customHeight="1" x14ac:dyDescent="0.25">
      <c r="C627" s="13"/>
      <c r="D627" s="13"/>
      <c r="E627" s="13"/>
      <c r="F627" s="13"/>
    </row>
    <row r="628" spans="3:6" ht="15" customHeight="1" x14ac:dyDescent="0.25">
      <c r="C628" s="13"/>
      <c r="D628" s="13"/>
      <c r="E628" s="13"/>
      <c r="F628" s="13"/>
    </row>
    <row r="629" spans="3:6" ht="15" customHeight="1" x14ac:dyDescent="0.25">
      <c r="C629" s="13"/>
      <c r="D629" s="13"/>
      <c r="E629" s="13"/>
      <c r="F629" s="13"/>
    </row>
    <row r="630" spans="3:6" ht="15" customHeight="1" x14ac:dyDescent="0.25">
      <c r="C630" s="13"/>
      <c r="D630" s="13"/>
      <c r="E630" s="13"/>
      <c r="F630" s="13"/>
    </row>
    <row r="631" spans="3:6" ht="15" customHeight="1" x14ac:dyDescent="0.25">
      <c r="C631" s="13"/>
      <c r="D631" s="13"/>
      <c r="E631" s="13"/>
      <c r="F631" s="13"/>
    </row>
    <row r="632" spans="3:6" ht="15" customHeight="1" x14ac:dyDescent="0.25">
      <c r="C632" s="13"/>
      <c r="D632" s="13"/>
      <c r="E632" s="13"/>
      <c r="F632" s="13"/>
    </row>
    <row r="633" spans="3:6" ht="15" customHeight="1" x14ac:dyDescent="0.25">
      <c r="C633" s="13"/>
      <c r="D633" s="13"/>
      <c r="E633" s="13"/>
      <c r="F633" s="13"/>
    </row>
    <row r="634" spans="3:6" ht="15" customHeight="1" x14ac:dyDescent="0.25">
      <c r="C634" s="13"/>
      <c r="D634" s="13"/>
      <c r="E634" s="13"/>
      <c r="F634" s="13"/>
    </row>
    <row r="635" spans="3:6" ht="15" customHeight="1" x14ac:dyDescent="0.25">
      <c r="C635" s="13"/>
      <c r="D635" s="13"/>
      <c r="E635" s="13"/>
      <c r="F635" s="13"/>
    </row>
    <row r="636" spans="3:6" ht="15" customHeight="1" x14ac:dyDescent="0.25">
      <c r="C636" s="13"/>
      <c r="D636" s="13"/>
      <c r="E636" s="13"/>
      <c r="F636" s="13"/>
    </row>
    <row r="637" spans="3:6" ht="15" customHeight="1" x14ac:dyDescent="0.25">
      <c r="C637" s="13"/>
      <c r="D637" s="13"/>
      <c r="E637" s="13"/>
      <c r="F637" s="13"/>
    </row>
    <row r="638" spans="3:6" ht="15" customHeight="1" x14ac:dyDescent="0.25">
      <c r="C638" s="13"/>
      <c r="D638" s="13"/>
      <c r="E638" s="13"/>
      <c r="F638" s="13"/>
    </row>
    <row r="639" spans="3:6" ht="15" customHeight="1" x14ac:dyDescent="0.25">
      <c r="C639" s="13"/>
      <c r="D639" s="13"/>
      <c r="E639" s="13"/>
      <c r="F639" s="13"/>
    </row>
    <row r="640" spans="3:6" ht="15" customHeight="1" x14ac:dyDescent="0.25">
      <c r="C640" s="13"/>
      <c r="D640" s="13"/>
      <c r="E640" s="13"/>
      <c r="F640" s="13"/>
    </row>
    <row r="641" spans="3:6" ht="15" customHeight="1" x14ac:dyDescent="0.25">
      <c r="C641" s="13"/>
      <c r="D641" s="13"/>
      <c r="E641" s="13"/>
      <c r="F641" s="13"/>
    </row>
    <row r="642" spans="3:6" ht="15" customHeight="1" x14ac:dyDescent="0.25">
      <c r="C642" s="13"/>
      <c r="D642" s="13"/>
      <c r="E642" s="13"/>
      <c r="F642" s="13"/>
    </row>
    <row r="643" spans="3:6" ht="15" customHeight="1" x14ac:dyDescent="0.25">
      <c r="C643" s="13"/>
      <c r="D643" s="13"/>
      <c r="E643" s="13"/>
      <c r="F643" s="13"/>
    </row>
    <row r="644" spans="3:6" ht="15" customHeight="1" x14ac:dyDescent="0.25">
      <c r="C644" s="13"/>
      <c r="D644" s="13"/>
      <c r="E644" s="13"/>
      <c r="F644" s="13"/>
    </row>
    <row r="645" spans="3:6" ht="15" customHeight="1" x14ac:dyDescent="0.25">
      <c r="C645" s="13"/>
      <c r="D645" s="13"/>
      <c r="E645" s="13"/>
      <c r="F645" s="13"/>
    </row>
    <row r="646" spans="3:6" ht="15" customHeight="1" x14ac:dyDescent="0.25">
      <c r="C646" s="13"/>
      <c r="D646" s="13"/>
      <c r="E646" s="13"/>
      <c r="F646" s="13"/>
    </row>
    <row r="647" spans="3:6" ht="15" customHeight="1" x14ac:dyDescent="0.25">
      <c r="C647" s="13"/>
      <c r="D647" s="13"/>
      <c r="E647" s="13"/>
      <c r="F647" s="13"/>
    </row>
    <row r="648" spans="3:6" ht="15" customHeight="1" x14ac:dyDescent="0.25">
      <c r="C648" s="13"/>
      <c r="D648" s="13"/>
      <c r="E648" s="13"/>
      <c r="F648" s="13"/>
    </row>
    <row r="649" spans="3:6" ht="15" customHeight="1" x14ac:dyDescent="0.25">
      <c r="C649" s="13"/>
      <c r="D649" s="13"/>
      <c r="E649" s="13"/>
      <c r="F649" s="13"/>
    </row>
    <row r="650" spans="3:6" ht="15" customHeight="1" x14ac:dyDescent="0.25">
      <c r="C650" s="13"/>
      <c r="D650" s="13"/>
      <c r="E650" s="13"/>
      <c r="F650" s="13"/>
    </row>
    <row r="651" spans="3:6" ht="15" customHeight="1" x14ac:dyDescent="0.25">
      <c r="C651" s="13"/>
      <c r="D651" s="13"/>
      <c r="E651" s="13"/>
      <c r="F651" s="13"/>
    </row>
    <row r="652" spans="3:6" ht="15" customHeight="1" x14ac:dyDescent="0.25">
      <c r="C652" s="13"/>
      <c r="D652" s="13"/>
      <c r="E652" s="13"/>
      <c r="F652" s="13"/>
    </row>
    <row r="653" spans="3:6" ht="15" customHeight="1" x14ac:dyDescent="0.25">
      <c r="C653" s="13"/>
      <c r="D653" s="13"/>
      <c r="E653" s="13"/>
      <c r="F653" s="13"/>
    </row>
    <row r="654" spans="3:6" ht="15" customHeight="1" x14ac:dyDescent="0.25">
      <c r="C654" s="13"/>
      <c r="D654" s="13"/>
      <c r="E654" s="13"/>
      <c r="F654" s="13"/>
    </row>
    <row r="655" spans="3:6" ht="15" customHeight="1" x14ac:dyDescent="0.25">
      <c r="C655" s="13"/>
      <c r="D655" s="13"/>
      <c r="E655" s="13"/>
      <c r="F655" s="13"/>
    </row>
    <row r="656" spans="3:6" ht="15" customHeight="1" x14ac:dyDescent="0.25">
      <c r="C656" s="13"/>
      <c r="D656" s="13"/>
      <c r="E656" s="13"/>
      <c r="F656" s="13"/>
    </row>
    <row r="657" spans="3:6" ht="15" customHeight="1" x14ac:dyDescent="0.25">
      <c r="C657" s="13"/>
      <c r="D657" s="13"/>
      <c r="E657" s="13"/>
      <c r="F657" s="13"/>
    </row>
    <row r="658" spans="3:6" ht="15" customHeight="1" x14ac:dyDescent="0.25">
      <c r="C658" s="13"/>
      <c r="D658" s="13"/>
      <c r="E658" s="13"/>
      <c r="F658" s="13"/>
    </row>
    <row r="659" spans="3:6" ht="15" customHeight="1" x14ac:dyDescent="0.25">
      <c r="C659" s="13"/>
      <c r="D659" s="13"/>
      <c r="E659" s="13"/>
      <c r="F659" s="13"/>
    </row>
    <row r="660" spans="3:6" ht="15" customHeight="1" x14ac:dyDescent="0.25">
      <c r="C660" s="13"/>
      <c r="D660" s="13"/>
      <c r="E660" s="13"/>
      <c r="F660" s="13"/>
    </row>
    <row r="661" spans="3:6" ht="15" customHeight="1" x14ac:dyDescent="0.25">
      <c r="C661" s="13"/>
      <c r="D661" s="13"/>
      <c r="E661" s="13"/>
      <c r="F661" s="13"/>
    </row>
    <row r="662" spans="3:6" ht="15" customHeight="1" x14ac:dyDescent="0.25">
      <c r="C662" s="13"/>
      <c r="D662" s="13"/>
      <c r="E662" s="13"/>
      <c r="F662" s="13"/>
    </row>
    <row r="663" spans="3:6" ht="15" customHeight="1" x14ac:dyDescent="0.25">
      <c r="C663" s="13"/>
      <c r="D663" s="13"/>
      <c r="E663" s="13"/>
      <c r="F663" s="13"/>
    </row>
    <row r="664" spans="3:6" ht="15" customHeight="1" x14ac:dyDescent="0.25">
      <c r="C664" s="13"/>
      <c r="D664" s="13"/>
      <c r="E664" s="13"/>
      <c r="F664" s="13"/>
    </row>
    <row r="665" spans="3:6" ht="15" customHeight="1" x14ac:dyDescent="0.25">
      <c r="C665" s="13"/>
      <c r="D665" s="13"/>
      <c r="E665" s="13"/>
      <c r="F665" s="13"/>
    </row>
    <row r="666" spans="3:6" ht="15" customHeight="1" x14ac:dyDescent="0.25">
      <c r="C666" s="13"/>
      <c r="D666" s="13"/>
      <c r="E666" s="13"/>
      <c r="F666" s="13"/>
    </row>
    <row r="667" spans="3:6" ht="15" customHeight="1" x14ac:dyDescent="0.25">
      <c r="C667" s="13"/>
      <c r="D667" s="13"/>
      <c r="E667" s="13"/>
      <c r="F667" s="13"/>
    </row>
    <row r="668" spans="3:6" ht="15" customHeight="1" x14ac:dyDescent="0.25">
      <c r="C668" s="13"/>
      <c r="D668" s="13"/>
      <c r="E668" s="13"/>
      <c r="F668" s="13"/>
    </row>
    <row r="669" spans="3:6" ht="15" customHeight="1" x14ac:dyDescent="0.25">
      <c r="C669" s="13"/>
      <c r="D669" s="13"/>
      <c r="E669" s="13"/>
      <c r="F669" s="13"/>
    </row>
    <row r="670" spans="3:6" ht="15" customHeight="1" x14ac:dyDescent="0.25">
      <c r="C670" s="13"/>
      <c r="D670" s="13"/>
      <c r="E670" s="13"/>
      <c r="F670" s="13"/>
    </row>
    <row r="671" spans="3:6" ht="15" customHeight="1" x14ac:dyDescent="0.25">
      <c r="C671" s="13"/>
      <c r="D671" s="13"/>
      <c r="E671" s="13"/>
      <c r="F671" s="13"/>
    </row>
    <row r="672" spans="3:6" ht="15" customHeight="1" x14ac:dyDescent="0.25">
      <c r="C672" s="13"/>
      <c r="D672" s="13"/>
      <c r="E672" s="13"/>
      <c r="F672" s="13"/>
    </row>
    <row r="673" spans="3:6" ht="15" customHeight="1" x14ac:dyDescent="0.25">
      <c r="C673" s="13"/>
      <c r="D673" s="13"/>
      <c r="E673" s="13"/>
      <c r="F673" s="13"/>
    </row>
    <row r="674" spans="3:6" ht="15" customHeight="1" x14ac:dyDescent="0.25">
      <c r="C674" s="13"/>
      <c r="D674" s="13"/>
      <c r="E674" s="13"/>
      <c r="F674" s="13"/>
    </row>
    <row r="675" spans="3:6" ht="15" customHeight="1" x14ac:dyDescent="0.25">
      <c r="C675" s="13"/>
      <c r="D675" s="13"/>
      <c r="E675" s="13"/>
      <c r="F675" s="13"/>
    </row>
    <row r="676" spans="3:6" ht="15" customHeight="1" x14ac:dyDescent="0.25">
      <c r="C676" s="13"/>
      <c r="D676" s="13"/>
      <c r="E676" s="13"/>
      <c r="F676" s="13"/>
    </row>
    <row r="677" spans="3:6" ht="15" customHeight="1" x14ac:dyDescent="0.25">
      <c r="C677" s="13"/>
      <c r="D677" s="13"/>
      <c r="E677" s="13"/>
      <c r="F677" s="13"/>
    </row>
    <row r="678" spans="3:6" ht="15" customHeight="1" x14ac:dyDescent="0.25">
      <c r="C678" s="13"/>
      <c r="D678" s="13"/>
      <c r="E678" s="13"/>
      <c r="F678" s="13"/>
    </row>
    <row r="679" spans="3:6" ht="15" customHeight="1" x14ac:dyDescent="0.25">
      <c r="C679" s="13"/>
      <c r="D679" s="13"/>
      <c r="E679" s="13"/>
      <c r="F679" s="13"/>
    </row>
    <row r="680" spans="3:6" ht="15" customHeight="1" x14ac:dyDescent="0.25">
      <c r="C680" s="13"/>
      <c r="D680" s="13"/>
      <c r="E680" s="13"/>
      <c r="F680" s="13"/>
    </row>
    <row r="681" spans="3:6" ht="15" customHeight="1" x14ac:dyDescent="0.25">
      <c r="C681" s="13"/>
      <c r="D681" s="13"/>
      <c r="E681" s="13"/>
      <c r="F681" s="13"/>
    </row>
    <row r="682" spans="3:6" ht="15" customHeight="1" x14ac:dyDescent="0.25">
      <c r="C682" s="13"/>
      <c r="D682" s="13"/>
      <c r="E682" s="13"/>
      <c r="F682" s="13"/>
    </row>
    <row r="683" spans="3:6" ht="15" customHeight="1" x14ac:dyDescent="0.25">
      <c r="C683" s="13"/>
      <c r="D683" s="13"/>
      <c r="E683" s="13"/>
      <c r="F683" s="13"/>
    </row>
    <row r="684" spans="3:6" ht="15" customHeight="1" x14ac:dyDescent="0.25">
      <c r="C684" s="13"/>
      <c r="D684" s="13"/>
      <c r="E684" s="13"/>
      <c r="F684" s="13"/>
    </row>
    <row r="685" spans="3:6" ht="15" customHeight="1" x14ac:dyDescent="0.25">
      <c r="C685" s="13"/>
      <c r="D685" s="13"/>
      <c r="E685" s="13"/>
      <c r="F685" s="13"/>
    </row>
    <row r="686" spans="3:6" ht="15" customHeight="1" x14ac:dyDescent="0.25">
      <c r="C686" s="13"/>
      <c r="D686" s="13"/>
      <c r="E686" s="13"/>
      <c r="F686" s="13"/>
    </row>
    <row r="687" spans="3:6" ht="15" customHeight="1" x14ac:dyDescent="0.25">
      <c r="C687" s="13"/>
      <c r="D687" s="13"/>
      <c r="E687" s="13"/>
      <c r="F687" s="13"/>
    </row>
    <row r="688" spans="3:6" ht="15" customHeight="1" x14ac:dyDescent="0.25">
      <c r="C688" s="13"/>
      <c r="D688" s="13"/>
      <c r="E688" s="13"/>
      <c r="F688" s="13"/>
    </row>
    <row r="689" spans="3:6" ht="15" customHeight="1" x14ac:dyDescent="0.25">
      <c r="C689" s="13"/>
      <c r="D689" s="13"/>
      <c r="E689" s="13"/>
      <c r="F689" s="13"/>
    </row>
    <row r="690" spans="3:6" ht="15" customHeight="1" x14ac:dyDescent="0.25">
      <c r="C690" s="13"/>
      <c r="D690" s="13"/>
      <c r="E690" s="13"/>
      <c r="F690" s="13"/>
    </row>
    <row r="691" spans="3:6" ht="15" customHeight="1" x14ac:dyDescent="0.25">
      <c r="C691" s="13"/>
      <c r="D691" s="13"/>
      <c r="E691" s="13"/>
      <c r="F691" s="13"/>
    </row>
    <row r="692" spans="3:6" ht="15" customHeight="1" x14ac:dyDescent="0.25">
      <c r="C692" s="13"/>
      <c r="D692" s="13"/>
      <c r="E692" s="13"/>
      <c r="F692" s="13"/>
    </row>
    <row r="693" spans="3:6" ht="15" customHeight="1" x14ac:dyDescent="0.25">
      <c r="C693" s="13"/>
      <c r="D693" s="13"/>
      <c r="E693" s="13"/>
      <c r="F693" s="13"/>
    </row>
    <row r="694" spans="3:6" ht="15" customHeight="1" x14ac:dyDescent="0.25">
      <c r="C694" s="13"/>
      <c r="D694" s="13"/>
      <c r="E694" s="13"/>
      <c r="F694" s="13"/>
    </row>
    <row r="695" spans="3:6" ht="15" customHeight="1" x14ac:dyDescent="0.25">
      <c r="C695" s="13"/>
      <c r="D695" s="13"/>
      <c r="E695" s="13"/>
      <c r="F695" s="13"/>
    </row>
    <row r="696" spans="3:6" ht="15" customHeight="1" x14ac:dyDescent="0.25">
      <c r="C696" s="13"/>
      <c r="D696" s="13"/>
      <c r="E696" s="13"/>
      <c r="F696" s="13"/>
    </row>
    <row r="697" spans="3:6" ht="15" customHeight="1" x14ac:dyDescent="0.25">
      <c r="C697" s="13"/>
      <c r="D697" s="13"/>
      <c r="E697" s="13"/>
      <c r="F697" s="13"/>
    </row>
    <row r="698" spans="3:6" ht="15" customHeight="1" x14ac:dyDescent="0.25">
      <c r="C698" s="13"/>
      <c r="D698" s="13"/>
      <c r="E698" s="13"/>
      <c r="F698" s="13"/>
    </row>
    <row r="699" spans="3:6" ht="15" customHeight="1" x14ac:dyDescent="0.25">
      <c r="C699" s="13"/>
      <c r="D699" s="13"/>
      <c r="E699" s="13"/>
      <c r="F699" s="13"/>
    </row>
    <row r="700" spans="3:6" ht="15" customHeight="1" x14ac:dyDescent="0.25">
      <c r="C700" s="13"/>
      <c r="D700" s="13"/>
      <c r="E700" s="13"/>
      <c r="F700" s="13"/>
    </row>
    <row r="701" spans="3:6" ht="15" customHeight="1" x14ac:dyDescent="0.25">
      <c r="C701" s="13"/>
      <c r="D701" s="13"/>
      <c r="E701" s="13"/>
      <c r="F701" s="13"/>
    </row>
    <row r="702" spans="3:6" ht="15" customHeight="1" x14ac:dyDescent="0.25">
      <c r="C702" s="13"/>
      <c r="D702" s="13"/>
      <c r="E702" s="13"/>
      <c r="F702" s="13"/>
    </row>
    <row r="703" spans="3:6" ht="15" customHeight="1" x14ac:dyDescent="0.25">
      <c r="C703" s="13"/>
      <c r="D703" s="13"/>
      <c r="E703" s="13"/>
      <c r="F703" s="13"/>
    </row>
    <row r="704" spans="3:6" ht="15" customHeight="1" x14ac:dyDescent="0.25">
      <c r="C704" s="13"/>
      <c r="D704" s="13"/>
      <c r="E704" s="13"/>
      <c r="F704" s="13"/>
    </row>
    <row r="705" spans="3:6" ht="15" customHeight="1" x14ac:dyDescent="0.25">
      <c r="C705" s="13"/>
      <c r="D705" s="13"/>
      <c r="E705" s="13"/>
      <c r="F705" s="13"/>
    </row>
    <row r="706" spans="3:6" ht="15" customHeight="1" x14ac:dyDescent="0.25">
      <c r="C706" s="13"/>
      <c r="D706" s="13"/>
      <c r="E706" s="13"/>
      <c r="F706" s="13"/>
    </row>
    <row r="707" spans="3:6" ht="15" customHeight="1" x14ac:dyDescent="0.25">
      <c r="C707" s="13"/>
      <c r="D707" s="13"/>
      <c r="E707" s="13"/>
      <c r="F707" s="13"/>
    </row>
    <row r="708" spans="3:6" ht="15" customHeight="1" x14ac:dyDescent="0.25">
      <c r="C708" s="13"/>
      <c r="D708" s="13"/>
      <c r="E708" s="13"/>
      <c r="F708" s="13"/>
    </row>
    <row r="709" spans="3:6" ht="15" customHeight="1" x14ac:dyDescent="0.25">
      <c r="C709" s="13"/>
      <c r="D709" s="13"/>
      <c r="E709" s="13"/>
      <c r="F709" s="13"/>
    </row>
    <row r="710" spans="3:6" ht="15" customHeight="1" x14ac:dyDescent="0.25">
      <c r="C710" s="13"/>
      <c r="D710" s="13"/>
      <c r="E710" s="13"/>
      <c r="F710" s="13"/>
    </row>
    <row r="711" spans="3:6" ht="15" customHeight="1" x14ac:dyDescent="0.25">
      <c r="C711" s="13"/>
      <c r="D711" s="13"/>
      <c r="E711" s="13"/>
      <c r="F711" s="13"/>
    </row>
    <row r="712" spans="3:6" ht="15" customHeight="1" x14ac:dyDescent="0.25">
      <c r="C712" s="13"/>
      <c r="D712" s="13"/>
      <c r="E712" s="13"/>
      <c r="F712" s="13"/>
    </row>
    <row r="713" spans="3:6" ht="15" customHeight="1" x14ac:dyDescent="0.25">
      <c r="C713" s="13"/>
      <c r="D713" s="13"/>
      <c r="E713" s="13"/>
      <c r="F713" s="13"/>
    </row>
    <row r="714" spans="3:6" ht="15" customHeight="1" x14ac:dyDescent="0.25">
      <c r="C714" s="13"/>
      <c r="D714" s="13"/>
      <c r="E714" s="13"/>
      <c r="F714" s="13"/>
    </row>
    <row r="715" spans="3:6" ht="15" customHeight="1" x14ac:dyDescent="0.25">
      <c r="C715" s="13"/>
      <c r="D715" s="13"/>
      <c r="E715" s="13"/>
      <c r="F715" s="13"/>
    </row>
    <row r="716" spans="3:6" ht="15" customHeight="1" x14ac:dyDescent="0.25">
      <c r="C716" s="13"/>
      <c r="D716" s="13"/>
      <c r="E716" s="13"/>
      <c r="F716" s="13"/>
    </row>
    <row r="717" spans="3:6" ht="15" customHeight="1" x14ac:dyDescent="0.25">
      <c r="C717" s="13"/>
      <c r="D717" s="13"/>
      <c r="E717" s="13"/>
      <c r="F717" s="13"/>
    </row>
    <row r="718" spans="3:6" ht="15" customHeight="1" x14ac:dyDescent="0.25">
      <c r="C718" s="13"/>
      <c r="D718" s="13"/>
      <c r="E718" s="13"/>
      <c r="F718" s="13"/>
    </row>
    <row r="719" spans="3:6" ht="15" customHeight="1" x14ac:dyDescent="0.25">
      <c r="C719" s="13"/>
      <c r="D719" s="13"/>
      <c r="E719" s="13"/>
      <c r="F719" s="13"/>
    </row>
    <row r="720" spans="3:6" ht="15" customHeight="1" x14ac:dyDescent="0.25">
      <c r="C720" s="13"/>
      <c r="D720" s="13"/>
      <c r="E720" s="13"/>
      <c r="F720" s="13"/>
    </row>
    <row r="721" spans="3:6" ht="15" customHeight="1" x14ac:dyDescent="0.25">
      <c r="C721" s="13"/>
      <c r="D721" s="13"/>
      <c r="E721" s="13"/>
      <c r="F721" s="13"/>
    </row>
    <row r="722" spans="3:6" ht="15" customHeight="1" x14ac:dyDescent="0.25">
      <c r="C722" s="13"/>
      <c r="D722" s="13"/>
      <c r="E722" s="13"/>
      <c r="F722" s="13"/>
    </row>
    <row r="723" spans="3:6" ht="15" customHeight="1" x14ac:dyDescent="0.25">
      <c r="C723" s="13"/>
      <c r="D723" s="13"/>
      <c r="E723" s="13"/>
      <c r="F723" s="13"/>
    </row>
    <row r="724" spans="3:6" ht="15" customHeight="1" x14ac:dyDescent="0.25">
      <c r="C724" s="13"/>
      <c r="D724" s="13"/>
      <c r="E724" s="13"/>
      <c r="F724" s="13"/>
    </row>
    <row r="725" spans="3:6" ht="15" customHeight="1" x14ac:dyDescent="0.25">
      <c r="C725" s="13"/>
      <c r="D725" s="13"/>
      <c r="E725" s="13"/>
      <c r="F725" s="13"/>
    </row>
    <row r="726" spans="3:6" ht="15" customHeight="1" x14ac:dyDescent="0.25">
      <c r="C726" s="13"/>
      <c r="D726" s="13"/>
      <c r="E726" s="13"/>
      <c r="F726" s="13"/>
    </row>
    <row r="727" spans="3:6" ht="15" customHeight="1" x14ac:dyDescent="0.25">
      <c r="C727" s="13"/>
      <c r="D727" s="13"/>
      <c r="E727" s="13"/>
      <c r="F727" s="13"/>
    </row>
    <row r="728" spans="3:6" ht="15" customHeight="1" x14ac:dyDescent="0.25">
      <c r="C728" s="13"/>
      <c r="D728" s="13"/>
      <c r="E728" s="13"/>
      <c r="F728" s="13"/>
    </row>
    <row r="729" spans="3:6" ht="15" customHeight="1" x14ac:dyDescent="0.25">
      <c r="C729" s="13"/>
      <c r="D729" s="13"/>
      <c r="E729" s="13"/>
      <c r="F729" s="13"/>
    </row>
    <row r="730" spans="3:6" ht="15" customHeight="1" x14ac:dyDescent="0.25">
      <c r="C730" s="13"/>
      <c r="D730" s="13"/>
      <c r="E730" s="13"/>
      <c r="F730" s="13"/>
    </row>
    <row r="731" spans="3:6" ht="15" customHeight="1" x14ac:dyDescent="0.25">
      <c r="C731" s="13"/>
      <c r="D731" s="13"/>
      <c r="E731" s="13"/>
      <c r="F731" s="13"/>
    </row>
    <row r="732" spans="3:6" ht="15" customHeight="1" x14ac:dyDescent="0.25">
      <c r="C732" s="13"/>
      <c r="D732" s="13"/>
      <c r="E732" s="13"/>
      <c r="F732" s="13"/>
    </row>
    <row r="733" spans="3:6" ht="15" customHeight="1" x14ac:dyDescent="0.25">
      <c r="C733" s="13"/>
      <c r="D733" s="13"/>
      <c r="E733" s="13"/>
      <c r="F733" s="13"/>
    </row>
    <row r="734" spans="3:6" ht="15" customHeight="1" x14ac:dyDescent="0.25">
      <c r="C734" s="13"/>
      <c r="D734" s="13"/>
      <c r="E734" s="13"/>
      <c r="F734" s="13"/>
    </row>
    <row r="735" spans="3:6" ht="15" customHeight="1" x14ac:dyDescent="0.25">
      <c r="C735" s="13"/>
      <c r="D735" s="13"/>
      <c r="E735" s="13"/>
      <c r="F735" s="13"/>
    </row>
    <row r="736" spans="3:6" ht="15" customHeight="1" x14ac:dyDescent="0.25">
      <c r="C736" s="13"/>
      <c r="D736" s="13"/>
      <c r="E736" s="13"/>
      <c r="F736" s="13"/>
    </row>
    <row r="737" spans="3:6" ht="15" customHeight="1" x14ac:dyDescent="0.25">
      <c r="C737" s="13"/>
      <c r="D737" s="13"/>
      <c r="E737" s="13"/>
      <c r="F737" s="13"/>
    </row>
    <row r="738" spans="3:6" ht="15" customHeight="1" x14ac:dyDescent="0.25">
      <c r="C738" s="13"/>
      <c r="D738" s="13"/>
      <c r="E738" s="13"/>
      <c r="F738" s="13"/>
    </row>
    <row r="739" spans="3:6" ht="15" customHeight="1" x14ac:dyDescent="0.25">
      <c r="C739" s="13"/>
      <c r="D739" s="13"/>
      <c r="E739" s="13"/>
      <c r="F739" s="13"/>
    </row>
    <row r="740" spans="3:6" ht="15" customHeight="1" x14ac:dyDescent="0.25">
      <c r="C740" s="13"/>
      <c r="D740" s="13"/>
      <c r="E740" s="13"/>
      <c r="F740" s="13"/>
    </row>
    <row r="741" spans="3:6" ht="15" customHeight="1" x14ac:dyDescent="0.25">
      <c r="C741" s="13"/>
      <c r="D741" s="13"/>
      <c r="E741" s="13"/>
      <c r="F741" s="13"/>
    </row>
    <row r="742" spans="3:6" ht="15" customHeight="1" x14ac:dyDescent="0.25">
      <c r="C742" s="13"/>
      <c r="D742" s="13"/>
      <c r="E742" s="13"/>
      <c r="F742" s="13"/>
    </row>
    <row r="743" spans="3:6" ht="15" customHeight="1" x14ac:dyDescent="0.25">
      <c r="C743" s="13"/>
      <c r="D743" s="13"/>
      <c r="E743" s="13"/>
      <c r="F743" s="13"/>
    </row>
    <row r="744" spans="3:6" ht="15" customHeight="1" x14ac:dyDescent="0.25">
      <c r="C744" s="13"/>
      <c r="D744" s="13"/>
      <c r="E744" s="13"/>
      <c r="F744" s="13"/>
    </row>
    <row r="745" spans="3:6" ht="15" customHeight="1" x14ac:dyDescent="0.25">
      <c r="C745" s="13"/>
      <c r="D745" s="13"/>
      <c r="E745" s="13"/>
      <c r="F745" s="13"/>
    </row>
    <row r="746" spans="3:6" ht="15" customHeight="1" x14ac:dyDescent="0.25">
      <c r="C746" s="13"/>
      <c r="D746" s="13"/>
      <c r="E746" s="13"/>
      <c r="F746" s="13"/>
    </row>
    <row r="747" spans="3:6" ht="15" customHeight="1" x14ac:dyDescent="0.25">
      <c r="C747" s="13"/>
      <c r="D747" s="13"/>
      <c r="E747" s="13"/>
      <c r="F747" s="13"/>
    </row>
    <row r="748" spans="3:6" ht="15" customHeight="1" x14ac:dyDescent="0.25">
      <c r="C748" s="13"/>
      <c r="D748" s="13"/>
      <c r="E748" s="13"/>
      <c r="F748" s="13"/>
    </row>
    <row r="749" spans="3:6" ht="15" customHeight="1" x14ac:dyDescent="0.25">
      <c r="C749" s="13"/>
      <c r="D749" s="13"/>
      <c r="E749" s="13"/>
      <c r="F749" s="13"/>
    </row>
    <row r="750" spans="3:6" ht="15" customHeight="1" x14ac:dyDescent="0.25">
      <c r="C750" s="13"/>
      <c r="D750" s="13"/>
      <c r="E750" s="13"/>
      <c r="F750" s="13"/>
    </row>
    <row r="751" spans="3:6" ht="15" customHeight="1" x14ac:dyDescent="0.25">
      <c r="C751" s="13"/>
      <c r="D751" s="13"/>
      <c r="E751" s="13"/>
      <c r="F751" s="13"/>
    </row>
    <row r="752" spans="3:6" ht="15" customHeight="1" x14ac:dyDescent="0.25">
      <c r="C752" s="13"/>
      <c r="D752" s="13"/>
      <c r="E752" s="13"/>
      <c r="F752" s="13"/>
    </row>
    <row r="753" spans="3:6" ht="15" customHeight="1" x14ac:dyDescent="0.25">
      <c r="C753" s="13"/>
      <c r="D753" s="13"/>
      <c r="E753" s="13"/>
      <c r="F753" s="13"/>
    </row>
    <row r="754" spans="3:6" ht="15" customHeight="1" x14ac:dyDescent="0.25">
      <c r="C754" s="13"/>
      <c r="D754" s="13"/>
      <c r="E754" s="13"/>
      <c r="F754" s="13"/>
    </row>
    <row r="755" spans="3:6" ht="15" customHeight="1" x14ac:dyDescent="0.25">
      <c r="C755" s="13"/>
      <c r="D755" s="13"/>
      <c r="E755" s="13"/>
      <c r="F755" s="13"/>
    </row>
    <row r="756" spans="3:6" ht="15" customHeight="1" x14ac:dyDescent="0.25">
      <c r="C756" s="13"/>
      <c r="D756" s="13"/>
      <c r="E756" s="13"/>
      <c r="F756" s="13"/>
    </row>
    <row r="757" spans="3:6" ht="15" customHeight="1" x14ac:dyDescent="0.25">
      <c r="C757" s="13"/>
      <c r="D757" s="13"/>
      <c r="E757" s="13"/>
      <c r="F757" s="13"/>
    </row>
    <row r="758" spans="3:6" ht="15" customHeight="1" x14ac:dyDescent="0.25">
      <c r="C758" s="13"/>
      <c r="D758" s="13"/>
      <c r="E758" s="13"/>
      <c r="F758" s="13"/>
    </row>
    <row r="759" spans="3:6" ht="15" customHeight="1" x14ac:dyDescent="0.25">
      <c r="C759" s="13"/>
      <c r="D759" s="13"/>
      <c r="E759" s="13"/>
      <c r="F759" s="13"/>
    </row>
    <row r="760" spans="3:6" ht="15" customHeight="1" x14ac:dyDescent="0.25">
      <c r="C760" s="13"/>
      <c r="D760" s="13"/>
      <c r="E760" s="13"/>
      <c r="F760" s="13"/>
    </row>
    <row r="761" spans="3:6" ht="15" customHeight="1" x14ac:dyDescent="0.25">
      <c r="C761" s="13"/>
      <c r="D761" s="13"/>
      <c r="E761" s="13"/>
      <c r="F761" s="13"/>
    </row>
    <row r="762" spans="3:6" ht="15" customHeight="1" x14ac:dyDescent="0.25">
      <c r="C762" s="13"/>
      <c r="D762" s="13"/>
      <c r="E762" s="13"/>
      <c r="F762" s="13"/>
    </row>
    <row r="763" spans="3:6" ht="15" customHeight="1" x14ac:dyDescent="0.25">
      <c r="C763" s="13"/>
      <c r="D763" s="13"/>
      <c r="E763" s="13"/>
      <c r="F763" s="13"/>
    </row>
    <row r="764" spans="3:6" ht="15" customHeight="1" x14ac:dyDescent="0.25">
      <c r="C764" s="13"/>
      <c r="D764" s="13"/>
      <c r="E764" s="13"/>
      <c r="F764" s="13"/>
    </row>
    <row r="765" spans="3:6" ht="15" customHeight="1" x14ac:dyDescent="0.25">
      <c r="C765" s="13"/>
      <c r="D765" s="13"/>
      <c r="E765" s="13"/>
      <c r="F765" s="13"/>
    </row>
    <row r="766" spans="3:6" ht="15" customHeight="1" x14ac:dyDescent="0.25">
      <c r="C766" s="13"/>
      <c r="D766" s="13"/>
      <c r="E766" s="13"/>
      <c r="F766" s="13"/>
    </row>
    <row r="767" spans="3:6" ht="15" customHeight="1" x14ac:dyDescent="0.25">
      <c r="C767" s="13"/>
      <c r="D767" s="13"/>
      <c r="E767" s="13"/>
      <c r="F767" s="13"/>
    </row>
    <row r="768" spans="3:6" ht="15" customHeight="1" x14ac:dyDescent="0.25">
      <c r="C768" s="13"/>
      <c r="D768" s="13"/>
      <c r="E768" s="13"/>
      <c r="F768" s="13"/>
    </row>
    <row r="769" spans="3:6" ht="15" customHeight="1" x14ac:dyDescent="0.25">
      <c r="C769" s="13"/>
      <c r="D769" s="13"/>
      <c r="E769" s="13"/>
      <c r="F769" s="13"/>
    </row>
    <row r="770" spans="3:6" ht="15" customHeight="1" x14ac:dyDescent="0.25">
      <c r="C770" s="13"/>
      <c r="D770" s="13"/>
      <c r="E770" s="13"/>
      <c r="F770" s="13"/>
    </row>
    <row r="771" spans="3:6" ht="15" customHeight="1" x14ac:dyDescent="0.25">
      <c r="C771" s="13"/>
      <c r="D771" s="13"/>
      <c r="E771" s="13"/>
      <c r="F771" s="13"/>
    </row>
    <row r="772" spans="3:6" ht="15" customHeight="1" x14ac:dyDescent="0.25">
      <c r="C772" s="13"/>
      <c r="D772" s="13"/>
      <c r="E772" s="13"/>
      <c r="F772" s="13"/>
    </row>
    <row r="773" spans="3:6" ht="15" customHeight="1" x14ac:dyDescent="0.25">
      <c r="C773" s="13"/>
      <c r="D773" s="13"/>
      <c r="E773" s="13"/>
      <c r="F773" s="13"/>
    </row>
    <row r="774" spans="3:6" ht="15" customHeight="1" x14ac:dyDescent="0.25">
      <c r="C774" s="13"/>
      <c r="D774" s="13"/>
      <c r="E774" s="13"/>
      <c r="F774" s="13"/>
    </row>
    <row r="775" spans="3:6" ht="15" customHeight="1" x14ac:dyDescent="0.25">
      <c r="C775" s="13"/>
      <c r="D775" s="13"/>
      <c r="E775" s="13"/>
      <c r="F775" s="13"/>
    </row>
    <row r="776" spans="3:6" ht="15" customHeight="1" x14ac:dyDescent="0.25">
      <c r="C776" s="13"/>
      <c r="D776" s="13"/>
      <c r="E776" s="13"/>
      <c r="F776" s="13"/>
    </row>
    <row r="777" spans="3:6" ht="15" customHeight="1" x14ac:dyDescent="0.25">
      <c r="C777" s="13"/>
      <c r="D777" s="13"/>
      <c r="E777" s="13"/>
      <c r="F777" s="13"/>
    </row>
    <row r="778" spans="3:6" ht="15" customHeight="1" x14ac:dyDescent="0.25">
      <c r="C778" s="13"/>
      <c r="D778" s="13"/>
      <c r="E778" s="13"/>
      <c r="F778" s="13"/>
    </row>
    <row r="779" spans="3:6" ht="15" customHeight="1" x14ac:dyDescent="0.25">
      <c r="C779" s="13"/>
      <c r="D779" s="13"/>
      <c r="E779" s="13"/>
      <c r="F779" s="13"/>
    </row>
    <row r="780" spans="3:6" ht="15" customHeight="1" x14ac:dyDescent="0.25">
      <c r="C780" s="13"/>
      <c r="D780" s="13"/>
      <c r="E780" s="13"/>
      <c r="F780" s="13"/>
    </row>
    <row r="781" spans="3:6" ht="15" customHeight="1" x14ac:dyDescent="0.25">
      <c r="C781" s="13"/>
      <c r="D781" s="13"/>
      <c r="E781" s="13"/>
      <c r="F781" s="13"/>
    </row>
    <row r="782" spans="3:6" ht="15" customHeight="1" x14ac:dyDescent="0.25">
      <c r="C782" s="13"/>
      <c r="D782" s="13"/>
      <c r="E782" s="13"/>
      <c r="F782" s="13"/>
    </row>
    <row r="783" spans="3:6" ht="15" customHeight="1" x14ac:dyDescent="0.25">
      <c r="C783" s="13"/>
      <c r="D783" s="13"/>
      <c r="E783" s="13"/>
      <c r="F783" s="13"/>
    </row>
    <row r="784" spans="3:6" ht="15" customHeight="1" x14ac:dyDescent="0.25">
      <c r="C784" s="13"/>
      <c r="D784" s="13"/>
      <c r="E784" s="13"/>
      <c r="F784" s="13"/>
    </row>
    <row r="785" spans="3:6" ht="15" customHeight="1" x14ac:dyDescent="0.25">
      <c r="C785" s="13"/>
      <c r="D785" s="13"/>
      <c r="E785" s="13"/>
      <c r="F785" s="13"/>
    </row>
    <row r="786" spans="3:6" ht="15" customHeight="1" x14ac:dyDescent="0.25">
      <c r="C786" s="13"/>
      <c r="D786" s="13"/>
      <c r="E786" s="13"/>
      <c r="F786" s="13"/>
    </row>
    <row r="787" spans="3:6" ht="15" customHeight="1" x14ac:dyDescent="0.25">
      <c r="C787" s="13"/>
      <c r="D787" s="13"/>
      <c r="E787" s="13"/>
      <c r="F787" s="13"/>
    </row>
    <row r="788" spans="3:6" ht="15" customHeight="1" x14ac:dyDescent="0.25">
      <c r="C788" s="13"/>
      <c r="D788" s="13"/>
      <c r="E788" s="13"/>
      <c r="F788" s="13"/>
    </row>
    <row r="789" spans="3:6" ht="15" customHeight="1" x14ac:dyDescent="0.25">
      <c r="C789" s="13"/>
      <c r="D789" s="13"/>
      <c r="E789" s="13"/>
      <c r="F789" s="13"/>
    </row>
    <row r="790" spans="3:6" ht="15" customHeight="1" x14ac:dyDescent="0.25">
      <c r="C790" s="13"/>
      <c r="D790" s="13"/>
      <c r="E790" s="13"/>
      <c r="F790" s="13"/>
    </row>
    <row r="791" spans="3:6" ht="15" customHeight="1" x14ac:dyDescent="0.25">
      <c r="C791" s="13"/>
      <c r="D791" s="13"/>
      <c r="E791" s="13"/>
      <c r="F791" s="13"/>
    </row>
    <row r="792" spans="3:6" ht="15" customHeight="1" x14ac:dyDescent="0.25">
      <c r="C792" s="13"/>
      <c r="D792" s="13"/>
      <c r="E792" s="13"/>
      <c r="F792" s="13"/>
    </row>
    <row r="793" spans="3:6" ht="15" customHeight="1" x14ac:dyDescent="0.25">
      <c r="C793" s="13"/>
      <c r="D793" s="13"/>
      <c r="E793" s="13"/>
      <c r="F793" s="13"/>
    </row>
    <row r="794" spans="3:6" ht="15" customHeight="1" x14ac:dyDescent="0.25">
      <c r="C794" s="13"/>
      <c r="D794" s="13"/>
      <c r="E794" s="13"/>
      <c r="F794" s="13"/>
    </row>
    <row r="795" spans="3:6" ht="15" customHeight="1" x14ac:dyDescent="0.25">
      <c r="C795" s="13"/>
      <c r="D795" s="13"/>
      <c r="E795" s="13"/>
      <c r="F795" s="13"/>
    </row>
    <row r="796" spans="3:6" ht="15" customHeight="1" x14ac:dyDescent="0.25">
      <c r="C796" s="13"/>
      <c r="D796" s="13"/>
      <c r="E796" s="13"/>
      <c r="F796" s="13"/>
    </row>
    <row r="797" spans="3:6" ht="15" customHeight="1" x14ac:dyDescent="0.25">
      <c r="C797" s="13"/>
      <c r="D797" s="13"/>
      <c r="E797" s="13"/>
      <c r="F797" s="13"/>
    </row>
    <row r="798" spans="3:6" ht="15" customHeight="1" x14ac:dyDescent="0.25">
      <c r="C798" s="13"/>
      <c r="D798" s="13"/>
      <c r="E798" s="13"/>
      <c r="F798" s="13"/>
    </row>
    <row r="799" spans="3:6" ht="15" customHeight="1" x14ac:dyDescent="0.25">
      <c r="C799" s="13"/>
      <c r="D799" s="13"/>
      <c r="E799" s="13"/>
      <c r="F799" s="13"/>
    </row>
    <row r="800" spans="3:6" ht="15" customHeight="1" x14ac:dyDescent="0.25">
      <c r="C800" s="13"/>
      <c r="D800" s="13"/>
      <c r="E800" s="13"/>
      <c r="F800" s="13"/>
    </row>
    <row r="801" spans="3:6" ht="15" customHeight="1" x14ac:dyDescent="0.25">
      <c r="C801" s="13"/>
      <c r="D801" s="13"/>
      <c r="E801" s="13"/>
      <c r="F801" s="13"/>
    </row>
    <row r="802" spans="3:6" ht="15" customHeight="1" x14ac:dyDescent="0.25">
      <c r="C802" s="13"/>
      <c r="D802" s="13"/>
      <c r="E802" s="13"/>
      <c r="F802" s="13"/>
    </row>
    <row r="803" spans="3:6" ht="15" customHeight="1" x14ac:dyDescent="0.25">
      <c r="C803" s="13"/>
      <c r="D803" s="13"/>
      <c r="E803" s="13"/>
      <c r="F803" s="13"/>
    </row>
    <row r="804" spans="3:6" ht="15" customHeight="1" x14ac:dyDescent="0.25">
      <c r="C804" s="13"/>
      <c r="D804" s="13"/>
      <c r="E804" s="13"/>
      <c r="F804" s="13"/>
    </row>
    <row r="805" spans="3:6" ht="15" customHeight="1" x14ac:dyDescent="0.25">
      <c r="C805" s="13"/>
      <c r="D805" s="13"/>
      <c r="E805" s="13"/>
      <c r="F805" s="13"/>
    </row>
    <row r="806" spans="3:6" ht="15" customHeight="1" x14ac:dyDescent="0.25">
      <c r="C806" s="13"/>
      <c r="D806" s="13"/>
      <c r="E806" s="13"/>
      <c r="F806" s="13"/>
    </row>
    <row r="807" spans="3:6" ht="15" customHeight="1" x14ac:dyDescent="0.25">
      <c r="C807" s="13"/>
      <c r="D807" s="13"/>
      <c r="E807" s="13"/>
      <c r="F807" s="13"/>
    </row>
    <row r="808" spans="3:6" ht="15" customHeight="1" x14ac:dyDescent="0.25">
      <c r="C808" s="13"/>
      <c r="D808" s="13"/>
      <c r="E808" s="13"/>
      <c r="F808" s="13"/>
    </row>
    <row r="809" spans="3:6" ht="15" customHeight="1" x14ac:dyDescent="0.25">
      <c r="C809" s="13"/>
      <c r="D809" s="13"/>
      <c r="E809" s="13"/>
      <c r="F809" s="13"/>
    </row>
    <row r="810" spans="3:6" ht="15" customHeight="1" x14ac:dyDescent="0.25">
      <c r="C810" s="13"/>
      <c r="D810" s="13"/>
      <c r="E810" s="13"/>
      <c r="F810" s="13"/>
    </row>
    <row r="811" spans="3:6" ht="15" customHeight="1" x14ac:dyDescent="0.25">
      <c r="C811" s="13"/>
      <c r="D811" s="13"/>
      <c r="E811" s="13"/>
      <c r="F811" s="13"/>
    </row>
    <row r="812" spans="3:6" ht="15" customHeight="1" x14ac:dyDescent="0.25">
      <c r="C812" s="13"/>
      <c r="D812" s="13"/>
      <c r="E812" s="13"/>
      <c r="F812" s="13"/>
    </row>
    <row r="813" spans="3:6" ht="15" customHeight="1" x14ac:dyDescent="0.25">
      <c r="C813" s="13"/>
      <c r="D813" s="13"/>
      <c r="E813" s="13"/>
      <c r="F813" s="13"/>
    </row>
    <row r="814" spans="3:6" ht="15" customHeight="1" x14ac:dyDescent="0.25">
      <c r="C814" s="13"/>
      <c r="D814" s="13"/>
      <c r="E814" s="13"/>
      <c r="F814" s="13"/>
    </row>
    <row r="815" spans="3:6" ht="15" customHeight="1" x14ac:dyDescent="0.25">
      <c r="C815" s="13"/>
      <c r="D815" s="13"/>
      <c r="E815" s="13"/>
      <c r="F815" s="13"/>
    </row>
    <row r="816" spans="3:6" ht="15" customHeight="1" x14ac:dyDescent="0.25">
      <c r="C816" s="13"/>
      <c r="D816" s="13"/>
      <c r="E816" s="13"/>
      <c r="F816" s="13"/>
    </row>
    <row r="817" spans="3:6" ht="15" customHeight="1" x14ac:dyDescent="0.25">
      <c r="C817" s="13"/>
      <c r="D817" s="13"/>
      <c r="E817" s="13"/>
      <c r="F817" s="13"/>
    </row>
    <row r="818" spans="3:6" ht="15" customHeight="1" x14ac:dyDescent="0.25">
      <c r="C818" s="13"/>
      <c r="D818" s="13"/>
      <c r="E818" s="13"/>
      <c r="F818" s="13"/>
    </row>
    <row r="819" spans="3:6" ht="15" customHeight="1" x14ac:dyDescent="0.25">
      <c r="C819" s="13"/>
      <c r="D819" s="13"/>
      <c r="E819" s="13"/>
      <c r="F819" s="13"/>
    </row>
    <row r="820" spans="3:6" ht="15" customHeight="1" x14ac:dyDescent="0.25">
      <c r="C820" s="13"/>
      <c r="D820" s="13"/>
      <c r="E820" s="13"/>
      <c r="F820" s="13"/>
    </row>
    <row r="821" spans="3:6" ht="15" customHeight="1" x14ac:dyDescent="0.25">
      <c r="C821" s="13"/>
      <c r="D821" s="13"/>
      <c r="E821" s="13"/>
      <c r="F821" s="13"/>
    </row>
    <row r="822" spans="3:6" ht="15" customHeight="1" x14ac:dyDescent="0.25">
      <c r="C822" s="13"/>
      <c r="D822" s="13"/>
      <c r="E822" s="13"/>
      <c r="F822" s="13"/>
    </row>
    <row r="823" spans="3:6" ht="15" customHeight="1" x14ac:dyDescent="0.25">
      <c r="C823" s="13"/>
      <c r="D823" s="13"/>
      <c r="E823" s="13"/>
      <c r="F823" s="13"/>
    </row>
    <row r="824" spans="3:6" ht="15" customHeight="1" x14ac:dyDescent="0.25">
      <c r="C824" s="13"/>
      <c r="D824" s="13"/>
      <c r="E824" s="13"/>
      <c r="F824" s="13"/>
    </row>
    <row r="825" spans="3:6" ht="15" customHeight="1" x14ac:dyDescent="0.25">
      <c r="C825" s="13"/>
      <c r="D825" s="13"/>
      <c r="E825" s="13"/>
      <c r="F825" s="13"/>
    </row>
    <row r="826" spans="3:6" ht="15" customHeight="1" x14ac:dyDescent="0.25">
      <c r="C826" s="13"/>
      <c r="D826" s="13"/>
      <c r="E826" s="13"/>
      <c r="F826" s="13"/>
    </row>
    <row r="827" spans="3:6" ht="15" customHeight="1" x14ac:dyDescent="0.25">
      <c r="C827" s="13"/>
      <c r="D827" s="13"/>
      <c r="E827" s="13"/>
      <c r="F827" s="13"/>
    </row>
    <row r="828" spans="3:6" ht="15" customHeight="1" x14ac:dyDescent="0.25">
      <c r="C828" s="13"/>
      <c r="D828" s="13"/>
      <c r="E828" s="13"/>
      <c r="F828" s="13"/>
    </row>
    <row r="829" spans="3:6" ht="15" customHeight="1" x14ac:dyDescent="0.25">
      <c r="C829" s="13"/>
      <c r="D829" s="13"/>
      <c r="E829" s="13"/>
      <c r="F829" s="13"/>
    </row>
    <row r="830" spans="3:6" ht="15" customHeight="1" x14ac:dyDescent="0.25">
      <c r="C830" s="13"/>
      <c r="D830" s="13"/>
      <c r="E830" s="13"/>
      <c r="F830" s="13"/>
    </row>
    <row r="831" spans="3:6" ht="15" customHeight="1" x14ac:dyDescent="0.25">
      <c r="C831" s="13"/>
      <c r="D831" s="13"/>
      <c r="E831" s="13"/>
      <c r="F831" s="13"/>
    </row>
    <row r="832" spans="3:6" ht="15" customHeight="1" x14ac:dyDescent="0.25">
      <c r="C832" s="13"/>
      <c r="D832" s="13"/>
      <c r="E832" s="13"/>
      <c r="F832" s="13"/>
    </row>
    <row r="833" spans="3:6" ht="15" customHeight="1" x14ac:dyDescent="0.25">
      <c r="C833" s="13"/>
      <c r="D833" s="13"/>
      <c r="E833" s="13"/>
      <c r="F833" s="13"/>
    </row>
    <row r="834" spans="3:6" ht="15" customHeight="1" x14ac:dyDescent="0.25">
      <c r="C834" s="13"/>
      <c r="D834" s="13"/>
      <c r="E834" s="13"/>
      <c r="F834" s="13"/>
    </row>
    <row r="835" spans="3:6" ht="15" customHeight="1" x14ac:dyDescent="0.25">
      <c r="C835" s="13"/>
      <c r="D835" s="13"/>
      <c r="E835" s="13"/>
      <c r="F835" s="13"/>
    </row>
    <row r="836" spans="3:6" ht="15" customHeight="1" x14ac:dyDescent="0.25">
      <c r="C836" s="13"/>
      <c r="D836" s="13"/>
      <c r="E836" s="13"/>
      <c r="F836" s="13"/>
    </row>
    <row r="837" spans="3:6" ht="15" customHeight="1" x14ac:dyDescent="0.25">
      <c r="C837" s="13"/>
      <c r="D837" s="13"/>
      <c r="E837" s="13"/>
      <c r="F837" s="13"/>
    </row>
    <row r="838" spans="3:6" ht="15" customHeight="1" x14ac:dyDescent="0.25">
      <c r="C838" s="13"/>
      <c r="D838" s="13"/>
      <c r="E838" s="13"/>
      <c r="F838" s="13"/>
    </row>
    <row r="839" spans="3:6" ht="15" customHeight="1" x14ac:dyDescent="0.25">
      <c r="C839" s="13"/>
      <c r="D839" s="13"/>
      <c r="E839" s="13"/>
      <c r="F839" s="13"/>
    </row>
    <row r="840" spans="3:6" ht="15" customHeight="1" x14ac:dyDescent="0.25">
      <c r="C840" s="13"/>
      <c r="D840" s="13"/>
      <c r="E840" s="13"/>
      <c r="F840" s="13"/>
    </row>
    <row r="841" spans="3:6" ht="15" customHeight="1" x14ac:dyDescent="0.25">
      <c r="C841" s="13"/>
      <c r="D841" s="13"/>
      <c r="E841" s="13"/>
      <c r="F841" s="13"/>
    </row>
    <row r="842" spans="3:6" ht="15" customHeight="1" x14ac:dyDescent="0.25">
      <c r="C842" s="13"/>
      <c r="D842" s="13"/>
      <c r="E842" s="13"/>
      <c r="F842" s="13"/>
    </row>
    <row r="843" spans="3:6" ht="15" customHeight="1" x14ac:dyDescent="0.25">
      <c r="C843" s="13"/>
      <c r="D843" s="13"/>
      <c r="E843" s="13"/>
      <c r="F843" s="13"/>
    </row>
    <row r="844" spans="3:6" ht="15" customHeight="1" x14ac:dyDescent="0.25">
      <c r="C844" s="13"/>
      <c r="D844" s="13"/>
      <c r="E844" s="13"/>
      <c r="F844" s="13"/>
    </row>
    <row r="845" spans="3:6" ht="15" customHeight="1" x14ac:dyDescent="0.25">
      <c r="C845" s="13"/>
      <c r="D845" s="13"/>
      <c r="E845" s="13"/>
      <c r="F845" s="13"/>
    </row>
    <row r="846" spans="3:6" ht="15" customHeight="1" x14ac:dyDescent="0.25">
      <c r="C846" s="13"/>
      <c r="D846" s="13"/>
      <c r="E846" s="13"/>
      <c r="F846" s="13"/>
    </row>
    <row r="847" spans="3:6" ht="15" customHeight="1" x14ac:dyDescent="0.25">
      <c r="C847" s="13"/>
      <c r="D847" s="13"/>
      <c r="E847" s="13"/>
      <c r="F847" s="13"/>
    </row>
    <row r="848" spans="3:6" ht="15" customHeight="1" x14ac:dyDescent="0.25">
      <c r="C848" s="13"/>
      <c r="D848" s="13"/>
      <c r="E848" s="13"/>
      <c r="F848" s="13"/>
    </row>
    <row r="849" spans="3:6" ht="15" customHeight="1" x14ac:dyDescent="0.25">
      <c r="C849" s="13"/>
      <c r="D849" s="13"/>
      <c r="E849" s="13"/>
      <c r="F849" s="13"/>
    </row>
    <row r="850" spans="3:6" ht="15" customHeight="1" x14ac:dyDescent="0.25">
      <c r="C850" s="13"/>
      <c r="D850" s="13"/>
      <c r="E850" s="13"/>
      <c r="F850" s="13"/>
    </row>
    <row r="851" spans="3:6" ht="15" customHeight="1" x14ac:dyDescent="0.25">
      <c r="C851" s="13"/>
      <c r="D851" s="13"/>
      <c r="E851" s="13"/>
      <c r="F851" s="13"/>
    </row>
    <row r="852" spans="3:6" ht="15" customHeight="1" x14ac:dyDescent="0.25">
      <c r="C852" s="13"/>
      <c r="D852" s="13"/>
      <c r="E852" s="13"/>
      <c r="F852" s="13"/>
    </row>
    <row r="853" spans="3:6" ht="15" customHeight="1" x14ac:dyDescent="0.25">
      <c r="C853" s="13"/>
      <c r="D853" s="13"/>
      <c r="E853" s="13"/>
      <c r="F853" s="13"/>
    </row>
    <row r="854" spans="3:6" ht="15" customHeight="1" x14ac:dyDescent="0.25">
      <c r="C854" s="13"/>
      <c r="D854" s="13"/>
      <c r="E854" s="13"/>
      <c r="F854" s="13"/>
    </row>
    <row r="855" spans="3:6" ht="15" customHeight="1" x14ac:dyDescent="0.25">
      <c r="C855" s="13"/>
      <c r="D855" s="13"/>
      <c r="E855" s="13"/>
      <c r="F855" s="13"/>
    </row>
    <row r="856" spans="3:6" ht="15" customHeight="1" x14ac:dyDescent="0.25">
      <c r="C856" s="13"/>
      <c r="D856" s="13"/>
      <c r="E856" s="13"/>
      <c r="F856" s="13"/>
    </row>
    <row r="857" spans="3:6" ht="15" customHeight="1" x14ac:dyDescent="0.25">
      <c r="C857" s="13"/>
      <c r="D857" s="13"/>
      <c r="E857" s="13"/>
      <c r="F857" s="13"/>
    </row>
    <row r="858" spans="3:6" ht="15" customHeight="1" x14ac:dyDescent="0.25">
      <c r="C858" s="13"/>
      <c r="D858" s="13"/>
      <c r="E858" s="13"/>
      <c r="F858" s="13"/>
    </row>
    <row r="859" spans="3:6" ht="15" customHeight="1" x14ac:dyDescent="0.25">
      <c r="C859" s="13"/>
      <c r="D859" s="13"/>
      <c r="E859" s="13"/>
      <c r="F859" s="13"/>
    </row>
    <row r="860" spans="3:6" ht="15" customHeight="1" x14ac:dyDescent="0.25">
      <c r="C860" s="13"/>
      <c r="D860" s="13"/>
      <c r="E860" s="13"/>
      <c r="F860" s="13"/>
    </row>
    <row r="861" spans="3:6" ht="15" customHeight="1" x14ac:dyDescent="0.25">
      <c r="C861" s="13"/>
      <c r="D861" s="13"/>
      <c r="E861" s="13"/>
      <c r="F861" s="13"/>
    </row>
    <row r="862" spans="3:6" ht="15" customHeight="1" x14ac:dyDescent="0.25">
      <c r="C862" s="13"/>
      <c r="D862" s="13"/>
      <c r="E862" s="13"/>
      <c r="F862" s="13"/>
    </row>
    <row r="863" spans="3:6" ht="15" customHeight="1" x14ac:dyDescent="0.25">
      <c r="C863" s="13"/>
      <c r="D863" s="13"/>
      <c r="E863" s="13"/>
      <c r="F863" s="13"/>
    </row>
    <row r="864" spans="3:6" ht="15" customHeight="1" x14ac:dyDescent="0.25">
      <c r="C864" s="13"/>
      <c r="D864" s="13"/>
      <c r="E864" s="13"/>
      <c r="F864" s="13"/>
    </row>
    <row r="865" spans="3:6" ht="15" customHeight="1" x14ac:dyDescent="0.25">
      <c r="C865" s="13"/>
      <c r="D865" s="13"/>
      <c r="E865" s="13"/>
      <c r="F865" s="13"/>
    </row>
    <row r="866" spans="3:6" ht="15" customHeight="1" x14ac:dyDescent="0.25">
      <c r="C866" s="13"/>
      <c r="D866" s="13"/>
      <c r="E866" s="13"/>
      <c r="F866" s="13"/>
    </row>
    <row r="867" spans="3:6" ht="15" customHeight="1" x14ac:dyDescent="0.25">
      <c r="C867" s="13"/>
      <c r="D867" s="13"/>
      <c r="E867" s="13"/>
      <c r="F867" s="13"/>
    </row>
    <row r="868" spans="3:6" ht="15" customHeight="1" x14ac:dyDescent="0.25">
      <c r="C868" s="13"/>
      <c r="D868" s="13"/>
      <c r="E868" s="13"/>
      <c r="F868" s="13"/>
    </row>
    <row r="869" spans="3:6" ht="15" customHeight="1" x14ac:dyDescent="0.25">
      <c r="C869" s="13"/>
      <c r="D869" s="13"/>
      <c r="E869" s="13"/>
      <c r="F869" s="13"/>
    </row>
    <row r="870" spans="3:6" ht="15" customHeight="1" x14ac:dyDescent="0.25">
      <c r="C870" s="13"/>
      <c r="D870" s="13"/>
      <c r="E870" s="13"/>
      <c r="F870" s="13"/>
    </row>
    <row r="871" spans="3:6" ht="15" customHeight="1" x14ac:dyDescent="0.25">
      <c r="C871" s="13"/>
      <c r="D871" s="13"/>
      <c r="E871" s="13"/>
      <c r="F871" s="13"/>
    </row>
    <row r="872" spans="3:6" ht="15" customHeight="1" x14ac:dyDescent="0.25">
      <c r="C872" s="13"/>
      <c r="D872" s="13"/>
      <c r="E872" s="13"/>
      <c r="F872" s="13"/>
    </row>
    <row r="873" spans="3:6" ht="15" customHeight="1" x14ac:dyDescent="0.25">
      <c r="C873" s="13"/>
      <c r="D873" s="13"/>
      <c r="E873" s="13"/>
      <c r="F873" s="13"/>
    </row>
    <row r="874" spans="3:6" ht="15" customHeight="1" x14ac:dyDescent="0.25">
      <c r="C874" s="13"/>
      <c r="D874" s="13"/>
      <c r="E874" s="13"/>
      <c r="F874" s="13"/>
    </row>
    <row r="875" spans="3:6" ht="15" customHeight="1" x14ac:dyDescent="0.25">
      <c r="C875" s="13"/>
      <c r="D875" s="13"/>
      <c r="E875" s="13"/>
      <c r="F875" s="13"/>
    </row>
    <row r="876" spans="3:6" ht="15" customHeight="1" x14ac:dyDescent="0.25">
      <c r="C876" s="13"/>
      <c r="D876" s="13"/>
      <c r="E876" s="13"/>
      <c r="F876" s="13"/>
    </row>
    <row r="877" spans="3:6" ht="15" customHeight="1" x14ac:dyDescent="0.25">
      <c r="C877" s="13"/>
      <c r="D877" s="13"/>
      <c r="E877" s="13"/>
      <c r="F877" s="13"/>
    </row>
    <row r="878" spans="3:6" ht="15" customHeight="1" x14ac:dyDescent="0.25">
      <c r="C878" s="13"/>
      <c r="D878" s="13"/>
      <c r="E878" s="13"/>
      <c r="F878" s="13"/>
    </row>
    <row r="879" spans="3:6" ht="15" customHeight="1" x14ac:dyDescent="0.25">
      <c r="C879" s="13"/>
      <c r="D879" s="13"/>
      <c r="E879" s="13"/>
      <c r="F879" s="13"/>
    </row>
    <row r="880" spans="3:6" ht="15" customHeight="1" x14ac:dyDescent="0.25">
      <c r="C880" s="13"/>
      <c r="D880" s="13"/>
      <c r="E880" s="13"/>
      <c r="F880" s="13"/>
    </row>
    <row r="881" spans="3:6" ht="15" customHeight="1" x14ac:dyDescent="0.25">
      <c r="C881" s="13"/>
      <c r="D881" s="13"/>
      <c r="E881" s="13"/>
      <c r="F881" s="13"/>
    </row>
    <row r="882" spans="3:6" ht="15" customHeight="1" x14ac:dyDescent="0.25">
      <c r="C882" s="13"/>
      <c r="D882" s="13"/>
      <c r="E882" s="13"/>
      <c r="F882" s="13"/>
    </row>
    <row r="883" spans="3:6" ht="15" customHeight="1" x14ac:dyDescent="0.25">
      <c r="C883" s="13"/>
      <c r="D883" s="13"/>
      <c r="E883" s="13"/>
      <c r="F883" s="13"/>
    </row>
    <row r="884" spans="3:6" ht="15" customHeight="1" x14ac:dyDescent="0.25">
      <c r="C884" s="13"/>
      <c r="D884" s="13"/>
      <c r="E884" s="13"/>
      <c r="F884" s="13"/>
    </row>
    <row r="885" spans="3:6" ht="15" customHeight="1" x14ac:dyDescent="0.25">
      <c r="C885" s="13"/>
      <c r="D885" s="13"/>
      <c r="E885" s="13"/>
      <c r="F885" s="13"/>
    </row>
    <row r="886" spans="3:6" ht="15" customHeight="1" x14ac:dyDescent="0.25">
      <c r="C886" s="13"/>
      <c r="D886" s="13"/>
      <c r="E886" s="13"/>
      <c r="F886" s="13"/>
    </row>
    <row r="887" spans="3:6" ht="15" customHeight="1" x14ac:dyDescent="0.25">
      <c r="C887" s="13"/>
      <c r="D887" s="13"/>
      <c r="E887" s="13"/>
      <c r="F887" s="13"/>
    </row>
    <row r="888" spans="3:6" ht="15" customHeight="1" x14ac:dyDescent="0.25">
      <c r="C888" s="13"/>
      <c r="D888" s="13"/>
      <c r="E888" s="13"/>
      <c r="F888" s="13"/>
    </row>
    <row r="889" spans="3:6" ht="15" customHeight="1" x14ac:dyDescent="0.25">
      <c r="C889" s="13"/>
      <c r="D889" s="13"/>
      <c r="E889" s="13"/>
      <c r="F889" s="13"/>
    </row>
    <row r="890" spans="3:6" ht="15" customHeight="1" x14ac:dyDescent="0.25">
      <c r="C890" s="13"/>
      <c r="D890" s="13"/>
      <c r="E890" s="13"/>
      <c r="F890" s="13"/>
    </row>
    <row r="891" spans="3:6" ht="15" customHeight="1" x14ac:dyDescent="0.25">
      <c r="C891" s="13"/>
      <c r="D891" s="13"/>
      <c r="E891" s="13"/>
      <c r="F891" s="13"/>
    </row>
    <row r="892" spans="3:6" ht="15" customHeight="1" x14ac:dyDescent="0.25">
      <c r="C892" s="13"/>
      <c r="D892" s="13"/>
      <c r="E892" s="13"/>
      <c r="F892" s="13"/>
    </row>
    <row r="893" spans="3:6" ht="15" customHeight="1" x14ac:dyDescent="0.25">
      <c r="C893" s="13"/>
      <c r="D893" s="13"/>
      <c r="E893" s="13"/>
      <c r="F893" s="13"/>
    </row>
    <row r="894" spans="3:6" ht="15" customHeight="1" x14ac:dyDescent="0.25">
      <c r="C894" s="13"/>
      <c r="D894" s="13"/>
      <c r="E894" s="13"/>
      <c r="F894" s="13"/>
    </row>
    <row r="895" spans="3:6" ht="15" customHeight="1" x14ac:dyDescent="0.25">
      <c r="C895" s="13"/>
      <c r="D895" s="13"/>
      <c r="E895" s="13"/>
      <c r="F895" s="13"/>
    </row>
    <row r="896" spans="3:6" ht="15" customHeight="1" x14ac:dyDescent="0.25">
      <c r="C896" s="13"/>
      <c r="D896" s="13"/>
      <c r="E896" s="13"/>
      <c r="F896" s="13"/>
    </row>
    <row r="897" spans="3:6" ht="15" customHeight="1" x14ac:dyDescent="0.25">
      <c r="C897" s="13"/>
      <c r="D897" s="13"/>
      <c r="E897" s="13"/>
      <c r="F897" s="13"/>
    </row>
    <row r="898" spans="3:6" ht="15" customHeight="1" x14ac:dyDescent="0.25">
      <c r="C898" s="13"/>
      <c r="D898" s="13"/>
      <c r="E898" s="13"/>
      <c r="F898" s="13"/>
    </row>
    <row r="899" spans="3:6" ht="15" customHeight="1" x14ac:dyDescent="0.25">
      <c r="C899" s="13"/>
      <c r="D899" s="13"/>
      <c r="E899" s="13"/>
      <c r="F899" s="13"/>
    </row>
    <row r="900" spans="3:6" ht="15" customHeight="1" x14ac:dyDescent="0.25">
      <c r="C900" s="13"/>
      <c r="D900" s="13"/>
      <c r="E900" s="13"/>
      <c r="F900" s="13"/>
    </row>
    <row r="901" spans="3:6" ht="15" customHeight="1" x14ac:dyDescent="0.25">
      <c r="C901" s="13"/>
      <c r="D901" s="13"/>
      <c r="E901" s="13"/>
      <c r="F901" s="13"/>
    </row>
    <row r="902" spans="3:6" ht="15" customHeight="1" x14ac:dyDescent="0.25">
      <c r="C902" s="13"/>
      <c r="D902" s="13"/>
      <c r="E902" s="13"/>
      <c r="F902" s="13"/>
    </row>
    <row r="903" spans="3:6" ht="15" customHeight="1" x14ac:dyDescent="0.25">
      <c r="C903" s="13"/>
      <c r="D903" s="13"/>
      <c r="E903" s="13"/>
      <c r="F903" s="13"/>
    </row>
    <row r="904" spans="3:6" ht="15" customHeight="1" x14ac:dyDescent="0.25">
      <c r="C904" s="13"/>
      <c r="D904" s="13"/>
      <c r="E904" s="13"/>
      <c r="F904" s="13"/>
    </row>
    <row r="905" spans="3:6" ht="15" customHeight="1" x14ac:dyDescent="0.25">
      <c r="C905" s="13"/>
      <c r="D905" s="13"/>
      <c r="E905" s="13"/>
      <c r="F905" s="13"/>
    </row>
    <row r="906" spans="3:6" ht="15" customHeight="1" x14ac:dyDescent="0.25">
      <c r="C906" s="13"/>
      <c r="D906" s="13"/>
      <c r="E906" s="13"/>
      <c r="F906" s="13"/>
    </row>
    <row r="907" spans="3:6" ht="15" customHeight="1" x14ac:dyDescent="0.25">
      <c r="C907" s="13"/>
      <c r="D907" s="13"/>
      <c r="E907" s="13"/>
      <c r="F907" s="13"/>
    </row>
    <row r="908" spans="3:6" ht="15" customHeight="1" x14ac:dyDescent="0.25">
      <c r="C908" s="13"/>
      <c r="D908" s="13"/>
      <c r="E908" s="13"/>
      <c r="F908" s="13"/>
    </row>
    <row r="909" spans="3:6" ht="15" customHeight="1" x14ac:dyDescent="0.25">
      <c r="C909" s="13"/>
      <c r="D909" s="13"/>
      <c r="E909" s="13"/>
      <c r="F909" s="13"/>
    </row>
    <row r="910" spans="3:6" ht="15" customHeight="1" x14ac:dyDescent="0.25">
      <c r="C910" s="13"/>
      <c r="D910" s="13"/>
      <c r="E910" s="13"/>
      <c r="F910" s="13"/>
    </row>
    <row r="911" spans="3:6" ht="15" customHeight="1" x14ac:dyDescent="0.25">
      <c r="C911" s="13"/>
      <c r="D911" s="13"/>
      <c r="E911" s="13"/>
      <c r="F911" s="13"/>
    </row>
    <row r="912" spans="3:6" ht="15" customHeight="1" x14ac:dyDescent="0.25">
      <c r="C912" s="13"/>
      <c r="D912" s="13"/>
      <c r="E912" s="13"/>
      <c r="F912" s="13"/>
    </row>
    <row r="913" spans="3:6" ht="15" customHeight="1" x14ac:dyDescent="0.25">
      <c r="C913" s="13"/>
      <c r="D913" s="13"/>
      <c r="E913" s="13"/>
      <c r="F913" s="13"/>
    </row>
    <row r="914" spans="3:6" ht="15" customHeight="1" x14ac:dyDescent="0.25">
      <c r="C914" s="13"/>
      <c r="D914" s="13"/>
      <c r="E914" s="13"/>
      <c r="F914" s="13"/>
    </row>
    <row r="915" spans="3:6" ht="15" customHeight="1" x14ac:dyDescent="0.25">
      <c r="C915" s="13"/>
      <c r="D915" s="13"/>
      <c r="E915" s="13"/>
      <c r="F915" s="13"/>
    </row>
    <row r="916" spans="3:6" ht="15" customHeight="1" x14ac:dyDescent="0.25">
      <c r="C916" s="13"/>
      <c r="D916" s="13"/>
      <c r="E916" s="13"/>
      <c r="F916" s="13"/>
    </row>
    <row r="917" spans="3:6" ht="15" customHeight="1" x14ac:dyDescent="0.25">
      <c r="C917" s="13"/>
      <c r="D917" s="13"/>
      <c r="E917" s="13"/>
      <c r="F917" s="13"/>
    </row>
    <row r="918" spans="3:6" ht="15" customHeight="1" x14ac:dyDescent="0.25">
      <c r="C918" s="13"/>
      <c r="D918" s="13"/>
      <c r="E918" s="13"/>
      <c r="F918" s="13"/>
    </row>
    <row r="919" spans="3:6" ht="15" customHeight="1" x14ac:dyDescent="0.25">
      <c r="C919" s="13"/>
      <c r="D919" s="13"/>
      <c r="E919" s="13"/>
      <c r="F919" s="13"/>
    </row>
    <row r="920" spans="3:6" ht="15" customHeight="1" x14ac:dyDescent="0.25">
      <c r="C920" s="13"/>
      <c r="D920" s="13"/>
      <c r="E920" s="13"/>
      <c r="F920" s="13"/>
    </row>
    <row r="921" spans="3:6" ht="15" customHeight="1" x14ac:dyDescent="0.25">
      <c r="C921" s="13"/>
      <c r="D921" s="13"/>
      <c r="E921" s="13"/>
      <c r="F921" s="13"/>
    </row>
    <row r="922" spans="3:6" ht="15" customHeight="1" x14ac:dyDescent="0.25">
      <c r="C922" s="13"/>
      <c r="D922" s="13"/>
      <c r="E922" s="13"/>
      <c r="F922" s="13"/>
    </row>
    <row r="923" spans="3:6" ht="15" customHeight="1" x14ac:dyDescent="0.25">
      <c r="C923" s="13"/>
      <c r="D923" s="13"/>
      <c r="E923" s="13"/>
      <c r="F923" s="13"/>
    </row>
    <row r="924" spans="3:6" ht="15" customHeight="1" x14ac:dyDescent="0.25">
      <c r="C924" s="13"/>
      <c r="D924" s="13"/>
      <c r="E924" s="13"/>
      <c r="F924" s="13"/>
    </row>
    <row r="925" spans="3:6" ht="15" customHeight="1" x14ac:dyDescent="0.25">
      <c r="C925" s="13"/>
      <c r="D925" s="13"/>
      <c r="E925" s="13"/>
      <c r="F925" s="13"/>
    </row>
    <row r="926" spans="3:6" ht="15" customHeight="1" x14ac:dyDescent="0.25">
      <c r="C926" s="13"/>
      <c r="D926" s="13"/>
      <c r="E926" s="13"/>
      <c r="F926" s="13"/>
    </row>
    <row r="927" spans="3:6" ht="15" customHeight="1" x14ac:dyDescent="0.25">
      <c r="C927" s="13"/>
      <c r="D927" s="13"/>
      <c r="E927" s="13"/>
      <c r="F927" s="13"/>
    </row>
    <row r="928" spans="3:6" ht="15" customHeight="1" x14ac:dyDescent="0.25">
      <c r="C928" s="13"/>
      <c r="D928" s="13"/>
      <c r="E928" s="13"/>
      <c r="F928" s="13"/>
    </row>
    <row r="929" spans="3:6" ht="15" customHeight="1" x14ac:dyDescent="0.25">
      <c r="C929" s="13"/>
      <c r="D929" s="13"/>
      <c r="E929" s="13"/>
      <c r="F929" s="13"/>
    </row>
    <row r="930" spans="3:6" ht="15" customHeight="1" x14ac:dyDescent="0.25">
      <c r="C930" s="13"/>
      <c r="D930" s="13"/>
      <c r="E930" s="13"/>
      <c r="F930" s="13"/>
    </row>
    <row r="931" spans="3:6" ht="15" customHeight="1" x14ac:dyDescent="0.25">
      <c r="C931" s="13"/>
      <c r="D931" s="13"/>
      <c r="E931" s="13"/>
      <c r="F931" s="13"/>
    </row>
    <row r="932" spans="3:6" ht="15" customHeight="1" x14ac:dyDescent="0.25">
      <c r="C932" s="13"/>
      <c r="D932" s="13"/>
      <c r="E932" s="13"/>
      <c r="F932" s="13"/>
    </row>
    <row r="933" spans="3:6" ht="15" customHeight="1" x14ac:dyDescent="0.25">
      <c r="C933" s="13"/>
      <c r="D933" s="13"/>
      <c r="E933" s="13"/>
      <c r="F933" s="13"/>
    </row>
    <row r="934" spans="3:6" ht="15" customHeight="1" x14ac:dyDescent="0.25">
      <c r="C934" s="13"/>
      <c r="D934" s="13"/>
      <c r="E934" s="13"/>
      <c r="F934" s="13"/>
    </row>
    <row r="935" spans="3:6" ht="15" customHeight="1" x14ac:dyDescent="0.25">
      <c r="C935" s="13"/>
      <c r="D935" s="13"/>
      <c r="E935" s="13"/>
      <c r="F935" s="13"/>
    </row>
    <row r="936" spans="3:6" ht="15" customHeight="1" x14ac:dyDescent="0.25">
      <c r="C936" s="13"/>
      <c r="D936" s="13"/>
      <c r="E936" s="13"/>
      <c r="F936" s="13"/>
    </row>
    <row r="937" spans="3:6" ht="15" customHeight="1" x14ac:dyDescent="0.25">
      <c r="C937" s="13"/>
      <c r="D937" s="13"/>
      <c r="E937" s="13"/>
      <c r="F937" s="13"/>
    </row>
    <row r="938" spans="3:6" ht="15" customHeight="1" x14ac:dyDescent="0.25">
      <c r="C938" s="13"/>
      <c r="D938" s="13"/>
      <c r="E938" s="13"/>
      <c r="F938" s="13"/>
    </row>
    <row r="939" spans="3:6" ht="15" customHeight="1" x14ac:dyDescent="0.25">
      <c r="C939" s="13"/>
      <c r="D939" s="13"/>
      <c r="E939" s="13"/>
      <c r="F939" s="13"/>
    </row>
    <row r="940" spans="3:6" ht="15" customHeight="1" x14ac:dyDescent="0.25">
      <c r="C940" s="13"/>
      <c r="D940" s="13"/>
      <c r="E940" s="13"/>
      <c r="F940" s="13"/>
    </row>
    <row r="941" spans="3:6" ht="15" customHeight="1" x14ac:dyDescent="0.25">
      <c r="C941" s="13"/>
      <c r="D941" s="13"/>
      <c r="E941" s="13"/>
      <c r="F941" s="13"/>
    </row>
    <row r="942" spans="3:6" ht="15" customHeight="1" x14ac:dyDescent="0.25">
      <c r="C942" s="13"/>
      <c r="D942" s="13"/>
      <c r="E942" s="13"/>
      <c r="F942" s="13"/>
    </row>
    <row r="943" spans="3:6" ht="15" customHeight="1" x14ac:dyDescent="0.25">
      <c r="C943" s="13"/>
      <c r="D943" s="13"/>
      <c r="E943" s="13"/>
      <c r="F943" s="13"/>
    </row>
    <row r="944" spans="3:6" ht="15" customHeight="1" x14ac:dyDescent="0.25">
      <c r="C944" s="13"/>
      <c r="D944" s="13"/>
      <c r="E944" s="13"/>
      <c r="F944" s="13"/>
    </row>
    <row r="945" spans="3:6" ht="15" customHeight="1" x14ac:dyDescent="0.25">
      <c r="C945" s="13"/>
      <c r="D945" s="13"/>
      <c r="E945" s="13"/>
      <c r="F945" s="13"/>
    </row>
    <row r="946" spans="3:6" ht="15" customHeight="1" x14ac:dyDescent="0.25">
      <c r="C946" s="13"/>
      <c r="D946" s="13"/>
      <c r="E946" s="13"/>
      <c r="F946" s="13"/>
    </row>
    <row r="947" spans="3:6" ht="15" customHeight="1" x14ac:dyDescent="0.25">
      <c r="C947" s="13"/>
      <c r="D947" s="13"/>
      <c r="E947" s="13"/>
      <c r="F947" s="13"/>
    </row>
    <row r="948" spans="3:6" ht="15" customHeight="1" x14ac:dyDescent="0.25">
      <c r="C948" s="13"/>
      <c r="D948" s="13"/>
      <c r="E948" s="13"/>
      <c r="F948" s="13"/>
    </row>
    <row r="949" spans="3:6" ht="15" customHeight="1" x14ac:dyDescent="0.25">
      <c r="C949" s="13"/>
      <c r="D949" s="13"/>
      <c r="E949" s="13"/>
      <c r="F949" s="13"/>
    </row>
    <row r="950" spans="3:6" ht="15" customHeight="1" x14ac:dyDescent="0.25">
      <c r="C950" s="13"/>
      <c r="D950" s="13"/>
      <c r="E950" s="13"/>
      <c r="F950" s="13"/>
    </row>
    <row r="951" spans="3:6" ht="15" customHeight="1" x14ac:dyDescent="0.25">
      <c r="C951" s="13"/>
      <c r="D951" s="13"/>
      <c r="E951" s="13"/>
      <c r="F951" s="13"/>
    </row>
    <row r="952" spans="3:6" ht="15" customHeight="1" x14ac:dyDescent="0.25">
      <c r="C952" s="13"/>
      <c r="D952" s="13"/>
      <c r="E952" s="13"/>
      <c r="F952" s="13"/>
    </row>
    <row r="953" spans="3:6" ht="15" customHeight="1" x14ac:dyDescent="0.25">
      <c r="C953" s="13"/>
      <c r="D953" s="13"/>
      <c r="E953" s="13"/>
      <c r="F953" s="13"/>
    </row>
    <row r="954" spans="3:6" ht="15" customHeight="1" x14ac:dyDescent="0.25">
      <c r="C954" s="13"/>
      <c r="D954" s="13"/>
      <c r="E954" s="13"/>
      <c r="F954" s="13"/>
    </row>
    <row r="955" spans="3:6" ht="15" customHeight="1" x14ac:dyDescent="0.25">
      <c r="C955" s="13"/>
      <c r="D955" s="13"/>
      <c r="E955" s="13"/>
      <c r="F955" s="13"/>
    </row>
    <row r="956" spans="3:6" ht="15" customHeight="1" x14ac:dyDescent="0.25">
      <c r="C956" s="13"/>
      <c r="D956" s="13"/>
      <c r="E956" s="13"/>
      <c r="F956" s="13"/>
    </row>
    <row r="957" spans="3:6" ht="15" customHeight="1" x14ac:dyDescent="0.25">
      <c r="C957" s="13"/>
      <c r="D957" s="13"/>
      <c r="E957" s="13"/>
      <c r="F957" s="13"/>
    </row>
    <row r="958" spans="3:6" ht="15" customHeight="1" x14ac:dyDescent="0.25">
      <c r="C958" s="13"/>
      <c r="D958" s="13"/>
      <c r="E958" s="13"/>
      <c r="F958" s="13"/>
    </row>
    <row r="959" spans="3:6" ht="15" customHeight="1" x14ac:dyDescent="0.25">
      <c r="C959" s="13"/>
      <c r="D959" s="13"/>
      <c r="E959" s="13"/>
      <c r="F959" s="13"/>
    </row>
    <row r="960" spans="3:6" ht="15" customHeight="1" x14ac:dyDescent="0.25">
      <c r="C960" s="13"/>
      <c r="D960" s="13"/>
      <c r="E960" s="13"/>
      <c r="F960" s="13"/>
    </row>
    <row r="961" spans="3:6" ht="15" customHeight="1" x14ac:dyDescent="0.25">
      <c r="C961" s="13"/>
      <c r="D961" s="13"/>
      <c r="E961" s="13"/>
      <c r="F961" s="13"/>
    </row>
    <row r="962" spans="3:6" ht="15" customHeight="1" x14ac:dyDescent="0.25">
      <c r="C962" s="13"/>
      <c r="D962" s="13"/>
      <c r="E962" s="13"/>
      <c r="F962" s="13"/>
    </row>
    <row r="963" spans="3:6" ht="15" customHeight="1" x14ac:dyDescent="0.25">
      <c r="C963" s="13"/>
      <c r="D963" s="13"/>
      <c r="E963" s="13"/>
      <c r="F963" s="13"/>
    </row>
    <row r="964" spans="3:6" ht="15" customHeight="1" x14ac:dyDescent="0.25">
      <c r="C964" s="13"/>
      <c r="D964" s="13"/>
      <c r="E964" s="13"/>
      <c r="F964" s="13"/>
    </row>
    <row r="965" spans="3:6" ht="15" customHeight="1" x14ac:dyDescent="0.25">
      <c r="C965" s="13"/>
      <c r="D965" s="13"/>
      <c r="E965" s="13"/>
      <c r="F965" s="13"/>
    </row>
    <row r="966" spans="3:6" ht="15" customHeight="1" x14ac:dyDescent="0.25">
      <c r="C966" s="13"/>
      <c r="D966" s="13"/>
      <c r="E966" s="13"/>
      <c r="F966" s="13"/>
    </row>
    <row r="967" spans="3:6" ht="15" customHeight="1" x14ac:dyDescent="0.25">
      <c r="C967" s="13"/>
      <c r="D967" s="13"/>
      <c r="E967" s="13"/>
      <c r="F967" s="13"/>
    </row>
    <row r="968" spans="3:6" ht="15" customHeight="1" x14ac:dyDescent="0.25">
      <c r="C968" s="13"/>
      <c r="D968" s="13"/>
      <c r="E968" s="13"/>
      <c r="F968" s="13"/>
    </row>
    <row r="969" spans="3:6" ht="15" customHeight="1" x14ac:dyDescent="0.25">
      <c r="C969" s="13"/>
      <c r="D969" s="13"/>
      <c r="E969" s="13"/>
    </row>
    <row r="970" spans="3:6" ht="15" customHeight="1" x14ac:dyDescent="0.25">
      <c r="C970" s="13"/>
      <c r="D970" s="13"/>
      <c r="E970" s="13"/>
    </row>
    <row r="971" spans="3:6" ht="15" customHeight="1" x14ac:dyDescent="0.25">
      <c r="C971" s="13"/>
      <c r="D971" s="13"/>
      <c r="E971" s="13"/>
    </row>
    <row r="972" spans="3:6" ht="15" customHeight="1" x14ac:dyDescent="0.25">
      <c r="C972" s="13"/>
      <c r="D972" s="13"/>
      <c r="E972" s="13"/>
    </row>
    <row r="973" spans="3:6" ht="15" customHeight="1" x14ac:dyDescent="0.25">
      <c r="C973" s="13"/>
      <c r="D973" s="13"/>
      <c r="E973" s="13"/>
    </row>
    <row r="974" spans="3:6" ht="15" customHeight="1" x14ac:dyDescent="0.25">
      <c r="C974" s="13"/>
      <c r="D974" s="13"/>
      <c r="E974" s="13"/>
    </row>
    <row r="975" spans="3:6" ht="15" customHeight="1" x14ac:dyDescent="0.25">
      <c r="C975" s="13"/>
      <c r="D975" s="13"/>
      <c r="E975" s="13"/>
    </row>
    <row r="976" spans="3:6" ht="15" customHeight="1" x14ac:dyDescent="0.25">
      <c r="C976" s="13"/>
      <c r="D976" s="13"/>
      <c r="E976" s="13"/>
    </row>
    <row r="977" spans="3:5" ht="15" customHeight="1" x14ac:dyDescent="0.25">
      <c r="C977" s="13"/>
      <c r="D977" s="13"/>
      <c r="E977" s="13"/>
    </row>
    <row r="978" spans="3:5" ht="15" customHeight="1" x14ac:dyDescent="0.25">
      <c r="C978" s="13"/>
      <c r="D978" s="13"/>
      <c r="E978" s="13"/>
    </row>
    <row r="979" spans="3:5" ht="15" customHeight="1" x14ac:dyDescent="0.25">
      <c r="C979" s="13"/>
      <c r="D979" s="13"/>
      <c r="E979" s="13"/>
    </row>
    <row r="980" spans="3:5" ht="15" customHeight="1" x14ac:dyDescent="0.25">
      <c r="C980" s="13"/>
      <c r="D980" s="13"/>
      <c r="E980" s="13"/>
    </row>
    <row r="981" spans="3:5" ht="15" customHeight="1" x14ac:dyDescent="0.25">
      <c r="C981" s="13"/>
      <c r="D981" s="13"/>
      <c r="E981" s="13"/>
    </row>
    <row r="982" spans="3:5" ht="15" customHeight="1" x14ac:dyDescent="0.25">
      <c r="C982" s="13"/>
      <c r="D982" s="13"/>
      <c r="E982" s="13"/>
    </row>
    <row r="983" spans="3:5" ht="15" customHeight="1" x14ac:dyDescent="0.25">
      <c r="C983" s="13"/>
      <c r="D983" s="13"/>
      <c r="E983" s="13"/>
    </row>
    <row r="984" spans="3:5" ht="15" customHeight="1" x14ac:dyDescent="0.25">
      <c r="C984" s="13"/>
      <c r="D984" s="13"/>
      <c r="E984" s="13"/>
    </row>
    <row r="985" spans="3:5" ht="15" customHeight="1" x14ac:dyDescent="0.25">
      <c r="C985" s="13"/>
      <c r="D985" s="13"/>
      <c r="E985" s="13"/>
    </row>
    <row r="986" spans="3:5" ht="15" customHeight="1" x14ac:dyDescent="0.25">
      <c r="C986" s="13"/>
      <c r="D986" s="13"/>
      <c r="E986" s="13"/>
    </row>
    <row r="987" spans="3:5" ht="15" customHeight="1" x14ac:dyDescent="0.25">
      <c r="C987" s="13"/>
      <c r="D987" s="13"/>
      <c r="E987" s="13"/>
    </row>
    <row r="988" spans="3:5" ht="15" customHeight="1" x14ac:dyDescent="0.25">
      <c r="C988" s="13"/>
      <c r="D988" s="13"/>
      <c r="E988" s="13"/>
    </row>
    <row r="989" spans="3:5" ht="15" customHeight="1" x14ac:dyDescent="0.25">
      <c r="C989" s="13"/>
      <c r="D989" s="13"/>
      <c r="E989" s="13"/>
    </row>
    <row r="990" spans="3:5" ht="15" customHeight="1" x14ac:dyDescent="0.25">
      <c r="C990" s="13"/>
      <c r="D990" s="13"/>
      <c r="E990" s="13"/>
    </row>
    <row r="991" spans="3:5" ht="15" customHeight="1" x14ac:dyDescent="0.25">
      <c r="C991" s="13"/>
      <c r="D991" s="13"/>
      <c r="E991" s="13"/>
    </row>
    <row r="992" spans="3:5" ht="15" customHeight="1" x14ac:dyDescent="0.25">
      <c r="C992" s="13"/>
      <c r="D992" s="13"/>
      <c r="E992" s="13"/>
    </row>
    <row r="993" spans="3:5" ht="15" customHeight="1" x14ac:dyDescent="0.25">
      <c r="C993" s="13"/>
      <c r="D993" s="13"/>
      <c r="E993" s="13"/>
    </row>
    <row r="994" spans="3:5" ht="15" customHeight="1" x14ac:dyDescent="0.25">
      <c r="C994" s="13"/>
      <c r="D994" s="13"/>
      <c r="E994" s="13"/>
    </row>
    <row r="995" spans="3:5" ht="15" customHeight="1" x14ac:dyDescent="0.25">
      <c r="C995" s="13"/>
      <c r="D995" s="13"/>
      <c r="E995" s="13"/>
    </row>
    <row r="996" spans="3:5" ht="15" customHeight="1" x14ac:dyDescent="0.25">
      <c r="C996" s="13"/>
      <c r="D996" s="13"/>
      <c r="E996" s="13"/>
    </row>
    <row r="997" spans="3:5" ht="15" customHeight="1" x14ac:dyDescent="0.25">
      <c r="C997" s="13"/>
      <c r="D997" s="13"/>
      <c r="E997" s="13"/>
    </row>
    <row r="998" spans="3:5" ht="15" customHeight="1" x14ac:dyDescent="0.25">
      <c r="C998" s="13"/>
      <c r="D998" s="13"/>
      <c r="E998" s="13"/>
    </row>
    <row r="999" spans="3:5" ht="15" customHeight="1" x14ac:dyDescent="0.25">
      <c r="C999" s="13"/>
      <c r="D999" s="13"/>
      <c r="E999" s="13"/>
    </row>
    <row r="1000" spans="3:5" ht="15" customHeight="1" x14ac:dyDescent="0.25">
      <c r="C1000" s="13"/>
      <c r="D1000" s="13"/>
      <c r="E1000" s="13"/>
    </row>
    <row r="1001" spans="3:5" ht="15" customHeight="1" x14ac:dyDescent="0.25">
      <c r="D1001" s="13"/>
      <c r="E1001" s="13"/>
    </row>
    <row r="1002" spans="3:5" ht="15" customHeight="1" x14ac:dyDescent="0.25">
      <c r="D1002" s="13"/>
      <c r="E1002" s="13"/>
    </row>
    <row r="1003" spans="3:5" ht="15" customHeight="1" x14ac:dyDescent="0.25">
      <c r="D1003" s="13"/>
      <c r="E1003" s="13"/>
    </row>
    <row r="1004" spans="3:5" ht="15" customHeight="1" x14ac:dyDescent="0.25">
      <c r="D1004" s="13"/>
      <c r="E1004" s="13"/>
    </row>
    <row r="1005" spans="3:5" ht="15" customHeight="1" x14ac:dyDescent="0.25">
      <c r="D1005" s="13"/>
      <c r="E1005" s="13"/>
    </row>
  </sheetData>
  <sheetProtection algorithmName="SHA-512" hashValue="ReS2UVNnZ0+Jx+1NKP3aAABPoGmcPuG5NNhcdgOaljkmrvJoejC5N4ul0i0aVVlhoIVNZstZozWvvU19/4uksw==" saltValue="7glalpZcIWTlhEokXQYlUQ==" spinCount="100000" sheet="1" scenarios="1" formatCells="0" formatColumns="0" insertRows="0" deleteRows="0" autoFilter="0"/>
  <protectedRanges>
    <protectedRange sqref="E7:F9 F12:F14 F17:F19 F22:F24 F27:F29 F32:F34 F42:F44 E10:E498 D10 D15 D20 D25 D30 D35 D40 D45" name="Område1"/>
  </protectedRanges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O1005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0" bestFit="1" customWidth="1"/>
    <col min="3" max="3" width="15.7109375" style="151" customWidth="1"/>
    <col min="4" max="8" width="15.7109375" customWidth="1"/>
    <col min="9" max="9" width="109.5703125" bestFit="1" customWidth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155" t="s">
        <v>14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C4" s="13"/>
      <c r="D4" s="13"/>
      <c r="E4" s="13"/>
      <c r="F4" s="13"/>
    </row>
    <row r="5" spans="1:15" ht="15" customHeight="1" x14ac:dyDescent="0.25">
      <c r="A5" t="s">
        <v>9</v>
      </c>
      <c r="C5" s="77">
        <v>2017</v>
      </c>
      <c r="D5" s="77">
        <v>2016</v>
      </c>
      <c r="E5" s="14">
        <v>2015</v>
      </c>
      <c r="F5" s="33">
        <v>2014</v>
      </c>
      <c r="G5" s="32" t="s">
        <v>99</v>
      </c>
      <c r="H5" s="3" t="s">
        <v>10</v>
      </c>
      <c r="I5" s="5" t="s">
        <v>12</v>
      </c>
    </row>
    <row r="6" spans="1:15" ht="15" customHeight="1" x14ac:dyDescent="0.25">
      <c r="A6" s="38" t="s">
        <v>49</v>
      </c>
      <c r="B6" s="79"/>
      <c r="C6" s="80"/>
      <c r="D6" s="80"/>
      <c r="E6" s="80"/>
      <c r="F6" s="80"/>
      <c r="G6" s="70"/>
      <c r="H6" s="70"/>
      <c r="I6" s="70"/>
    </row>
    <row r="7" spans="1:15" ht="15" customHeight="1" x14ac:dyDescent="0.25">
      <c r="A7" s="15" t="s">
        <v>49</v>
      </c>
      <c r="B7" s="56" t="s">
        <v>24</v>
      </c>
      <c r="C7" s="88"/>
      <c r="D7" s="89"/>
      <c r="E7" s="89"/>
      <c r="F7" s="89"/>
      <c r="G7" s="90">
        <f t="shared" ref="G7:G45" si="0">IF(ISERROR(C7- D7)=TRUE,"",C7 - D7)</f>
        <v>0</v>
      </c>
      <c r="H7" s="57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8"/>
      <c r="J7" s="13"/>
      <c r="K7" s="13"/>
      <c r="L7" s="13"/>
      <c r="M7" s="13"/>
      <c r="N7" s="13"/>
      <c r="O7" s="13"/>
    </row>
    <row r="8" spans="1:15" ht="15" customHeight="1" x14ac:dyDescent="0.25">
      <c r="A8" s="15" t="s">
        <v>49</v>
      </c>
      <c r="B8" s="71" t="s">
        <v>61</v>
      </c>
      <c r="C8" s="91">
        <v>15.273922666666666</v>
      </c>
      <c r="D8" s="92">
        <v>87</v>
      </c>
      <c r="E8" s="92">
        <v>38</v>
      </c>
      <c r="F8" s="92">
        <v>36</v>
      </c>
      <c r="G8" s="93">
        <f t="shared" si="0"/>
        <v>-71.726077333333336</v>
      </c>
      <c r="H8" s="59" t="str">
        <f t="shared" si="1"/>
        <v>-82,4%▼</v>
      </c>
      <c r="I8" s="72"/>
      <c r="J8" s="13"/>
      <c r="K8" s="13"/>
      <c r="L8" s="13"/>
      <c r="M8" s="13"/>
      <c r="N8" s="13"/>
      <c r="O8" s="13"/>
    </row>
    <row r="9" spans="1:15" ht="15" customHeight="1" x14ac:dyDescent="0.25">
      <c r="A9" s="15" t="s">
        <v>49</v>
      </c>
      <c r="B9" s="56" t="s">
        <v>25</v>
      </c>
      <c r="C9" s="88">
        <v>97.252100000000013</v>
      </c>
      <c r="D9" s="89">
        <v>102</v>
      </c>
      <c r="E9" s="89">
        <v>96</v>
      </c>
      <c r="F9" s="89">
        <v>85</v>
      </c>
      <c r="G9" s="90">
        <f t="shared" si="0"/>
        <v>-4.7478999999999871</v>
      </c>
      <c r="H9" s="57" t="str">
        <f t="shared" si="1"/>
        <v>-4,7%</v>
      </c>
      <c r="I9" s="58"/>
      <c r="J9" s="13"/>
      <c r="K9" s="13"/>
      <c r="L9" s="13"/>
      <c r="M9" s="13"/>
      <c r="N9" s="13"/>
      <c r="O9" s="13"/>
    </row>
    <row r="10" spans="1:15" s="2" customFormat="1" ht="15" customHeight="1" x14ac:dyDescent="0.25">
      <c r="A10" s="18" t="s">
        <v>49</v>
      </c>
      <c r="B10" s="67" t="s">
        <v>8</v>
      </c>
      <c r="C10" s="97">
        <f>SUMIFS((C7:C9),(A7:A9),A10)</f>
        <v>112.52602266666668</v>
      </c>
      <c r="D10" s="102">
        <f>SUM(D7:D9)</f>
        <v>189</v>
      </c>
      <c r="E10" s="102">
        <f>SUM(E7:E9)</f>
        <v>134</v>
      </c>
      <c r="F10" s="102">
        <f>SUM(F7:F9)</f>
        <v>121</v>
      </c>
      <c r="G10" s="102">
        <f t="shared" si="0"/>
        <v>-76.473977333333323</v>
      </c>
      <c r="H10" s="68" t="str">
        <f t="shared" si="1"/>
        <v>-40,5%▼</v>
      </c>
      <c r="I10" s="69"/>
      <c r="J10" s="14"/>
      <c r="K10" s="14"/>
      <c r="L10" s="14"/>
      <c r="M10" s="14"/>
      <c r="N10" s="14"/>
      <c r="O10" s="14"/>
    </row>
    <row r="11" spans="1:15" ht="15" customHeight="1" x14ac:dyDescent="0.25">
      <c r="A11" s="38" t="s">
        <v>50</v>
      </c>
      <c r="B11" s="87"/>
      <c r="C11" s="89"/>
      <c r="D11" s="89"/>
      <c r="E11" s="89"/>
      <c r="F11" s="89"/>
      <c r="G11" s="90">
        <f t="shared" si="0"/>
        <v>0</v>
      </c>
      <c r="H11" s="57" t="str">
        <f t="shared" si="1"/>
        <v/>
      </c>
      <c r="I11" s="87"/>
    </row>
    <row r="12" spans="1:15" ht="15" customHeight="1" x14ac:dyDescent="0.25">
      <c r="A12" s="15" t="s">
        <v>50</v>
      </c>
      <c r="B12" s="71" t="s">
        <v>24</v>
      </c>
      <c r="C12" s="91"/>
      <c r="D12" s="92"/>
      <c r="E12" s="92"/>
      <c r="F12" s="92"/>
      <c r="G12" s="93">
        <f t="shared" si="0"/>
        <v>0</v>
      </c>
      <c r="H12" s="59" t="str">
        <f t="shared" si="1"/>
        <v/>
      </c>
      <c r="I12" s="72"/>
      <c r="J12" s="13"/>
      <c r="K12" s="13"/>
      <c r="L12" s="13"/>
      <c r="M12" s="13"/>
      <c r="N12" s="13"/>
      <c r="O12" s="13"/>
    </row>
    <row r="13" spans="1:15" s="1" customFormat="1" ht="15" customHeight="1" x14ac:dyDescent="0.25">
      <c r="A13" s="15" t="s">
        <v>50</v>
      </c>
      <c r="B13" s="56" t="s">
        <v>61</v>
      </c>
      <c r="C13" s="88">
        <v>1306.392612677</v>
      </c>
      <c r="D13" s="89">
        <v>6191</v>
      </c>
      <c r="E13" s="89">
        <v>10174</v>
      </c>
      <c r="F13" s="89">
        <v>8974</v>
      </c>
      <c r="G13" s="90">
        <f t="shared" si="0"/>
        <v>-4884.6073873229998</v>
      </c>
      <c r="H13" s="57" t="str">
        <f t="shared" si="1"/>
        <v>-78,9%▼</v>
      </c>
      <c r="I13" s="58"/>
      <c r="J13" s="45"/>
      <c r="K13" s="45"/>
      <c r="L13" s="45"/>
      <c r="M13" s="45"/>
      <c r="N13" s="45"/>
      <c r="O13" s="45"/>
    </row>
    <row r="14" spans="1:15" ht="15" customHeight="1" x14ac:dyDescent="0.25">
      <c r="A14" s="15" t="s">
        <v>50</v>
      </c>
      <c r="B14" s="71" t="s">
        <v>25</v>
      </c>
      <c r="C14" s="91">
        <v>1049.78955</v>
      </c>
      <c r="D14" s="92">
        <v>1364</v>
      </c>
      <c r="E14" s="92">
        <v>1858</v>
      </c>
      <c r="F14" s="92">
        <v>1646</v>
      </c>
      <c r="G14" s="93">
        <f t="shared" si="0"/>
        <v>-314.21045000000004</v>
      </c>
      <c r="H14" s="59" t="str">
        <f t="shared" si="1"/>
        <v>-23,0%▼</v>
      </c>
      <c r="I14" s="72"/>
      <c r="J14" s="13"/>
      <c r="K14" s="13"/>
      <c r="L14" s="13"/>
      <c r="M14" s="13"/>
      <c r="N14" s="13"/>
      <c r="O14" s="13"/>
    </row>
    <row r="15" spans="1:15" s="2" customFormat="1" ht="15" customHeight="1" x14ac:dyDescent="0.25">
      <c r="A15" s="18" t="s">
        <v>50</v>
      </c>
      <c r="B15" s="60" t="s">
        <v>8</v>
      </c>
      <c r="C15" s="94">
        <f>SUMIFS((C7:C14),(A7:A14),A15)</f>
        <v>2356.1821626769997</v>
      </c>
      <c r="D15" s="95">
        <f>SUM(D12:D14)</f>
        <v>7555</v>
      </c>
      <c r="E15" s="95">
        <f>SUM(E12:E14)</f>
        <v>12032</v>
      </c>
      <c r="F15" s="95">
        <f>SUM(F12:F14)</f>
        <v>10620</v>
      </c>
      <c r="G15" s="95">
        <f t="shared" si="0"/>
        <v>-5198.8178373230003</v>
      </c>
      <c r="H15" s="61" t="str">
        <f t="shared" si="1"/>
        <v>-68,8%▼</v>
      </c>
      <c r="I15" s="62"/>
      <c r="J15" s="14"/>
      <c r="K15" s="14"/>
      <c r="L15" s="14"/>
      <c r="M15" s="14"/>
      <c r="N15" s="14"/>
      <c r="O15" s="14"/>
    </row>
    <row r="16" spans="1:15" ht="15" customHeight="1" x14ac:dyDescent="0.25">
      <c r="A16" s="38" t="s">
        <v>51</v>
      </c>
      <c r="B16" s="70"/>
      <c r="C16" s="92"/>
      <c r="D16" s="92"/>
      <c r="E16" s="92"/>
      <c r="F16" s="92"/>
      <c r="G16" s="93">
        <f t="shared" si="0"/>
        <v>0</v>
      </c>
      <c r="H16" s="59" t="str">
        <f t="shared" si="1"/>
        <v/>
      </c>
      <c r="I16" s="70"/>
    </row>
    <row r="17" spans="1:15" ht="15" customHeight="1" x14ac:dyDescent="0.25">
      <c r="A17" s="15" t="s">
        <v>51</v>
      </c>
      <c r="B17" s="56" t="s">
        <v>24</v>
      </c>
      <c r="C17" s="88"/>
      <c r="D17" s="89"/>
      <c r="E17" s="89"/>
      <c r="F17" s="89"/>
      <c r="G17" s="90">
        <f t="shared" si="0"/>
        <v>0</v>
      </c>
      <c r="H17" s="57" t="str">
        <f t="shared" si="1"/>
        <v/>
      </c>
      <c r="I17" s="58"/>
      <c r="J17" s="13"/>
      <c r="K17" s="13"/>
      <c r="L17" s="13"/>
      <c r="M17" s="13"/>
      <c r="N17" s="13"/>
      <c r="O17" s="13"/>
    </row>
    <row r="18" spans="1:15" ht="15" customHeight="1" x14ac:dyDescent="0.25">
      <c r="A18" s="15" t="s">
        <v>51</v>
      </c>
      <c r="B18" s="71" t="s">
        <v>61</v>
      </c>
      <c r="C18" s="91">
        <v>2704.8098500000001</v>
      </c>
      <c r="D18" s="92">
        <v>3677</v>
      </c>
      <c r="E18" s="92">
        <v>747</v>
      </c>
      <c r="F18" s="92">
        <v>1196</v>
      </c>
      <c r="G18" s="93">
        <f t="shared" si="0"/>
        <v>-972.1901499999999</v>
      </c>
      <c r="H18" s="59" t="str">
        <f t="shared" si="1"/>
        <v>-26,4%▼</v>
      </c>
      <c r="I18" s="72"/>
      <c r="J18" s="13"/>
      <c r="K18" s="13"/>
      <c r="L18" s="13"/>
      <c r="M18" s="13"/>
      <c r="N18" s="13"/>
      <c r="O18" s="13"/>
    </row>
    <row r="19" spans="1:15" ht="15" customHeight="1" x14ac:dyDescent="0.25">
      <c r="A19" s="15" t="s">
        <v>51</v>
      </c>
      <c r="B19" s="56" t="s">
        <v>25</v>
      </c>
      <c r="C19" s="88">
        <v>2321.3509399999998</v>
      </c>
      <c r="D19" s="89">
        <v>2572</v>
      </c>
      <c r="E19" s="89">
        <v>3484</v>
      </c>
      <c r="F19" s="89">
        <v>2906</v>
      </c>
      <c r="G19" s="90">
        <f t="shared" si="0"/>
        <v>-250.64906000000019</v>
      </c>
      <c r="H19" s="57" t="str">
        <f t="shared" si="1"/>
        <v>-9,7%▼</v>
      </c>
      <c r="I19" s="58"/>
      <c r="J19" s="13"/>
      <c r="K19" s="13"/>
      <c r="L19" s="13"/>
      <c r="M19" s="13"/>
      <c r="N19" s="13"/>
      <c r="O19" s="13"/>
    </row>
    <row r="20" spans="1:15" s="2" customFormat="1" ht="15" customHeight="1" x14ac:dyDescent="0.25">
      <c r="A20" s="18" t="s">
        <v>51</v>
      </c>
      <c r="B20" s="67" t="s">
        <v>8</v>
      </c>
      <c r="C20" s="97">
        <f>SUMIFS((C7:C19),(A7:A19),A20)</f>
        <v>5026.1607899999999</v>
      </c>
      <c r="D20" s="102">
        <f>SUM(D17:D19)</f>
        <v>6249</v>
      </c>
      <c r="E20" s="102">
        <f>SUM(E17:E19)</f>
        <v>4231</v>
      </c>
      <c r="F20" s="102">
        <f>SUM(F17:F19)</f>
        <v>4102</v>
      </c>
      <c r="G20" s="102">
        <f t="shared" si="0"/>
        <v>-1222.8392100000001</v>
      </c>
      <c r="H20" s="68" t="str">
        <f t="shared" si="1"/>
        <v>-19,6%▼</v>
      </c>
      <c r="I20" s="69"/>
      <c r="J20" s="14"/>
      <c r="K20" s="14"/>
      <c r="L20" s="14"/>
      <c r="M20" s="14"/>
      <c r="N20" s="14"/>
      <c r="O20" s="14"/>
    </row>
    <row r="21" spans="1:15" ht="15" customHeight="1" x14ac:dyDescent="0.25">
      <c r="A21" s="38" t="s">
        <v>55</v>
      </c>
      <c r="B21" s="87"/>
      <c r="C21" s="89"/>
      <c r="D21" s="89"/>
      <c r="E21" s="89"/>
      <c r="F21" s="89"/>
      <c r="G21" s="90">
        <f t="shared" si="0"/>
        <v>0</v>
      </c>
      <c r="H21" s="57" t="str">
        <f t="shared" si="1"/>
        <v/>
      </c>
      <c r="I21" s="87"/>
    </row>
    <row r="22" spans="1:15" ht="15" customHeight="1" x14ac:dyDescent="0.25">
      <c r="A22" s="15" t="s">
        <v>55</v>
      </c>
      <c r="B22" s="71" t="s">
        <v>24</v>
      </c>
      <c r="C22" s="91"/>
      <c r="D22" s="92"/>
      <c r="E22" s="92"/>
      <c r="F22" s="92"/>
      <c r="G22" s="93">
        <f t="shared" si="0"/>
        <v>0</v>
      </c>
      <c r="H22" s="59" t="str">
        <f t="shared" si="1"/>
        <v/>
      </c>
      <c r="I22" s="72"/>
      <c r="J22" s="13"/>
      <c r="K22" s="13"/>
      <c r="L22" s="13"/>
      <c r="M22" s="13"/>
      <c r="N22" s="13"/>
      <c r="O22" s="13"/>
    </row>
    <row r="23" spans="1:15" ht="15" customHeight="1" x14ac:dyDescent="0.25">
      <c r="A23" s="15" t="s">
        <v>55</v>
      </c>
      <c r="B23" s="56" t="s">
        <v>61</v>
      </c>
      <c r="C23" s="88">
        <v>8123.1124371770438</v>
      </c>
      <c r="D23" s="89">
        <v>5379</v>
      </c>
      <c r="E23" s="89">
        <v>4506</v>
      </c>
      <c r="F23" s="89">
        <v>4634</v>
      </c>
      <c r="G23" s="90">
        <f t="shared" si="0"/>
        <v>2744.1124371770438</v>
      </c>
      <c r="H23" s="57" t="str">
        <f t="shared" si="1"/>
        <v>51,0%▲</v>
      </c>
      <c r="I23" s="58"/>
      <c r="J23" s="13"/>
      <c r="K23" s="13"/>
      <c r="L23" s="13"/>
      <c r="M23" s="13"/>
      <c r="N23" s="13"/>
      <c r="O23" s="13"/>
    </row>
    <row r="24" spans="1:15" ht="15" customHeight="1" x14ac:dyDescent="0.25">
      <c r="A24" s="15" t="s">
        <v>55</v>
      </c>
      <c r="B24" s="71" t="s">
        <v>25</v>
      </c>
      <c r="C24" s="91">
        <v>18168.225440000002</v>
      </c>
      <c r="D24" s="92">
        <v>20958</v>
      </c>
      <c r="E24" s="92">
        <v>20248</v>
      </c>
      <c r="F24" s="92">
        <v>20314</v>
      </c>
      <c r="G24" s="93">
        <f t="shared" si="0"/>
        <v>-2789.774559999998</v>
      </c>
      <c r="H24" s="59" t="str">
        <f t="shared" si="1"/>
        <v>-13,3%▼</v>
      </c>
      <c r="I24" s="72"/>
      <c r="J24" s="13"/>
      <c r="K24" s="13"/>
      <c r="L24" s="13"/>
      <c r="M24" s="13"/>
      <c r="N24" s="13"/>
      <c r="O24" s="13"/>
    </row>
    <row r="25" spans="1:15" s="2" customFormat="1" ht="15" customHeight="1" x14ac:dyDescent="0.25">
      <c r="A25" s="18" t="s">
        <v>55</v>
      </c>
      <c r="B25" s="60" t="s">
        <v>8</v>
      </c>
      <c r="C25" s="94">
        <f>SUMIFS((C7:C24),(A7:A24),A25)</f>
        <v>26291.337877177044</v>
      </c>
      <c r="D25" s="95">
        <f>SUM(D22:D24)</f>
        <v>26337</v>
      </c>
      <c r="E25" s="95">
        <f>SUM(E22:E24)</f>
        <v>24754</v>
      </c>
      <c r="F25" s="95">
        <f>SUM(F22:F24)</f>
        <v>24948</v>
      </c>
      <c r="G25" s="95">
        <f t="shared" si="0"/>
        <v>-45.662122822956007</v>
      </c>
      <c r="H25" s="61" t="str">
        <f t="shared" si="1"/>
        <v>-0,2%</v>
      </c>
      <c r="I25" s="62"/>
      <c r="J25" s="14"/>
      <c r="K25" s="14"/>
      <c r="L25" s="14"/>
      <c r="M25" s="14"/>
      <c r="N25" s="14"/>
      <c r="O25" s="14"/>
    </row>
    <row r="26" spans="1:15" ht="15" customHeight="1" x14ac:dyDescent="0.25">
      <c r="A26" s="38" t="s">
        <v>53</v>
      </c>
      <c r="B26" s="70"/>
      <c r="C26" s="92"/>
      <c r="D26" s="92"/>
      <c r="E26" s="92"/>
      <c r="F26" s="92"/>
      <c r="G26" s="93">
        <f t="shared" si="0"/>
        <v>0</v>
      </c>
      <c r="H26" s="59" t="str">
        <f t="shared" si="1"/>
        <v/>
      </c>
      <c r="I26" s="70"/>
    </row>
    <row r="27" spans="1:15" ht="15" customHeight="1" x14ac:dyDescent="0.25">
      <c r="A27" s="15" t="s">
        <v>53</v>
      </c>
      <c r="B27" s="56" t="s">
        <v>24</v>
      </c>
      <c r="C27" s="88"/>
      <c r="D27" s="89"/>
      <c r="E27" s="89"/>
      <c r="F27" s="89"/>
      <c r="G27" s="90">
        <f t="shared" si="0"/>
        <v>0</v>
      </c>
      <c r="H27" s="57" t="str">
        <f t="shared" si="1"/>
        <v/>
      </c>
      <c r="I27" s="58"/>
      <c r="J27" s="13"/>
      <c r="K27" s="13"/>
      <c r="L27" s="13"/>
      <c r="M27" s="13"/>
      <c r="N27" s="13"/>
      <c r="O27" s="13"/>
    </row>
    <row r="28" spans="1:15" ht="15" customHeight="1" x14ac:dyDescent="0.25">
      <c r="A28" s="15" t="s">
        <v>53</v>
      </c>
      <c r="B28" s="71" t="s">
        <v>61</v>
      </c>
      <c r="C28" s="91">
        <v>0</v>
      </c>
      <c r="D28" s="92">
        <v>85</v>
      </c>
      <c r="E28" s="92">
        <v>336</v>
      </c>
      <c r="F28" s="92">
        <v>162</v>
      </c>
      <c r="G28" s="93">
        <f t="shared" si="0"/>
        <v>-85</v>
      </c>
      <c r="H28" s="59" t="str">
        <f t="shared" si="1"/>
        <v>-100,0%▼</v>
      </c>
      <c r="I28" s="72"/>
      <c r="J28" s="13"/>
      <c r="K28" s="13"/>
      <c r="L28" s="13"/>
      <c r="M28" s="13"/>
      <c r="N28" s="13"/>
      <c r="O28" s="13"/>
    </row>
    <row r="29" spans="1:15" ht="15" customHeight="1" x14ac:dyDescent="0.25">
      <c r="A29" s="15" t="s">
        <v>53</v>
      </c>
      <c r="B29" s="56" t="s">
        <v>25</v>
      </c>
      <c r="C29" s="88">
        <v>500.47399999999999</v>
      </c>
      <c r="D29" s="89"/>
      <c r="E29" s="89"/>
      <c r="F29" s="89">
        <v>20</v>
      </c>
      <c r="G29" s="90">
        <f t="shared" si="0"/>
        <v>500.47399999999999</v>
      </c>
      <c r="H29" s="57" t="str">
        <f t="shared" si="1"/>
        <v/>
      </c>
      <c r="I29" s="58"/>
      <c r="J29" s="13"/>
      <c r="K29" s="13"/>
      <c r="L29" s="13"/>
      <c r="M29" s="13"/>
      <c r="N29" s="13"/>
      <c r="O29" s="13"/>
    </row>
    <row r="30" spans="1:15" s="2" customFormat="1" ht="15" customHeight="1" x14ac:dyDescent="0.25">
      <c r="A30" s="18" t="s">
        <v>53</v>
      </c>
      <c r="B30" s="67" t="s">
        <v>8</v>
      </c>
      <c r="C30" s="97">
        <f>SUMIFS((C7:C29),(A7:A29),A30)</f>
        <v>500.47399999999999</v>
      </c>
      <c r="D30" s="102">
        <f>SUM(D27:D29)</f>
        <v>85</v>
      </c>
      <c r="E30" s="102">
        <f>SUM(E27:E29)</f>
        <v>336</v>
      </c>
      <c r="F30" s="102">
        <f>SUM(F27:F29)</f>
        <v>182</v>
      </c>
      <c r="G30" s="102">
        <f t="shared" si="0"/>
        <v>415.47399999999999</v>
      </c>
      <c r="H30" s="68" t="str">
        <f t="shared" si="1"/>
        <v>488,8%▲</v>
      </c>
      <c r="I30" s="69"/>
      <c r="J30" s="14"/>
      <c r="K30" s="14"/>
      <c r="L30" s="14"/>
      <c r="M30" s="14"/>
      <c r="N30" s="14"/>
      <c r="O30" s="14"/>
    </row>
    <row r="31" spans="1:15" ht="15" customHeight="1" x14ac:dyDescent="0.25">
      <c r="A31" s="38" t="s">
        <v>54</v>
      </c>
      <c r="B31" s="87"/>
      <c r="C31" s="89"/>
      <c r="D31" s="89"/>
      <c r="E31" s="89"/>
      <c r="F31" s="89"/>
      <c r="G31" s="90">
        <f t="shared" si="0"/>
        <v>0</v>
      </c>
      <c r="H31" s="57" t="str">
        <f t="shared" si="1"/>
        <v/>
      </c>
      <c r="I31" s="87"/>
    </row>
    <row r="32" spans="1:15" ht="15" customHeight="1" x14ac:dyDescent="0.25">
      <c r="A32" s="15" t="s">
        <v>54</v>
      </c>
      <c r="B32" s="71" t="s">
        <v>24</v>
      </c>
      <c r="C32" s="91"/>
      <c r="D32" s="92"/>
      <c r="E32" s="92"/>
      <c r="F32" s="92"/>
      <c r="G32" s="93">
        <f t="shared" si="0"/>
        <v>0</v>
      </c>
      <c r="H32" s="59" t="str">
        <f t="shared" si="1"/>
        <v/>
      </c>
      <c r="I32" s="72"/>
      <c r="J32" s="13"/>
      <c r="K32" s="13"/>
      <c r="L32" s="13"/>
      <c r="M32" s="13"/>
      <c r="N32" s="13"/>
      <c r="O32" s="13"/>
    </row>
    <row r="33" spans="1:15" ht="15" customHeight="1" x14ac:dyDescent="0.25">
      <c r="A33" s="15" t="s">
        <v>54</v>
      </c>
      <c r="B33" s="56" t="s">
        <v>61</v>
      </c>
      <c r="C33" s="88"/>
      <c r="D33" s="89"/>
      <c r="E33" s="89"/>
      <c r="F33" s="89"/>
      <c r="G33" s="90">
        <f t="shared" si="0"/>
        <v>0</v>
      </c>
      <c r="H33" s="57" t="str">
        <f t="shared" si="1"/>
        <v/>
      </c>
      <c r="I33" s="58"/>
      <c r="J33" s="13"/>
      <c r="K33" s="13"/>
      <c r="L33" s="13"/>
      <c r="M33" s="13"/>
      <c r="N33" s="13"/>
      <c r="O33" s="13"/>
    </row>
    <row r="34" spans="1:15" ht="15" customHeight="1" x14ac:dyDescent="0.25">
      <c r="A34" s="15" t="s">
        <v>54</v>
      </c>
      <c r="B34" s="71" t="s">
        <v>25</v>
      </c>
      <c r="C34" s="91"/>
      <c r="D34" s="92"/>
      <c r="E34" s="92"/>
      <c r="F34" s="92"/>
      <c r="G34" s="93">
        <f t="shared" si="0"/>
        <v>0</v>
      </c>
      <c r="H34" s="59" t="str">
        <f t="shared" si="1"/>
        <v/>
      </c>
      <c r="I34" s="72"/>
      <c r="J34" s="13"/>
      <c r="K34" s="13"/>
      <c r="L34" s="13"/>
      <c r="M34" s="13"/>
      <c r="N34" s="13"/>
      <c r="O34" s="13"/>
    </row>
    <row r="35" spans="1:15" s="2" customFormat="1" ht="15" customHeight="1" x14ac:dyDescent="0.25">
      <c r="A35" s="18" t="s">
        <v>54</v>
      </c>
      <c r="B35" s="60" t="s">
        <v>8</v>
      </c>
      <c r="C35" s="94">
        <f>SUMIFS((C7:C34),(A7:A34),A35)</f>
        <v>0</v>
      </c>
      <c r="D35" s="95">
        <f>SUM(D32:D34)</f>
        <v>0</v>
      </c>
      <c r="E35" s="95">
        <f>SUM(E32:E34)</f>
        <v>0</v>
      </c>
      <c r="F35" s="95">
        <f>SUM(F32:F34)</f>
        <v>0</v>
      </c>
      <c r="G35" s="95">
        <f t="shared" si="0"/>
        <v>0</v>
      </c>
      <c r="H35" s="61" t="str">
        <f t="shared" si="1"/>
        <v/>
      </c>
      <c r="I35" s="62"/>
      <c r="J35" s="14"/>
      <c r="K35" s="14"/>
      <c r="L35" s="14"/>
      <c r="M35" s="14"/>
      <c r="N35" s="14"/>
      <c r="O35" s="14"/>
    </row>
    <row r="36" spans="1:15" s="2" customFormat="1" ht="15" customHeight="1" x14ac:dyDescent="0.25">
      <c r="A36" s="38" t="s">
        <v>74</v>
      </c>
      <c r="B36" s="70"/>
      <c r="C36" s="92"/>
      <c r="D36" s="98"/>
      <c r="E36" s="104"/>
      <c r="F36" s="104"/>
      <c r="G36" s="93">
        <f t="shared" si="0"/>
        <v>0</v>
      </c>
      <c r="H36" s="59" t="str">
        <f t="shared" si="1"/>
        <v/>
      </c>
      <c r="I36" s="69"/>
      <c r="J36" s="14"/>
      <c r="K36" s="14"/>
      <c r="L36" s="14"/>
      <c r="M36" s="14"/>
      <c r="N36" s="14"/>
      <c r="O36" s="14"/>
    </row>
    <row r="37" spans="1:15" s="2" customFormat="1" ht="15" customHeight="1" x14ac:dyDescent="0.25">
      <c r="A37" s="128" t="s">
        <v>74</v>
      </c>
      <c r="B37" s="56" t="s">
        <v>24</v>
      </c>
      <c r="C37" s="88"/>
      <c r="D37" s="129"/>
      <c r="E37" s="131"/>
      <c r="F37" s="131"/>
      <c r="G37" s="90">
        <f t="shared" si="0"/>
        <v>0</v>
      </c>
      <c r="H37" s="57" t="str">
        <f t="shared" si="1"/>
        <v/>
      </c>
      <c r="I37" s="62"/>
      <c r="J37" s="14"/>
      <c r="K37" s="14"/>
      <c r="L37" s="14"/>
      <c r="M37" s="14"/>
      <c r="N37" s="14"/>
      <c r="O37" s="14"/>
    </row>
    <row r="38" spans="1:15" s="2" customFormat="1" ht="15" customHeight="1" x14ac:dyDescent="0.25">
      <c r="A38" s="128" t="s">
        <v>74</v>
      </c>
      <c r="B38" s="71" t="s">
        <v>61</v>
      </c>
      <c r="C38" s="91"/>
      <c r="D38" s="98"/>
      <c r="E38" s="104"/>
      <c r="F38" s="104"/>
      <c r="G38" s="93">
        <f t="shared" si="0"/>
        <v>0</v>
      </c>
      <c r="H38" s="59" t="str">
        <f t="shared" si="1"/>
        <v/>
      </c>
      <c r="I38" s="69"/>
      <c r="J38" s="14"/>
      <c r="K38" s="14"/>
      <c r="L38" s="14"/>
      <c r="M38" s="14"/>
      <c r="N38" s="14"/>
      <c r="O38" s="14"/>
    </row>
    <row r="39" spans="1:15" s="2" customFormat="1" ht="15" customHeight="1" x14ac:dyDescent="0.25">
      <c r="A39" s="128" t="s">
        <v>74</v>
      </c>
      <c r="B39" s="56" t="s">
        <v>25</v>
      </c>
      <c r="C39" s="88"/>
      <c r="D39" s="129"/>
      <c r="E39" s="131"/>
      <c r="F39" s="131"/>
      <c r="G39" s="90">
        <f t="shared" si="0"/>
        <v>0</v>
      </c>
      <c r="H39" s="57" t="str">
        <f t="shared" si="1"/>
        <v/>
      </c>
      <c r="I39" s="62"/>
      <c r="J39" s="14"/>
      <c r="K39" s="14"/>
      <c r="L39" s="14"/>
      <c r="M39" s="14"/>
      <c r="N39" s="14"/>
      <c r="O39" s="14"/>
    </row>
    <row r="40" spans="1:15" s="2" customFormat="1" ht="15" customHeight="1" x14ac:dyDescent="0.25">
      <c r="A40" s="128" t="s">
        <v>74</v>
      </c>
      <c r="B40" s="67" t="s">
        <v>8</v>
      </c>
      <c r="C40" s="97">
        <f>SUMIFS((C7:C39),(A7:A39),A40)</f>
        <v>0</v>
      </c>
      <c r="D40" s="102">
        <f>SUM(D37:D39)</f>
        <v>0</v>
      </c>
      <c r="E40" s="102">
        <f>SUM(E37:E39)</f>
        <v>0</v>
      </c>
      <c r="F40" s="102">
        <f>SUM(F37:F39)</f>
        <v>0</v>
      </c>
      <c r="G40" s="102">
        <f t="shared" si="0"/>
        <v>0</v>
      </c>
      <c r="H40" s="68" t="str">
        <f t="shared" si="1"/>
        <v/>
      </c>
      <c r="I40" s="69"/>
      <c r="J40" s="14"/>
      <c r="K40" s="14"/>
      <c r="L40" s="14"/>
      <c r="M40" s="14"/>
      <c r="N40" s="14"/>
      <c r="O40" s="14"/>
    </row>
    <row r="41" spans="1:15" ht="15" customHeight="1" x14ac:dyDescent="0.25">
      <c r="A41" s="38" t="s">
        <v>28</v>
      </c>
      <c r="B41" s="87"/>
      <c r="C41" s="89"/>
      <c r="D41" s="89"/>
      <c r="E41" s="89"/>
      <c r="F41" s="89"/>
      <c r="G41" s="90">
        <f t="shared" si="0"/>
        <v>0</v>
      </c>
      <c r="H41" s="57" t="str">
        <f t="shared" si="1"/>
        <v/>
      </c>
      <c r="I41" s="87"/>
    </row>
    <row r="42" spans="1:15" ht="15" customHeight="1" x14ac:dyDescent="0.25">
      <c r="A42" s="15" t="s">
        <v>28</v>
      </c>
      <c r="B42" s="71" t="s">
        <v>24</v>
      </c>
      <c r="C42" s="91"/>
      <c r="D42" s="92"/>
      <c r="E42" s="92"/>
      <c r="F42" s="92"/>
      <c r="G42" s="93">
        <f t="shared" si="0"/>
        <v>0</v>
      </c>
      <c r="H42" s="59" t="str">
        <f t="shared" si="1"/>
        <v/>
      </c>
      <c r="I42" s="72"/>
      <c r="J42" s="13"/>
      <c r="K42" s="13"/>
      <c r="L42" s="13"/>
      <c r="M42" s="13"/>
      <c r="N42" s="13"/>
      <c r="O42" s="13"/>
    </row>
    <row r="43" spans="1:15" ht="15" customHeight="1" x14ac:dyDescent="0.25">
      <c r="A43" s="15" t="s">
        <v>28</v>
      </c>
      <c r="B43" s="56" t="s">
        <v>61</v>
      </c>
      <c r="C43" s="88">
        <v>7729</v>
      </c>
      <c r="D43" s="89">
        <v>4948</v>
      </c>
      <c r="E43" s="89">
        <v>642</v>
      </c>
      <c r="F43" s="89">
        <v>445</v>
      </c>
      <c r="G43" s="90">
        <f t="shared" si="0"/>
        <v>2781</v>
      </c>
      <c r="H43" s="57" t="str">
        <f t="shared" si="1"/>
        <v>56,2%▲</v>
      </c>
      <c r="I43" s="58"/>
      <c r="J43" s="13"/>
      <c r="K43" s="13"/>
      <c r="L43" s="13"/>
      <c r="M43" s="13"/>
      <c r="N43" s="13"/>
      <c r="O43" s="13"/>
    </row>
    <row r="44" spans="1:15" ht="15" customHeight="1" x14ac:dyDescent="0.25">
      <c r="A44" s="15" t="s">
        <v>28</v>
      </c>
      <c r="B44" s="71" t="s">
        <v>25</v>
      </c>
      <c r="C44" s="91"/>
      <c r="D44" s="92"/>
      <c r="E44" s="92"/>
      <c r="F44" s="92"/>
      <c r="G44" s="93">
        <f t="shared" si="0"/>
        <v>0</v>
      </c>
      <c r="H44" s="59" t="str">
        <f t="shared" si="1"/>
        <v/>
      </c>
      <c r="I44" s="72"/>
      <c r="J44" s="13"/>
      <c r="K44" s="13"/>
      <c r="L44" s="13"/>
      <c r="M44" s="13"/>
      <c r="N44" s="13"/>
      <c r="O44" s="13"/>
    </row>
    <row r="45" spans="1:15" s="2" customFormat="1" ht="15" customHeight="1" x14ac:dyDescent="0.25">
      <c r="A45" s="18" t="s">
        <v>28</v>
      </c>
      <c r="B45" s="60" t="s">
        <v>8</v>
      </c>
      <c r="C45" s="94">
        <f>SUMIFS((C7:C44),(A7:A44),A45)</f>
        <v>7729</v>
      </c>
      <c r="D45" s="95">
        <f>SUM(D42:D44)</f>
        <v>4948</v>
      </c>
      <c r="E45" s="95">
        <f>SUM(E42:E44)</f>
        <v>642</v>
      </c>
      <c r="F45" s="95">
        <f>SUM(F42:F44)</f>
        <v>445</v>
      </c>
      <c r="G45" s="95">
        <f t="shared" si="0"/>
        <v>2781</v>
      </c>
      <c r="H45" s="57" t="str">
        <f t="shared" si="1"/>
        <v>56,2%▲</v>
      </c>
      <c r="I45" s="62"/>
      <c r="J45" s="14"/>
      <c r="K45" s="14"/>
      <c r="L45" s="14"/>
      <c r="M45" s="14"/>
      <c r="N45" s="14"/>
      <c r="O45" s="14"/>
    </row>
    <row r="46" spans="1:15" ht="15" customHeight="1" x14ac:dyDescent="0.25">
      <c r="C46" s="13"/>
      <c r="D46" s="13"/>
      <c r="E46" s="13"/>
      <c r="F46" s="13"/>
    </row>
    <row r="47" spans="1:15" ht="15" customHeight="1" x14ac:dyDescent="0.25">
      <c r="C47" s="13"/>
      <c r="D47" s="13"/>
      <c r="E47" s="13"/>
      <c r="F47" s="13"/>
    </row>
    <row r="48" spans="1:15" ht="15" customHeight="1" x14ac:dyDescent="0.25">
      <c r="C48" s="13"/>
      <c r="D48" s="13"/>
      <c r="E48" s="13"/>
      <c r="F48" s="13"/>
    </row>
    <row r="49" spans="3:6" ht="15" customHeight="1" x14ac:dyDescent="0.25">
      <c r="C49" s="13"/>
      <c r="D49" s="13"/>
      <c r="E49" s="13"/>
      <c r="F49" s="13"/>
    </row>
    <row r="50" spans="3:6" ht="15" customHeight="1" x14ac:dyDescent="0.25">
      <c r="C50" s="13"/>
      <c r="D50" s="13"/>
      <c r="E50" s="13"/>
      <c r="F50" s="13"/>
    </row>
    <row r="51" spans="3:6" ht="15" customHeight="1" x14ac:dyDescent="0.25">
      <c r="C51" s="13"/>
      <c r="D51" s="13"/>
      <c r="E51" s="13"/>
      <c r="F51" s="13"/>
    </row>
    <row r="52" spans="3:6" ht="15" customHeight="1" x14ac:dyDescent="0.25">
      <c r="C52" s="13"/>
      <c r="D52" s="13"/>
      <c r="E52" s="13"/>
      <c r="F52" s="13"/>
    </row>
    <row r="53" spans="3:6" ht="15" customHeight="1" x14ac:dyDescent="0.25">
      <c r="C53" s="13"/>
      <c r="D53" s="13"/>
      <c r="E53" s="13"/>
      <c r="F53" s="13"/>
    </row>
    <row r="54" spans="3:6" ht="15" customHeight="1" x14ac:dyDescent="0.25">
      <c r="C54" s="13"/>
      <c r="D54" s="13"/>
      <c r="E54" s="13"/>
      <c r="F54" s="13"/>
    </row>
    <row r="55" spans="3:6" ht="15" customHeight="1" x14ac:dyDescent="0.25">
      <c r="C55" s="13"/>
      <c r="D55" s="13"/>
      <c r="E55" s="13"/>
      <c r="F55" s="13"/>
    </row>
    <row r="56" spans="3:6" ht="15" customHeight="1" x14ac:dyDescent="0.25">
      <c r="C56" s="13"/>
      <c r="D56" s="13"/>
      <c r="E56" s="13"/>
      <c r="F56" s="13"/>
    </row>
    <row r="57" spans="3:6" ht="15" customHeight="1" x14ac:dyDescent="0.25">
      <c r="C57" s="13"/>
      <c r="D57" s="13"/>
      <c r="E57" s="13"/>
      <c r="F57" s="13"/>
    </row>
    <row r="58" spans="3:6" ht="15" customHeight="1" x14ac:dyDescent="0.25">
      <c r="C58" s="13"/>
      <c r="D58" s="13"/>
      <c r="E58" s="13"/>
      <c r="F58" s="13"/>
    </row>
    <row r="59" spans="3:6" ht="15" customHeight="1" x14ac:dyDescent="0.25">
      <c r="C59" s="13"/>
      <c r="D59" s="13"/>
      <c r="E59" s="13"/>
      <c r="F59" s="13"/>
    </row>
    <row r="60" spans="3:6" ht="15" customHeight="1" x14ac:dyDescent="0.25">
      <c r="C60" s="13"/>
      <c r="D60" s="13"/>
      <c r="E60" s="13"/>
      <c r="F60" s="13"/>
    </row>
    <row r="61" spans="3:6" ht="15" customHeight="1" x14ac:dyDescent="0.25">
      <c r="C61" s="13"/>
      <c r="D61" s="13"/>
      <c r="E61" s="13"/>
      <c r="F61" s="13"/>
    </row>
    <row r="62" spans="3:6" ht="15" customHeight="1" x14ac:dyDescent="0.25">
      <c r="C62" s="13"/>
      <c r="D62" s="13"/>
      <c r="E62" s="13"/>
      <c r="F62" s="13"/>
    </row>
    <row r="63" spans="3:6" ht="15" customHeight="1" x14ac:dyDescent="0.25">
      <c r="C63" s="13"/>
      <c r="D63" s="13"/>
      <c r="E63" s="13"/>
      <c r="F63" s="13"/>
    </row>
    <row r="64" spans="3:6" ht="15" customHeight="1" x14ac:dyDescent="0.25">
      <c r="C64" s="13"/>
      <c r="D64" s="13"/>
      <c r="E64" s="13"/>
      <c r="F64" s="13"/>
    </row>
    <row r="65" spans="3:6" ht="15" customHeight="1" x14ac:dyDescent="0.25">
      <c r="C65" s="13"/>
      <c r="D65" s="13"/>
      <c r="E65" s="13"/>
      <c r="F65" s="13"/>
    </row>
    <row r="66" spans="3:6" ht="15" customHeight="1" x14ac:dyDescent="0.25">
      <c r="C66" s="13"/>
      <c r="D66" s="13"/>
      <c r="E66" s="13"/>
      <c r="F66" s="13"/>
    </row>
    <row r="67" spans="3:6" ht="15" customHeight="1" x14ac:dyDescent="0.25">
      <c r="C67" s="13"/>
      <c r="D67" s="13"/>
      <c r="E67" s="13"/>
      <c r="F67" s="13"/>
    </row>
    <row r="68" spans="3:6" ht="15" customHeight="1" x14ac:dyDescent="0.25">
      <c r="C68" s="13"/>
      <c r="D68" s="13"/>
      <c r="E68" s="13"/>
      <c r="F68" s="13"/>
    </row>
    <row r="69" spans="3:6" ht="15" customHeight="1" x14ac:dyDescent="0.25">
      <c r="C69" s="13"/>
      <c r="D69" s="13"/>
      <c r="E69" s="13"/>
      <c r="F69" s="13"/>
    </row>
    <row r="70" spans="3:6" ht="15" customHeight="1" x14ac:dyDescent="0.25">
      <c r="C70" s="13"/>
      <c r="D70" s="13"/>
      <c r="E70" s="13"/>
      <c r="F70" s="13"/>
    </row>
    <row r="71" spans="3:6" ht="15" customHeight="1" x14ac:dyDescent="0.25">
      <c r="C71" s="13"/>
      <c r="D71" s="13"/>
      <c r="E71" s="13"/>
      <c r="F71" s="13"/>
    </row>
    <row r="72" spans="3:6" ht="15" customHeight="1" x14ac:dyDescent="0.25">
      <c r="C72" s="13"/>
      <c r="D72" s="13"/>
      <c r="E72" s="13"/>
      <c r="F72" s="13"/>
    </row>
    <row r="73" spans="3:6" ht="15" customHeight="1" x14ac:dyDescent="0.25">
      <c r="C73" s="13"/>
      <c r="D73" s="13"/>
      <c r="E73" s="13"/>
      <c r="F73" s="13"/>
    </row>
    <row r="74" spans="3:6" ht="15" customHeight="1" x14ac:dyDescent="0.25">
      <c r="C74" s="13"/>
      <c r="D74" s="13"/>
      <c r="E74" s="13"/>
      <c r="F74" s="13"/>
    </row>
    <row r="75" spans="3:6" ht="15" customHeight="1" x14ac:dyDescent="0.25">
      <c r="C75" s="13"/>
      <c r="D75" s="13"/>
      <c r="E75" s="13"/>
      <c r="F75" s="13"/>
    </row>
    <row r="76" spans="3:6" ht="15" customHeight="1" x14ac:dyDescent="0.25">
      <c r="C76" s="13"/>
      <c r="D76" s="13"/>
      <c r="E76" s="13"/>
      <c r="F76" s="13"/>
    </row>
    <row r="77" spans="3:6" ht="15" customHeight="1" x14ac:dyDescent="0.25">
      <c r="C77" s="13"/>
      <c r="D77" s="13"/>
      <c r="E77" s="13"/>
      <c r="F77" s="13"/>
    </row>
    <row r="78" spans="3:6" ht="15" customHeight="1" x14ac:dyDescent="0.25">
      <c r="C78" s="13"/>
      <c r="D78" s="13"/>
      <c r="E78" s="13"/>
      <c r="F78" s="13"/>
    </row>
    <row r="79" spans="3:6" ht="15" customHeight="1" x14ac:dyDescent="0.25">
      <c r="C79" s="13"/>
      <c r="D79" s="13"/>
      <c r="E79" s="13"/>
      <c r="F79" s="13"/>
    </row>
    <row r="80" spans="3:6" ht="15" customHeight="1" x14ac:dyDescent="0.25">
      <c r="C80" s="13"/>
      <c r="D80" s="13"/>
      <c r="E80" s="13"/>
      <c r="F80" s="13"/>
    </row>
    <row r="81" spans="3:6" ht="15" customHeight="1" x14ac:dyDescent="0.25">
      <c r="C81" s="13"/>
      <c r="D81" s="13"/>
      <c r="E81" s="13"/>
      <c r="F81" s="13"/>
    </row>
    <row r="82" spans="3:6" ht="15" customHeight="1" x14ac:dyDescent="0.25">
      <c r="C82" s="13"/>
      <c r="D82" s="13"/>
      <c r="E82" s="13"/>
      <c r="F82" s="13"/>
    </row>
    <row r="83" spans="3:6" ht="15" customHeight="1" x14ac:dyDescent="0.25">
      <c r="C83" s="13"/>
      <c r="D83" s="13"/>
      <c r="E83" s="13"/>
      <c r="F83" s="13"/>
    </row>
    <row r="84" spans="3:6" ht="15" customHeight="1" x14ac:dyDescent="0.25">
      <c r="C84" s="13"/>
      <c r="D84" s="13"/>
      <c r="E84" s="13"/>
      <c r="F84" s="13"/>
    </row>
    <row r="85" spans="3:6" ht="15" customHeight="1" x14ac:dyDescent="0.25">
      <c r="C85" s="13"/>
      <c r="D85" s="13"/>
      <c r="E85" s="13"/>
      <c r="F85" s="13"/>
    </row>
    <row r="86" spans="3:6" ht="15" customHeight="1" x14ac:dyDescent="0.25">
      <c r="C86" s="13"/>
      <c r="D86" s="13"/>
      <c r="E86" s="13"/>
      <c r="F86" s="13"/>
    </row>
    <row r="87" spans="3:6" ht="15" customHeight="1" x14ac:dyDescent="0.25">
      <c r="C87" s="13"/>
      <c r="D87" s="13"/>
      <c r="E87" s="13"/>
      <c r="F87" s="13"/>
    </row>
    <row r="88" spans="3:6" ht="15" customHeight="1" x14ac:dyDescent="0.25">
      <c r="C88" s="13"/>
      <c r="D88" s="13"/>
      <c r="E88" s="13"/>
      <c r="F88" s="13"/>
    </row>
    <row r="89" spans="3:6" ht="15" customHeight="1" x14ac:dyDescent="0.25">
      <c r="C89" s="13"/>
      <c r="D89" s="13"/>
      <c r="E89" s="13"/>
      <c r="F89" s="13"/>
    </row>
    <row r="90" spans="3:6" ht="15" customHeight="1" x14ac:dyDescent="0.25">
      <c r="C90" s="13"/>
      <c r="D90" s="13"/>
      <c r="E90" s="13"/>
      <c r="F90" s="13"/>
    </row>
    <row r="91" spans="3:6" ht="15" customHeight="1" x14ac:dyDescent="0.25">
      <c r="C91" s="13"/>
      <c r="D91" s="13"/>
      <c r="E91" s="13"/>
      <c r="F91" s="13"/>
    </row>
    <row r="92" spans="3:6" ht="15" customHeight="1" x14ac:dyDescent="0.25">
      <c r="C92" s="13"/>
      <c r="D92" s="13"/>
      <c r="E92" s="13"/>
      <c r="F92" s="13"/>
    </row>
    <row r="93" spans="3:6" ht="15" customHeight="1" x14ac:dyDescent="0.25">
      <c r="C93" s="13"/>
      <c r="D93" s="13"/>
      <c r="E93" s="13"/>
      <c r="F93" s="13"/>
    </row>
    <row r="94" spans="3:6" ht="15" customHeight="1" x14ac:dyDescent="0.25">
      <c r="C94" s="13"/>
      <c r="D94" s="13"/>
      <c r="E94" s="13"/>
      <c r="F94" s="13"/>
    </row>
    <row r="95" spans="3:6" ht="15" customHeight="1" x14ac:dyDescent="0.25">
      <c r="C95" s="13"/>
      <c r="D95" s="13"/>
      <c r="E95" s="13"/>
      <c r="F95" s="13"/>
    </row>
    <row r="96" spans="3:6" ht="15" customHeight="1" x14ac:dyDescent="0.25">
      <c r="C96" s="13"/>
      <c r="D96" s="13"/>
      <c r="E96" s="13"/>
      <c r="F96" s="13"/>
    </row>
    <row r="97" spans="3:6" ht="15" customHeight="1" x14ac:dyDescent="0.25">
      <c r="C97" s="13"/>
      <c r="D97" s="13"/>
      <c r="E97" s="13"/>
      <c r="F97" s="13"/>
    </row>
    <row r="98" spans="3:6" ht="15" customHeight="1" x14ac:dyDescent="0.25">
      <c r="C98" s="13"/>
      <c r="D98" s="13"/>
      <c r="E98" s="13"/>
      <c r="F98" s="13"/>
    </row>
    <row r="99" spans="3:6" ht="15" customHeight="1" x14ac:dyDescent="0.25">
      <c r="C99" s="13"/>
      <c r="D99" s="13"/>
      <c r="E99" s="13"/>
      <c r="F99" s="13"/>
    </row>
    <row r="100" spans="3:6" ht="15" customHeight="1" x14ac:dyDescent="0.25">
      <c r="C100" s="13"/>
      <c r="D100" s="13"/>
      <c r="E100" s="13"/>
      <c r="F100" s="13"/>
    </row>
    <row r="101" spans="3:6" ht="15" customHeight="1" x14ac:dyDescent="0.25">
      <c r="C101" s="13"/>
      <c r="D101" s="13"/>
      <c r="E101" s="13"/>
      <c r="F101" s="13"/>
    </row>
    <row r="102" spans="3:6" ht="15" customHeight="1" x14ac:dyDescent="0.25">
      <c r="C102" s="13"/>
      <c r="D102" s="13"/>
      <c r="E102" s="13"/>
      <c r="F102" s="13"/>
    </row>
    <row r="103" spans="3:6" ht="15" customHeight="1" x14ac:dyDescent="0.25">
      <c r="C103" s="13"/>
      <c r="D103" s="13"/>
      <c r="E103" s="13"/>
      <c r="F103" s="13"/>
    </row>
    <row r="104" spans="3:6" ht="15" customHeight="1" x14ac:dyDescent="0.25">
      <c r="C104" s="13"/>
      <c r="D104" s="13"/>
      <c r="E104" s="13"/>
      <c r="F104" s="13"/>
    </row>
    <row r="105" spans="3:6" ht="15" customHeight="1" x14ac:dyDescent="0.25">
      <c r="C105" s="13"/>
      <c r="D105" s="13"/>
      <c r="E105" s="13"/>
      <c r="F105" s="13"/>
    </row>
    <row r="106" spans="3:6" ht="15" customHeight="1" x14ac:dyDescent="0.25">
      <c r="C106" s="13"/>
      <c r="D106" s="13"/>
      <c r="E106" s="13"/>
      <c r="F106" s="13"/>
    </row>
    <row r="107" spans="3:6" ht="15" customHeight="1" x14ac:dyDescent="0.25">
      <c r="C107" s="13"/>
      <c r="D107" s="13"/>
      <c r="E107" s="13"/>
      <c r="F107" s="13"/>
    </row>
    <row r="108" spans="3:6" ht="15" customHeight="1" x14ac:dyDescent="0.25">
      <c r="C108" s="13"/>
      <c r="D108" s="13"/>
      <c r="E108" s="13"/>
      <c r="F108" s="13"/>
    </row>
    <row r="109" spans="3:6" ht="15" customHeight="1" x14ac:dyDescent="0.25">
      <c r="C109" s="13"/>
      <c r="D109" s="13"/>
      <c r="E109" s="13"/>
      <c r="F109" s="13"/>
    </row>
    <row r="110" spans="3:6" ht="15" customHeight="1" x14ac:dyDescent="0.25">
      <c r="C110" s="13"/>
      <c r="D110" s="13"/>
      <c r="E110" s="13"/>
      <c r="F110" s="13"/>
    </row>
    <row r="111" spans="3:6" ht="15" customHeight="1" x14ac:dyDescent="0.25">
      <c r="C111" s="13"/>
      <c r="D111" s="13"/>
      <c r="E111" s="13"/>
      <c r="F111" s="13"/>
    </row>
    <row r="112" spans="3:6" ht="15" customHeight="1" x14ac:dyDescent="0.25">
      <c r="C112" s="13"/>
      <c r="D112" s="13"/>
      <c r="E112" s="13"/>
      <c r="F112" s="13"/>
    </row>
    <row r="113" spans="3:6" ht="15" customHeight="1" x14ac:dyDescent="0.25">
      <c r="C113" s="13"/>
      <c r="D113" s="13"/>
      <c r="E113" s="13"/>
      <c r="F113" s="13"/>
    </row>
    <row r="114" spans="3:6" ht="15" customHeight="1" x14ac:dyDescent="0.25">
      <c r="C114" s="13"/>
      <c r="D114" s="13"/>
      <c r="E114" s="13"/>
      <c r="F114" s="13"/>
    </row>
    <row r="115" spans="3:6" ht="15" customHeight="1" x14ac:dyDescent="0.25">
      <c r="C115" s="13"/>
      <c r="D115" s="13"/>
      <c r="E115" s="13"/>
      <c r="F115" s="13"/>
    </row>
    <row r="116" spans="3:6" ht="15" customHeight="1" x14ac:dyDescent="0.25">
      <c r="C116" s="13"/>
      <c r="D116" s="13"/>
      <c r="E116" s="13"/>
      <c r="F116" s="13"/>
    </row>
    <row r="117" spans="3:6" ht="15" customHeight="1" x14ac:dyDescent="0.25">
      <c r="C117" s="13"/>
      <c r="D117" s="13"/>
      <c r="E117" s="13"/>
      <c r="F117" s="13"/>
    </row>
    <row r="118" spans="3:6" ht="15" customHeight="1" x14ac:dyDescent="0.25">
      <c r="C118" s="13"/>
      <c r="D118" s="13"/>
      <c r="E118" s="13"/>
      <c r="F118" s="13"/>
    </row>
    <row r="119" spans="3:6" ht="15" customHeight="1" x14ac:dyDescent="0.25">
      <c r="C119" s="13"/>
      <c r="D119" s="13"/>
      <c r="E119" s="13"/>
      <c r="F119" s="13"/>
    </row>
    <row r="120" spans="3:6" ht="15" customHeight="1" x14ac:dyDescent="0.25">
      <c r="C120" s="13"/>
      <c r="D120" s="13"/>
      <c r="E120" s="13"/>
      <c r="F120" s="13"/>
    </row>
    <row r="121" spans="3:6" ht="15" customHeight="1" x14ac:dyDescent="0.25">
      <c r="C121" s="13"/>
      <c r="D121" s="13"/>
      <c r="E121" s="13"/>
      <c r="F121" s="13"/>
    </row>
    <row r="122" spans="3:6" ht="15" customHeight="1" x14ac:dyDescent="0.25">
      <c r="C122" s="13"/>
      <c r="D122" s="13"/>
      <c r="E122" s="13"/>
      <c r="F122" s="13"/>
    </row>
    <row r="123" spans="3:6" ht="15" customHeight="1" x14ac:dyDescent="0.25">
      <c r="C123" s="13"/>
      <c r="D123" s="13"/>
      <c r="E123" s="13"/>
      <c r="F123" s="13"/>
    </row>
    <row r="124" spans="3:6" ht="15" customHeight="1" x14ac:dyDescent="0.25">
      <c r="C124" s="13"/>
      <c r="D124" s="13"/>
      <c r="E124" s="13"/>
      <c r="F124" s="13"/>
    </row>
    <row r="125" spans="3:6" ht="15" customHeight="1" x14ac:dyDescent="0.25">
      <c r="C125" s="13"/>
      <c r="D125" s="13"/>
      <c r="E125" s="13"/>
      <c r="F125" s="13"/>
    </row>
    <row r="126" spans="3:6" ht="15" customHeight="1" x14ac:dyDescent="0.25">
      <c r="C126" s="13"/>
      <c r="D126" s="13"/>
      <c r="E126" s="13"/>
      <c r="F126" s="13"/>
    </row>
    <row r="127" spans="3:6" ht="15" customHeight="1" x14ac:dyDescent="0.25">
      <c r="C127" s="13"/>
      <c r="D127" s="13"/>
      <c r="E127" s="13"/>
      <c r="F127" s="13"/>
    </row>
    <row r="128" spans="3:6" ht="15" customHeight="1" x14ac:dyDescent="0.25">
      <c r="C128" s="13"/>
      <c r="D128" s="13"/>
      <c r="E128" s="13"/>
      <c r="F128" s="13"/>
    </row>
    <row r="129" spans="3:6" ht="15" customHeight="1" x14ac:dyDescent="0.25">
      <c r="C129" s="13"/>
      <c r="D129" s="13"/>
      <c r="E129" s="13"/>
      <c r="F129" s="13"/>
    </row>
    <row r="130" spans="3:6" ht="15" customHeight="1" x14ac:dyDescent="0.25">
      <c r="C130" s="13"/>
      <c r="D130" s="13"/>
      <c r="E130" s="13"/>
      <c r="F130" s="13"/>
    </row>
    <row r="131" spans="3:6" ht="15" customHeight="1" x14ac:dyDescent="0.25">
      <c r="C131" s="13"/>
      <c r="D131" s="13"/>
      <c r="E131" s="13"/>
      <c r="F131" s="13"/>
    </row>
    <row r="132" spans="3:6" ht="15" customHeight="1" x14ac:dyDescent="0.25">
      <c r="C132" s="13"/>
      <c r="D132" s="13"/>
      <c r="E132" s="13"/>
      <c r="F132" s="13"/>
    </row>
    <row r="133" spans="3:6" ht="15" customHeight="1" x14ac:dyDescent="0.25">
      <c r="C133" s="13"/>
      <c r="D133" s="13"/>
      <c r="E133" s="13"/>
      <c r="F133" s="13"/>
    </row>
    <row r="134" spans="3:6" ht="15" customHeight="1" x14ac:dyDescent="0.25">
      <c r="C134" s="13"/>
      <c r="D134" s="13"/>
      <c r="E134" s="13"/>
      <c r="F134" s="13"/>
    </row>
    <row r="135" spans="3:6" ht="15" customHeight="1" x14ac:dyDescent="0.25">
      <c r="C135" s="13"/>
      <c r="D135" s="13"/>
      <c r="E135" s="13"/>
      <c r="F135" s="13"/>
    </row>
    <row r="136" spans="3:6" ht="15" customHeight="1" x14ac:dyDescent="0.25">
      <c r="C136" s="13"/>
      <c r="D136" s="13"/>
      <c r="E136" s="13"/>
      <c r="F136" s="13"/>
    </row>
    <row r="137" spans="3:6" ht="15" customHeight="1" x14ac:dyDescent="0.25">
      <c r="C137" s="13"/>
      <c r="D137" s="13"/>
      <c r="E137" s="13"/>
      <c r="F137" s="13"/>
    </row>
    <row r="138" spans="3:6" ht="15" customHeight="1" x14ac:dyDescent="0.25">
      <c r="C138" s="13"/>
      <c r="D138" s="13"/>
      <c r="E138" s="13"/>
      <c r="F138" s="13"/>
    </row>
    <row r="139" spans="3:6" ht="15" customHeight="1" x14ac:dyDescent="0.25">
      <c r="C139" s="13"/>
      <c r="D139" s="13"/>
      <c r="E139" s="13"/>
      <c r="F139" s="13"/>
    </row>
    <row r="140" spans="3:6" ht="15" customHeight="1" x14ac:dyDescent="0.25">
      <c r="C140" s="13"/>
      <c r="D140" s="13"/>
      <c r="E140" s="13"/>
      <c r="F140" s="13"/>
    </row>
    <row r="141" spans="3:6" ht="15" customHeight="1" x14ac:dyDescent="0.25">
      <c r="C141" s="13"/>
      <c r="D141" s="13"/>
      <c r="E141" s="13"/>
      <c r="F141" s="13"/>
    </row>
    <row r="142" spans="3:6" ht="15" customHeight="1" x14ac:dyDescent="0.25">
      <c r="C142" s="13"/>
      <c r="D142" s="13"/>
      <c r="E142" s="13"/>
      <c r="F142" s="13"/>
    </row>
    <row r="143" spans="3:6" ht="15" customHeight="1" x14ac:dyDescent="0.25">
      <c r="C143" s="13"/>
      <c r="D143" s="13"/>
      <c r="E143" s="13"/>
      <c r="F143" s="13"/>
    </row>
    <row r="144" spans="3:6" ht="15" customHeight="1" x14ac:dyDescent="0.25">
      <c r="C144" s="13"/>
      <c r="D144" s="13"/>
      <c r="E144" s="13"/>
      <c r="F144" s="13"/>
    </row>
    <row r="145" spans="3:6" ht="15" customHeight="1" x14ac:dyDescent="0.25">
      <c r="C145" s="13"/>
      <c r="D145" s="13"/>
      <c r="E145" s="13"/>
      <c r="F145" s="13"/>
    </row>
    <row r="146" spans="3:6" ht="15" customHeight="1" x14ac:dyDescent="0.25">
      <c r="C146" s="13"/>
      <c r="D146" s="13"/>
      <c r="E146" s="13"/>
      <c r="F146" s="13"/>
    </row>
    <row r="147" spans="3:6" ht="15" customHeight="1" x14ac:dyDescent="0.25">
      <c r="C147" s="13"/>
      <c r="D147" s="13"/>
      <c r="E147" s="13"/>
      <c r="F147" s="13"/>
    </row>
    <row r="148" spans="3:6" ht="15" customHeight="1" x14ac:dyDescent="0.25">
      <c r="C148" s="13"/>
      <c r="D148" s="13"/>
      <c r="E148" s="13"/>
      <c r="F148" s="13"/>
    </row>
    <row r="149" spans="3:6" ht="15" customHeight="1" x14ac:dyDescent="0.25">
      <c r="C149" s="13"/>
      <c r="D149" s="13"/>
      <c r="E149" s="13"/>
      <c r="F149" s="13"/>
    </row>
    <row r="150" spans="3:6" ht="15" customHeight="1" x14ac:dyDescent="0.25">
      <c r="C150" s="13"/>
      <c r="D150" s="13"/>
      <c r="E150" s="13"/>
      <c r="F150" s="13"/>
    </row>
    <row r="151" spans="3:6" ht="15" customHeight="1" x14ac:dyDescent="0.25">
      <c r="C151" s="13"/>
      <c r="D151" s="13"/>
      <c r="E151" s="13"/>
      <c r="F151" s="13"/>
    </row>
    <row r="152" spans="3:6" ht="15" customHeight="1" x14ac:dyDescent="0.25">
      <c r="C152" s="13"/>
      <c r="D152" s="13"/>
      <c r="E152" s="13"/>
      <c r="F152" s="13"/>
    </row>
    <row r="153" spans="3:6" ht="15" customHeight="1" x14ac:dyDescent="0.25">
      <c r="C153" s="13"/>
      <c r="D153" s="13"/>
      <c r="E153" s="13"/>
      <c r="F153" s="13"/>
    </row>
    <row r="154" spans="3:6" ht="15" customHeight="1" x14ac:dyDescent="0.25">
      <c r="C154" s="13"/>
      <c r="D154" s="13"/>
      <c r="E154" s="13"/>
      <c r="F154" s="13"/>
    </row>
    <row r="155" spans="3:6" ht="15" customHeight="1" x14ac:dyDescent="0.25">
      <c r="C155" s="13"/>
      <c r="D155" s="13"/>
      <c r="E155" s="13"/>
      <c r="F155" s="13"/>
    </row>
    <row r="156" spans="3:6" ht="15" customHeight="1" x14ac:dyDescent="0.25">
      <c r="C156" s="13"/>
      <c r="D156" s="13"/>
      <c r="E156" s="13"/>
      <c r="F156" s="13"/>
    </row>
    <row r="157" spans="3:6" ht="15" customHeight="1" x14ac:dyDescent="0.25">
      <c r="C157" s="13"/>
      <c r="D157" s="13"/>
      <c r="E157" s="13"/>
      <c r="F157" s="13"/>
    </row>
    <row r="158" spans="3:6" ht="15" customHeight="1" x14ac:dyDescent="0.25">
      <c r="C158" s="13"/>
      <c r="D158" s="13"/>
      <c r="E158" s="13"/>
      <c r="F158" s="13"/>
    </row>
    <row r="159" spans="3:6" ht="15" customHeight="1" x14ac:dyDescent="0.25">
      <c r="C159" s="13"/>
      <c r="D159" s="13"/>
      <c r="E159" s="13"/>
      <c r="F159" s="13"/>
    </row>
    <row r="160" spans="3:6" ht="15" customHeight="1" x14ac:dyDescent="0.25">
      <c r="C160" s="13"/>
      <c r="D160" s="13"/>
      <c r="E160" s="13"/>
      <c r="F160" s="13"/>
    </row>
    <row r="161" spans="3:6" ht="15" customHeight="1" x14ac:dyDescent="0.25">
      <c r="C161" s="13"/>
      <c r="D161" s="13"/>
      <c r="E161" s="13"/>
      <c r="F161" s="13"/>
    </row>
    <row r="162" spans="3:6" ht="15" customHeight="1" x14ac:dyDescent="0.25">
      <c r="C162" s="13"/>
      <c r="D162" s="13"/>
      <c r="E162" s="13"/>
      <c r="F162" s="13"/>
    </row>
    <row r="163" spans="3:6" ht="15" customHeight="1" x14ac:dyDescent="0.25">
      <c r="C163" s="13"/>
      <c r="D163" s="13"/>
      <c r="E163" s="13"/>
      <c r="F163" s="13"/>
    </row>
    <row r="164" spans="3:6" ht="15" customHeight="1" x14ac:dyDescent="0.25">
      <c r="C164" s="13"/>
      <c r="D164" s="13"/>
      <c r="E164" s="13"/>
      <c r="F164" s="13"/>
    </row>
    <row r="165" spans="3:6" ht="15" customHeight="1" x14ac:dyDescent="0.25">
      <c r="C165" s="13"/>
      <c r="D165" s="13"/>
      <c r="E165" s="13"/>
      <c r="F165" s="13"/>
    </row>
    <row r="166" spans="3:6" ht="15" customHeight="1" x14ac:dyDescent="0.25">
      <c r="C166" s="13"/>
      <c r="D166" s="13"/>
      <c r="E166" s="13"/>
      <c r="F166" s="13"/>
    </row>
    <row r="167" spans="3:6" ht="15" customHeight="1" x14ac:dyDescent="0.25">
      <c r="C167" s="13"/>
      <c r="D167" s="13"/>
      <c r="E167" s="13"/>
      <c r="F167" s="13"/>
    </row>
    <row r="168" spans="3:6" ht="15" customHeight="1" x14ac:dyDescent="0.25">
      <c r="C168" s="13"/>
      <c r="D168" s="13"/>
      <c r="E168" s="13"/>
      <c r="F168" s="13"/>
    </row>
    <row r="169" spans="3:6" ht="15" customHeight="1" x14ac:dyDescent="0.25">
      <c r="C169" s="13"/>
      <c r="D169" s="13"/>
      <c r="E169" s="13"/>
      <c r="F169" s="13"/>
    </row>
    <row r="170" spans="3:6" ht="15" customHeight="1" x14ac:dyDescent="0.25">
      <c r="C170" s="13"/>
      <c r="D170" s="13"/>
      <c r="E170" s="13"/>
      <c r="F170" s="13"/>
    </row>
    <row r="171" spans="3:6" ht="15" customHeight="1" x14ac:dyDescent="0.25">
      <c r="C171" s="13"/>
      <c r="D171" s="13"/>
      <c r="E171" s="13"/>
      <c r="F171" s="13"/>
    </row>
    <row r="172" spans="3:6" ht="15" customHeight="1" x14ac:dyDescent="0.25">
      <c r="C172" s="13"/>
      <c r="D172" s="13"/>
      <c r="E172" s="13"/>
      <c r="F172" s="13"/>
    </row>
    <row r="173" spans="3:6" ht="15" customHeight="1" x14ac:dyDescent="0.25">
      <c r="C173" s="13"/>
      <c r="D173" s="13"/>
      <c r="E173" s="13"/>
      <c r="F173" s="13"/>
    </row>
    <row r="174" spans="3:6" ht="15" customHeight="1" x14ac:dyDescent="0.25">
      <c r="C174" s="13"/>
      <c r="D174" s="13"/>
      <c r="E174" s="13"/>
      <c r="F174" s="13"/>
    </row>
    <row r="175" spans="3:6" ht="15" customHeight="1" x14ac:dyDescent="0.25">
      <c r="C175" s="13"/>
      <c r="D175" s="13"/>
      <c r="E175" s="13"/>
      <c r="F175" s="13"/>
    </row>
    <row r="176" spans="3:6" ht="15" customHeight="1" x14ac:dyDescent="0.25">
      <c r="C176" s="13"/>
      <c r="D176" s="13"/>
      <c r="E176" s="13"/>
      <c r="F176" s="13"/>
    </row>
    <row r="177" spans="3:6" ht="15" customHeight="1" x14ac:dyDescent="0.25">
      <c r="C177" s="13"/>
      <c r="D177" s="13"/>
      <c r="E177" s="13"/>
      <c r="F177" s="13"/>
    </row>
    <row r="178" spans="3:6" ht="15" customHeight="1" x14ac:dyDescent="0.25">
      <c r="C178" s="13"/>
      <c r="D178" s="13"/>
      <c r="E178" s="13"/>
      <c r="F178" s="13"/>
    </row>
    <row r="179" spans="3:6" ht="15" customHeight="1" x14ac:dyDescent="0.25">
      <c r="C179" s="13"/>
      <c r="D179" s="13"/>
      <c r="E179" s="13"/>
      <c r="F179" s="13"/>
    </row>
    <row r="180" spans="3:6" ht="15" customHeight="1" x14ac:dyDescent="0.25">
      <c r="C180" s="13"/>
      <c r="D180" s="13"/>
      <c r="E180" s="13"/>
      <c r="F180" s="13"/>
    </row>
    <row r="181" spans="3:6" ht="15" customHeight="1" x14ac:dyDescent="0.25">
      <c r="C181" s="13"/>
      <c r="D181" s="13"/>
      <c r="E181" s="13"/>
      <c r="F181" s="13"/>
    </row>
    <row r="182" spans="3:6" ht="15" customHeight="1" x14ac:dyDescent="0.25">
      <c r="C182" s="13"/>
      <c r="D182" s="13"/>
      <c r="E182" s="13"/>
      <c r="F182" s="13"/>
    </row>
    <row r="183" spans="3:6" ht="15" customHeight="1" x14ac:dyDescent="0.25">
      <c r="C183" s="13"/>
      <c r="D183" s="13"/>
      <c r="E183" s="13"/>
      <c r="F183" s="13"/>
    </row>
    <row r="184" spans="3:6" ht="15" customHeight="1" x14ac:dyDescent="0.25">
      <c r="C184" s="13"/>
      <c r="D184" s="13"/>
      <c r="E184" s="13"/>
      <c r="F184" s="13"/>
    </row>
    <row r="185" spans="3:6" ht="15" customHeight="1" x14ac:dyDescent="0.25">
      <c r="C185" s="13"/>
      <c r="D185" s="13"/>
      <c r="E185" s="13"/>
      <c r="F185" s="13"/>
    </row>
    <row r="186" spans="3:6" ht="15" customHeight="1" x14ac:dyDescent="0.25">
      <c r="C186" s="13"/>
      <c r="D186" s="13"/>
      <c r="E186" s="13"/>
      <c r="F186" s="13"/>
    </row>
    <row r="187" spans="3:6" ht="15" customHeight="1" x14ac:dyDescent="0.25">
      <c r="C187" s="13"/>
      <c r="D187" s="13"/>
      <c r="E187" s="13"/>
      <c r="F187" s="13"/>
    </row>
    <row r="188" spans="3:6" ht="15" customHeight="1" x14ac:dyDescent="0.25">
      <c r="C188" s="13"/>
      <c r="D188" s="13"/>
      <c r="E188" s="13"/>
      <c r="F188" s="13"/>
    </row>
    <row r="189" spans="3:6" ht="15" customHeight="1" x14ac:dyDescent="0.25">
      <c r="C189" s="13"/>
      <c r="D189" s="13"/>
      <c r="E189" s="13"/>
      <c r="F189" s="13"/>
    </row>
    <row r="190" spans="3:6" ht="15" customHeight="1" x14ac:dyDescent="0.25">
      <c r="C190" s="13"/>
      <c r="D190" s="13"/>
      <c r="E190" s="13"/>
      <c r="F190" s="13"/>
    </row>
    <row r="191" spans="3:6" ht="15" customHeight="1" x14ac:dyDescent="0.25">
      <c r="C191" s="13"/>
      <c r="D191" s="13"/>
      <c r="E191" s="13"/>
      <c r="F191" s="13"/>
    </row>
    <row r="192" spans="3:6" ht="15" customHeight="1" x14ac:dyDescent="0.25">
      <c r="C192" s="13"/>
      <c r="D192" s="13"/>
      <c r="E192" s="13"/>
      <c r="F192" s="13"/>
    </row>
    <row r="193" spans="3:6" ht="15" customHeight="1" x14ac:dyDescent="0.25">
      <c r="C193" s="13"/>
      <c r="D193" s="13"/>
      <c r="E193" s="13"/>
      <c r="F193" s="13"/>
    </row>
    <row r="194" spans="3:6" ht="15" customHeight="1" x14ac:dyDescent="0.25">
      <c r="C194" s="13"/>
      <c r="D194" s="13"/>
      <c r="E194" s="13"/>
      <c r="F194" s="13"/>
    </row>
    <row r="195" spans="3:6" ht="15" customHeight="1" x14ac:dyDescent="0.25">
      <c r="C195" s="13"/>
      <c r="D195" s="13"/>
      <c r="E195" s="13"/>
      <c r="F195" s="13"/>
    </row>
    <row r="196" spans="3:6" ht="15" customHeight="1" x14ac:dyDescent="0.25">
      <c r="C196" s="13"/>
      <c r="D196" s="13"/>
      <c r="E196" s="13"/>
      <c r="F196" s="13"/>
    </row>
    <row r="197" spans="3:6" ht="15" customHeight="1" x14ac:dyDescent="0.25">
      <c r="C197" s="13"/>
      <c r="D197" s="13"/>
      <c r="E197" s="13"/>
      <c r="F197" s="13"/>
    </row>
    <row r="198" spans="3:6" ht="15" customHeight="1" x14ac:dyDescent="0.25">
      <c r="C198" s="13"/>
      <c r="D198" s="13"/>
      <c r="E198" s="13"/>
      <c r="F198" s="13"/>
    </row>
    <row r="199" spans="3:6" ht="15" customHeight="1" x14ac:dyDescent="0.25">
      <c r="C199" s="13"/>
      <c r="D199" s="13"/>
      <c r="E199" s="13"/>
      <c r="F199" s="13"/>
    </row>
    <row r="200" spans="3:6" ht="15" customHeight="1" x14ac:dyDescent="0.25">
      <c r="C200" s="13"/>
      <c r="D200" s="13"/>
      <c r="E200" s="13"/>
      <c r="F200" s="13"/>
    </row>
    <row r="201" spans="3:6" ht="15" customHeight="1" x14ac:dyDescent="0.25">
      <c r="C201" s="13"/>
      <c r="D201" s="13"/>
      <c r="E201" s="13"/>
      <c r="F201" s="13"/>
    </row>
    <row r="202" spans="3:6" ht="15" customHeight="1" x14ac:dyDescent="0.25">
      <c r="C202" s="13"/>
      <c r="D202" s="13"/>
      <c r="E202" s="13"/>
      <c r="F202" s="13"/>
    </row>
    <row r="203" spans="3:6" ht="15" customHeight="1" x14ac:dyDescent="0.25">
      <c r="C203" s="13"/>
      <c r="D203" s="13"/>
      <c r="E203" s="13"/>
      <c r="F203" s="13"/>
    </row>
    <row r="204" spans="3:6" ht="15" customHeight="1" x14ac:dyDescent="0.25">
      <c r="C204" s="13"/>
      <c r="D204" s="13"/>
      <c r="E204" s="13"/>
      <c r="F204" s="13"/>
    </row>
    <row r="205" spans="3:6" ht="15" customHeight="1" x14ac:dyDescent="0.25">
      <c r="C205" s="13"/>
      <c r="D205" s="13"/>
      <c r="E205" s="13"/>
      <c r="F205" s="13"/>
    </row>
    <row r="206" spans="3:6" ht="15" customHeight="1" x14ac:dyDescent="0.25">
      <c r="C206" s="13"/>
      <c r="D206" s="13"/>
      <c r="E206" s="13"/>
      <c r="F206" s="13"/>
    </row>
    <row r="207" spans="3:6" ht="15" customHeight="1" x14ac:dyDescent="0.25">
      <c r="C207" s="13"/>
      <c r="D207" s="13"/>
      <c r="E207" s="13"/>
      <c r="F207" s="13"/>
    </row>
    <row r="208" spans="3:6" ht="15" customHeight="1" x14ac:dyDescent="0.25">
      <c r="C208" s="13"/>
      <c r="D208" s="13"/>
      <c r="E208" s="13"/>
      <c r="F208" s="13"/>
    </row>
    <row r="209" spans="3:6" ht="15" customHeight="1" x14ac:dyDescent="0.25">
      <c r="C209" s="13"/>
      <c r="D209" s="13"/>
      <c r="E209" s="13"/>
      <c r="F209" s="13"/>
    </row>
    <row r="210" spans="3:6" ht="15" customHeight="1" x14ac:dyDescent="0.25">
      <c r="C210" s="13"/>
      <c r="D210" s="13"/>
      <c r="E210" s="13"/>
      <c r="F210" s="13"/>
    </row>
    <row r="211" spans="3:6" ht="15" customHeight="1" x14ac:dyDescent="0.25">
      <c r="C211" s="13"/>
      <c r="D211" s="13"/>
      <c r="E211" s="13"/>
      <c r="F211" s="13"/>
    </row>
    <row r="212" spans="3:6" ht="15" customHeight="1" x14ac:dyDescent="0.25">
      <c r="C212" s="13"/>
      <c r="D212" s="13"/>
      <c r="E212" s="13"/>
      <c r="F212" s="13"/>
    </row>
    <row r="213" spans="3:6" ht="15" customHeight="1" x14ac:dyDescent="0.25">
      <c r="C213" s="13"/>
      <c r="D213" s="13"/>
      <c r="E213" s="13"/>
      <c r="F213" s="13"/>
    </row>
    <row r="214" spans="3:6" ht="15" customHeight="1" x14ac:dyDescent="0.25">
      <c r="C214" s="13"/>
      <c r="D214" s="13"/>
      <c r="E214" s="13"/>
      <c r="F214" s="13"/>
    </row>
    <row r="215" spans="3:6" ht="15" customHeight="1" x14ac:dyDescent="0.25">
      <c r="C215" s="13"/>
      <c r="D215" s="13"/>
      <c r="E215" s="13"/>
      <c r="F215" s="13"/>
    </row>
    <row r="216" spans="3:6" ht="15" customHeight="1" x14ac:dyDescent="0.25">
      <c r="C216" s="13"/>
      <c r="D216" s="13"/>
      <c r="E216" s="13"/>
      <c r="F216" s="13"/>
    </row>
    <row r="217" spans="3:6" ht="15" customHeight="1" x14ac:dyDescent="0.25">
      <c r="C217" s="13"/>
      <c r="D217" s="13"/>
      <c r="E217" s="13"/>
      <c r="F217" s="13"/>
    </row>
    <row r="218" spans="3:6" ht="15" customHeight="1" x14ac:dyDescent="0.25">
      <c r="C218" s="13"/>
      <c r="D218" s="13"/>
      <c r="E218" s="13"/>
      <c r="F218" s="13"/>
    </row>
    <row r="219" spans="3:6" ht="15" customHeight="1" x14ac:dyDescent="0.25">
      <c r="C219" s="13"/>
      <c r="D219" s="13"/>
      <c r="E219" s="13"/>
      <c r="F219" s="13"/>
    </row>
    <row r="220" spans="3:6" ht="15" customHeight="1" x14ac:dyDescent="0.25">
      <c r="C220" s="13"/>
      <c r="D220" s="13"/>
      <c r="E220" s="13"/>
      <c r="F220" s="13"/>
    </row>
    <row r="221" spans="3:6" ht="15" customHeight="1" x14ac:dyDescent="0.25">
      <c r="C221" s="13"/>
      <c r="D221" s="13"/>
      <c r="E221" s="13"/>
      <c r="F221" s="13"/>
    </row>
    <row r="222" spans="3:6" ht="15" customHeight="1" x14ac:dyDescent="0.25">
      <c r="C222" s="13"/>
      <c r="D222" s="13"/>
      <c r="E222" s="13"/>
      <c r="F222" s="13"/>
    </row>
    <row r="223" spans="3:6" ht="15" customHeight="1" x14ac:dyDescent="0.25">
      <c r="C223" s="13"/>
      <c r="D223" s="13"/>
      <c r="E223" s="13"/>
      <c r="F223" s="13"/>
    </row>
    <row r="224" spans="3:6" ht="15" customHeight="1" x14ac:dyDescent="0.25">
      <c r="C224" s="13"/>
      <c r="D224" s="13"/>
      <c r="E224" s="13"/>
      <c r="F224" s="13"/>
    </row>
    <row r="225" spans="3:6" ht="15" customHeight="1" x14ac:dyDescent="0.25">
      <c r="C225" s="13"/>
      <c r="D225" s="13"/>
      <c r="E225" s="13"/>
      <c r="F225" s="13"/>
    </row>
    <row r="226" spans="3:6" ht="15" customHeight="1" x14ac:dyDescent="0.25">
      <c r="C226" s="13"/>
      <c r="D226" s="13"/>
      <c r="E226" s="13"/>
      <c r="F226" s="13"/>
    </row>
    <row r="227" spans="3:6" ht="15" customHeight="1" x14ac:dyDescent="0.25">
      <c r="C227" s="13"/>
      <c r="D227" s="13"/>
      <c r="E227" s="13"/>
      <c r="F227" s="13"/>
    </row>
    <row r="228" spans="3:6" ht="15" customHeight="1" x14ac:dyDescent="0.25">
      <c r="C228" s="13"/>
      <c r="D228" s="13"/>
      <c r="E228" s="13"/>
      <c r="F228" s="13"/>
    </row>
    <row r="229" spans="3:6" ht="15" customHeight="1" x14ac:dyDescent="0.25">
      <c r="C229" s="13"/>
      <c r="D229" s="13"/>
      <c r="E229" s="13"/>
      <c r="F229" s="13"/>
    </row>
    <row r="230" spans="3:6" ht="15" customHeight="1" x14ac:dyDescent="0.25">
      <c r="C230" s="13"/>
      <c r="D230" s="13"/>
      <c r="E230" s="13"/>
      <c r="F230" s="13"/>
    </row>
    <row r="231" spans="3:6" ht="15" customHeight="1" x14ac:dyDescent="0.25">
      <c r="C231" s="13"/>
      <c r="D231" s="13"/>
      <c r="E231" s="13"/>
      <c r="F231" s="13"/>
    </row>
    <row r="232" spans="3:6" ht="15" customHeight="1" x14ac:dyDescent="0.25">
      <c r="C232" s="13"/>
      <c r="D232" s="13"/>
      <c r="E232" s="13"/>
      <c r="F232" s="13"/>
    </row>
    <row r="233" spans="3:6" ht="15" customHeight="1" x14ac:dyDescent="0.25">
      <c r="C233" s="13"/>
      <c r="D233" s="13"/>
      <c r="E233" s="13"/>
      <c r="F233" s="13"/>
    </row>
    <row r="234" spans="3:6" ht="15" customHeight="1" x14ac:dyDescent="0.25">
      <c r="C234" s="13"/>
      <c r="D234" s="13"/>
      <c r="E234" s="13"/>
      <c r="F234" s="13"/>
    </row>
    <row r="235" spans="3:6" ht="15" customHeight="1" x14ac:dyDescent="0.25">
      <c r="C235" s="13"/>
      <c r="D235" s="13"/>
      <c r="E235" s="13"/>
      <c r="F235" s="13"/>
    </row>
    <row r="236" spans="3:6" ht="15" customHeight="1" x14ac:dyDescent="0.25">
      <c r="C236" s="13"/>
      <c r="D236" s="13"/>
      <c r="E236" s="13"/>
      <c r="F236" s="13"/>
    </row>
    <row r="237" spans="3:6" ht="15" customHeight="1" x14ac:dyDescent="0.25">
      <c r="C237" s="13"/>
      <c r="D237" s="13"/>
      <c r="E237" s="13"/>
      <c r="F237" s="13"/>
    </row>
    <row r="238" spans="3:6" ht="15" customHeight="1" x14ac:dyDescent="0.25">
      <c r="C238" s="13"/>
      <c r="D238" s="13"/>
      <c r="E238" s="13"/>
      <c r="F238" s="13"/>
    </row>
    <row r="239" spans="3:6" ht="15" customHeight="1" x14ac:dyDescent="0.25">
      <c r="C239" s="13"/>
      <c r="D239" s="13"/>
      <c r="E239" s="13"/>
      <c r="F239" s="13"/>
    </row>
    <row r="240" spans="3:6" ht="15" customHeight="1" x14ac:dyDescent="0.25">
      <c r="C240" s="13"/>
      <c r="D240" s="13"/>
      <c r="E240" s="13"/>
      <c r="F240" s="13"/>
    </row>
    <row r="241" spans="3:6" ht="15" customHeight="1" x14ac:dyDescent="0.25">
      <c r="C241" s="13"/>
      <c r="D241" s="13"/>
      <c r="E241" s="13"/>
      <c r="F241" s="13"/>
    </row>
    <row r="242" spans="3:6" ht="15" customHeight="1" x14ac:dyDescent="0.25">
      <c r="C242" s="13"/>
      <c r="D242" s="13"/>
      <c r="E242" s="13"/>
      <c r="F242" s="13"/>
    </row>
    <row r="243" spans="3:6" ht="15" customHeight="1" x14ac:dyDescent="0.25">
      <c r="C243" s="13"/>
      <c r="D243" s="13"/>
      <c r="E243" s="13"/>
      <c r="F243" s="13"/>
    </row>
    <row r="244" spans="3:6" ht="15" customHeight="1" x14ac:dyDescent="0.25">
      <c r="C244" s="13"/>
      <c r="D244" s="13"/>
      <c r="E244" s="13"/>
      <c r="F244" s="13"/>
    </row>
    <row r="245" spans="3:6" ht="15" customHeight="1" x14ac:dyDescent="0.25">
      <c r="C245" s="13"/>
      <c r="D245" s="13"/>
      <c r="E245" s="13"/>
      <c r="F245" s="13"/>
    </row>
    <row r="246" spans="3:6" ht="15" customHeight="1" x14ac:dyDescent="0.25">
      <c r="C246" s="13"/>
      <c r="D246" s="13"/>
      <c r="E246" s="13"/>
      <c r="F246" s="13"/>
    </row>
    <row r="247" spans="3:6" ht="15" customHeight="1" x14ac:dyDescent="0.25">
      <c r="C247" s="13"/>
      <c r="D247" s="13"/>
      <c r="E247" s="13"/>
      <c r="F247" s="13"/>
    </row>
    <row r="248" spans="3:6" ht="15" customHeight="1" x14ac:dyDescent="0.25">
      <c r="C248" s="13"/>
      <c r="D248" s="13"/>
      <c r="E248" s="13"/>
      <c r="F248" s="13"/>
    </row>
    <row r="249" spans="3:6" ht="15" customHeight="1" x14ac:dyDescent="0.25">
      <c r="C249" s="13"/>
      <c r="D249" s="13"/>
      <c r="E249" s="13"/>
      <c r="F249" s="13"/>
    </row>
    <row r="250" spans="3:6" ht="15" customHeight="1" x14ac:dyDescent="0.25">
      <c r="C250" s="13"/>
      <c r="D250" s="13"/>
      <c r="E250" s="13"/>
      <c r="F250" s="13"/>
    </row>
    <row r="251" spans="3:6" ht="15" customHeight="1" x14ac:dyDescent="0.25">
      <c r="C251" s="13"/>
      <c r="D251" s="13"/>
      <c r="E251" s="13"/>
      <c r="F251" s="13"/>
    </row>
    <row r="252" spans="3:6" ht="15" customHeight="1" x14ac:dyDescent="0.25">
      <c r="C252" s="13"/>
      <c r="D252" s="13"/>
      <c r="E252" s="13"/>
      <c r="F252" s="13"/>
    </row>
    <row r="253" spans="3:6" ht="15" customHeight="1" x14ac:dyDescent="0.25">
      <c r="C253" s="13"/>
      <c r="D253" s="13"/>
      <c r="E253" s="13"/>
      <c r="F253" s="13"/>
    </row>
    <row r="254" spans="3:6" ht="15" customHeight="1" x14ac:dyDescent="0.25">
      <c r="C254" s="13"/>
      <c r="D254" s="13"/>
      <c r="E254" s="13"/>
      <c r="F254" s="13"/>
    </row>
    <row r="255" spans="3:6" ht="15" customHeight="1" x14ac:dyDescent="0.25">
      <c r="C255" s="13"/>
      <c r="D255" s="13"/>
      <c r="E255" s="13"/>
      <c r="F255" s="13"/>
    </row>
    <row r="256" spans="3:6" ht="15" customHeight="1" x14ac:dyDescent="0.25">
      <c r="C256" s="13"/>
      <c r="D256" s="13"/>
      <c r="E256" s="13"/>
      <c r="F256" s="13"/>
    </row>
    <row r="257" spans="3:6" ht="15" customHeight="1" x14ac:dyDescent="0.25">
      <c r="C257" s="13"/>
      <c r="D257" s="13"/>
      <c r="E257" s="13"/>
      <c r="F257" s="13"/>
    </row>
    <row r="258" spans="3:6" ht="15" customHeight="1" x14ac:dyDescent="0.25">
      <c r="C258" s="13"/>
      <c r="D258" s="13"/>
      <c r="E258" s="13"/>
      <c r="F258" s="13"/>
    </row>
    <row r="259" spans="3:6" ht="15" customHeight="1" x14ac:dyDescent="0.25">
      <c r="C259" s="13"/>
      <c r="D259" s="13"/>
      <c r="E259" s="13"/>
      <c r="F259" s="13"/>
    </row>
    <row r="260" spans="3:6" ht="15" customHeight="1" x14ac:dyDescent="0.25">
      <c r="C260" s="13"/>
      <c r="D260" s="13"/>
      <c r="E260" s="13"/>
      <c r="F260" s="13"/>
    </row>
    <row r="261" spans="3:6" ht="15" customHeight="1" x14ac:dyDescent="0.25">
      <c r="C261" s="13"/>
      <c r="D261" s="13"/>
      <c r="E261" s="13"/>
      <c r="F261" s="13"/>
    </row>
    <row r="262" spans="3:6" ht="15" customHeight="1" x14ac:dyDescent="0.25">
      <c r="C262" s="13"/>
      <c r="D262" s="13"/>
      <c r="E262" s="13"/>
      <c r="F262" s="13"/>
    </row>
    <row r="263" spans="3:6" ht="15" customHeight="1" x14ac:dyDescent="0.25">
      <c r="C263" s="13"/>
      <c r="D263" s="13"/>
      <c r="E263" s="13"/>
      <c r="F263" s="13"/>
    </row>
    <row r="264" spans="3:6" ht="15" customHeight="1" x14ac:dyDescent="0.25">
      <c r="C264" s="13"/>
      <c r="D264" s="13"/>
      <c r="E264" s="13"/>
      <c r="F264" s="13"/>
    </row>
    <row r="265" spans="3:6" ht="15" customHeight="1" x14ac:dyDescent="0.25">
      <c r="C265" s="13"/>
      <c r="D265" s="13"/>
      <c r="E265" s="13"/>
      <c r="F265" s="13"/>
    </row>
    <row r="266" spans="3:6" ht="15" customHeight="1" x14ac:dyDescent="0.25">
      <c r="C266" s="13"/>
      <c r="D266" s="13"/>
      <c r="E266" s="13"/>
      <c r="F266" s="13"/>
    </row>
    <row r="267" spans="3:6" ht="15" customHeight="1" x14ac:dyDescent="0.25">
      <c r="C267" s="13"/>
      <c r="D267" s="13"/>
      <c r="E267" s="13"/>
      <c r="F267" s="13"/>
    </row>
    <row r="268" spans="3:6" ht="15" customHeight="1" x14ac:dyDescent="0.25">
      <c r="C268" s="13"/>
      <c r="D268" s="13"/>
      <c r="E268" s="13"/>
      <c r="F268" s="13"/>
    </row>
    <row r="269" spans="3:6" ht="15" customHeight="1" x14ac:dyDescent="0.25">
      <c r="C269" s="13"/>
      <c r="D269" s="13"/>
      <c r="E269" s="13"/>
      <c r="F269" s="13"/>
    </row>
    <row r="270" spans="3:6" ht="15" customHeight="1" x14ac:dyDescent="0.25">
      <c r="C270" s="13"/>
      <c r="D270" s="13"/>
      <c r="E270" s="13"/>
      <c r="F270" s="13"/>
    </row>
    <row r="271" spans="3:6" ht="15" customHeight="1" x14ac:dyDescent="0.25">
      <c r="C271" s="13"/>
      <c r="D271" s="13"/>
      <c r="E271" s="13"/>
      <c r="F271" s="13"/>
    </row>
    <row r="272" spans="3:6" ht="15" customHeight="1" x14ac:dyDescent="0.25">
      <c r="C272" s="13"/>
      <c r="D272" s="13"/>
      <c r="E272" s="13"/>
      <c r="F272" s="13"/>
    </row>
    <row r="273" spans="3:6" ht="15" customHeight="1" x14ac:dyDescent="0.25">
      <c r="C273" s="13"/>
      <c r="D273" s="13"/>
      <c r="E273" s="13"/>
      <c r="F273" s="13"/>
    </row>
    <row r="274" spans="3:6" ht="15" customHeight="1" x14ac:dyDescent="0.25">
      <c r="C274" s="13"/>
      <c r="D274" s="13"/>
      <c r="E274" s="13"/>
      <c r="F274" s="13"/>
    </row>
    <row r="275" spans="3:6" ht="15" customHeight="1" x14ac:dyDescent="0.25">
      <c r="C275" s="13"/>
      <c r="D275" s="13"/>
      <c r="E275" s="13"/>
      <c r="F275" s="13"/>
    </row>
    <row r="276" spans="3:6" ht="15" customHeight="1" x14ac:dyDescent="0.25">
      <c r="C276" s="13"/>
      <c r="D276" s="13"/>
      <c r="E276" s="13"/>
      <c r="F276" s="13"/>
    </row>
    <row r="277" spans="3:6" ht="15" customHeight="1" x14ac:dyDescent="0.25">
      <c r="C277" s="13"/>
      <c r="D277" s="13"/>
      <c r="E277" s="13"/>
      <c r="F277" s="13"/>
    </row>
    <row r="278" spans="3:6" ht="15" customHeight="1" x14ac:dyDescent="0.25">
      <c r="C278" s="13"/>
      <c r="D278" s="13"/>
      <c r="E278" s="13"/>
      <c r="F278" s="13"/>
    </row>
    <row r="279" spans="3:6" ht="15" customHeight="1" x14ac:dyDescent="0.25">
      <c r="C279" s="13"/>
      <c r="D279" s="13"/>
      <c r="E279" s="13"/>
      <c r="F279" s="13"/>
    </row>
    <row r="280" spans="3:6" ht="15" customHeight="1" x14ac:dyDescent="0.25">
      <c r="C280" s="13"/>
      <c r="D280" s="13"/>
      <c r="E280" s="13"/>
      <c r="F280" s="13"/>
    </row>
    <row r="281" spans="3:6" ht="15" customHeight="1" x14ac:dyDescent="0.25">
      <c r="C281" s="13"/>
      <c r="D281" s="13"/>
      <c r="E281" s="13"/>
      <c r="F281" s="13"/>
    </row>
    <row r="282" spans="3:6" ht="15" customHeight="1" x14ac:dyDescent="0.25">
      <c r="C282" s="13"/>
      <c r="D282" s="13"/>
      <c r="E282" s="13"/>
      <c r="F282" s="13"/>
    </row>
    <row r="283" spans="3:6" ht="15" customHeight="1" x14ac:dyDescent="0.25">
      <c r="C283" s="13"/>
      <c r="D283" s="13"/>
      <c r="E283" s="13"/>
      <c r="F283" s="13"/>
    </row>
    <row r="284" spans="3:6" ht="15" customHeight="1" x14ac:dyDescent="0.25">
      <c r="C284" s="13"/>
      <c r="D284" s="13"/>
      <c r="E284" s="13"/>
      <c r="F284" s="13"/>
    </row>
    <row r="285" spans="3:6" ht="15" customHeight="1" x14ac:dyDescent="0.25">
      <c r="C285" s="13"/>
      <c r="D285" s="13"/>
      <c r="E285" s="13"/>
      <c r="F285" s="13"/>
    </row>
    <row r="286" spans="3:6" ht="15" customHeight="1" x14ac:dyDescent="0.25">
      <c r="C286" s="13"/>
      <c r="D286" s="13"/>
      <c r="E286" s="13"/>
      <c r="F286" s="13"/>
    </row>
    <row r="287" spans="3:6" ht="15" customHeight="1" x14ac:dyDescent="0.25">
      <c r="C287" s="13"/>
      <c r="D287" s="13"/>
      <c r="E287" s="13"/>
      <c r="F287" s="13"/>
    </row>
    <row r="288" spans="3:6" ht="15" customHeight="1" x14ac:dyDescent="0.25">
      <c r="C288" s="13"/>
      <c r="D288" s="13"/>
      <c r="E288" s="13"/>
      <c r="F288" s="13"/>
    </row>
    <row r="289" spans="3:6" ht="15" customHeight="1" x14ac:dyDescent="0.25">
      <c r="C289" s="13"/>
      <c r="D289" s="13"/>
      <c r="E289" s="13"/>
      <c r="F289" s="13"/>
    </row>
    <row r="290" spans="3:6" ht="15" customHeight="1" x14ac:dyDescent="0.25">
      <c r="C290" s="13"/>
      <c r="D290" s="13"/>
      <c r="E290" s="13"/>
      <c r="F290" s="13"/>
    </row>
    <row r="291" spans="3:6" ht="15" customHeight="1" x14ac:dyDescent="0.25">
      <c r="C291" s="13"/>
      <c r="D291" s="13"/>
      <c r="E291" s="13"/>
      <c r="F291" s="13"/>
    </row>
    <row r="292" spans="3:6" ht="15" customHeight="1" x14ac:dyDescent="0.25">
      <c r="C292" s="13"/>
      <c r="D292" s="13"/>
      <c r="E292" s="13"/>
      <c r="F292" s="13"/>
    </row>
    <row r="293" spans="3:6" ht="15" customHeight="1" x14ac:dyDescent="0.25">
      <c r="C293" s="13"/>
      <c r="D293" s="13"/>
      <c r="E293" s="13"/>
      <c r="F293" s="13"/>
    </row>
    <row r="294" spans="3:6" ht="15" customHeight="1" x14ac:dyDescent="0.25">
      <c r="C294" s="13"/>
      <c r="D294" s="13"/>
      <c r="E294" s="13"/>
      <c r="F294" s="13"/>
    </row>
    <row r="295" spans="3:6" ht="15" customHeight="1" x14ac:dyDescent="0.25">
      <c r="C295" s="13"/>
      <c r="D295" s="13"/>
      <c r="E295" s="13"/>
      <c r="F295" s="13"/>
    </row>
    <row r="296" spans="3:6" ht="15" customHeight="1" x14ac:dyDescent="0.25">
      <c r="C296" s="13"/>
      <c r="D296" s="13"/>
      <c r="E296" s="13"/>
      <c r="F296" s="13"/>
    </row>
    <row r="297" spans="3:6" ht="15" customHeight="1" x14ac:dyDescent="0.25">
      <c r="C297" s="13"/>
      <c r="D297" s="13"/>
      <c r="E297" s="13"/>
      <c r="F297" s="13"/>
    </row>
    <row r="298" spans="3:6" ht="15" customHeight="1" x14ac:dyDescent="0.25">
      <c r="C298" s="13"/>
      <c r="D298" s="13"/>
      <c r="E298" s="13"/>
      <c r="F298" s="13"/>
    </row>
    <row r="299" spans="3:6" ht="15" customHeight="1" x14ac:dyDescent="0.25">
      <c r="C299" s="13"/>
      <c r="D299" s="13"/>
      <c r="E299" s="13"/>
      <c r="F299" s="13"/>
    </row>
    <row r="300" spans="3:6" ht="15" customHeight="1" x14ac:dyDescent="0.25">
      <c r="C300" s="13"/>
      <c r="D300" s="13"/>
      <c r="E300" s="13"/>
      <c r="F300" s="13"/>
    </row>
    <row r="301" spans="3:6" ht="15" customHeight="1" x14ac:dyDescent="0.25">
      <c r="C301" s="13"/>
      <c r="D301" s="13"/>
      <c r="E301" s="13"/>
      <c r="F301" s="13"/>
    </row>
    <row r="302" spans="3:6" ht="15" customHeight="1" x14ac:dyDescent="0.25">
      <c r="C302" s="13"/>
      <c r="D302" s="13"/>
      <c r="E302" s="13"/>
      <c r="F302" s="13"/>
    </row>
    <row r="303" spans="3:6" ht="15" customHeight="1" x14ac:dyDescent="0.25">
      <c r="C303" s="13"/>
      <c r="D303" s="13"/>
      <c r="E303" s="13"/>
      <c r="F303" s="13"/>
    </row>
    <row r="304" spans="3:6" ht="15" customHeight="1" x14ac:dyDescent="0.25">
      <c r="C304" s="13"/>
      <c r="D304" s="13"/>
      <c r="E304" s="13"/>
      <c r="F304" s="13"/>
    </row>
    <row r="305" spans="3:6" ht="15" customHeight="1" x14ac:dyDescent="0.25">
      <c r="C305" s="13"/>
      <c r="D305" s="13"/>
      <c r="E305" s="13"/>
      <c r="F305" s="13"/>
    </row>
    <row r="306" spans="3:6" ht="15" customHeight="1" x14ac:dyDescent="0.25">
      <c r="C306" s="13"/>
      <c r="D306" s="13"/>
      <c r="E306" s="13"/>
      <c r="F306" s="13"/>
    </row>
    <row r="307" spans="3:6" ht="15" customHeight="1" x14ac:dyDescent="0.25">
      <c r="C307" s="13"/>
      <c r="D307" s="13"/>
      <c r="E307" s="13"/>
      <c r="F307" s="13"/>
    </row>
    <row r="308" spans="3:6" ht="15" customHeight="1" x14ac:dyDescent="0.25">
      <c r="C308" s="13"/>
      <c r="D308" s="13"/>
      <c r="E308" s="13"/>
      <c r="F308" s="13"/>
    </row>
    <row r="309" spans="3:6" ht="15" customHeight="1" x14ac:dyDescent="0.25">
      <c r="C309" s="13"/>
      <c r="D309" s="13"/>
      <c r="E309" s="13"/>
      <c r="F309" s="13"/>
    </row>
    <row r="310" spans="3:6" ht="15" customHeight="1" x14ac:dyDescent="0.25">
      <c r="C310" s="13"/>
      <c r="D310" s="13"/>
      <c r="E310" s="13"/>
      <c r="F310" s="13"/>
    </row>
    <row r="311" spans="3:6" ht="15" customHeight="1" x14ac:dyDescent="0.25">
      <c r="C311" s="13"/>
      <c r="D311" s="13"/>
      <c r="E311" s="13"/>
      <c r="F311" s="13"/>
    </row>
    <row r="312" spans="3:6" ht="15" customHeight="1" x14ac:dyDescent="0.25">
      <c r="C312" s="13"/>
      <c r="D312" s="13"/>
      <c r="E312" s="13"/>
      <c r="F312" s="13"/>
    </row>
    <row r="313" spans="3:6" ht="15" customHeight="1" x14ac:dyDescent="0.25">
      <c r="C313" s="13"/>
      <c r="D313" s="13"/>
      <c r="E313" s="13"/>
      <c r="F313" s="13"/>
    </row>
    <row r="314" spans="3:6" ht="15" customHeight="1" x14ac:dyDescent="0.25">
      <c r="C314" s="13"/>
      <c r="D314" s="13"/>
      <c r="E314" s="13"/>
      <c r="F314" s="13"/>
    </row>
    <row r="315" spans="3:6" ht="15" customHeight="1" x14ac:dyDescent="0.25">
      <c r="C315" s="13"/>
      <c r="D315" s="13"/>
      <c r="E315" s="13"/>
      <c r="F315" s="13"/>
    </row>
    <row r="316" spans="3:6" ht="15" customHeight="1" x14ac:dyDescent="0.25">
      <c r="C316" s="13"/>
      <c r="D316" s="13"/>
      <c r="E316" s="13"/>
      <c r="F316" s="13"/>
    </row>
    <row r="317" spans="3:6" ht="15" customHeight="1" x14ac:dyDescent="0.25">
      <c r="C317" s="13"/>
      <c r="D317" s="13"/>
      <c r="E317" s="13"/>
      <c r="F317" s="13"/>
    </row>
    <row r="318" spans="3:6" ht="15" customHeight="1" x14ac:dyDescent="0.25">
      <c r="C318" s="13"/>
      <c r="D318" s="13"/>
      <c r="E318" s="13"/>
      <c r="F318" s="13"/>
    </row>
    <row r="319" spans="3:6" ht="15" customHeight="1" x14ac:dyDescent="0.25">
      <c r="C319" s="13"/>
      <c r="D319" s="13"/>
      <c r="E319" s="13"/>
      <c r="F319" s="13"/>
    </row>
    <row r="320" spans="3:6" ht="15" customHeight="1" x14ac:dyDescent="0.25">
      <c r="C320" s="13"/>
      <c r="D320" s="13"/>
      <c r="E320" s="13"/>
      <c r="F320" s="13"/>
    </row>
    <row r="321" spans="3:6" ht="15" customHeight="1" x14ac:dyDescent="0.25">
      <c r="C321" s="13"/>
      <c r="D321" s="13"/>
      <c r="E321" s="13"/>
      <c r="F321" s="13"/>
    </row>
    <row r="322" spans="3:6" ht="15" customHeight="1" x14ac:dyDescent="0.25">
      <c r="C322" s="13"/>
      <c r="D322" s="13"/>
      <c r="E322" s="13"/>
      <c r="F322" s="13"/>
    </row>
    <row r="323" spans="3:6" ht="15" customHeight="1" x14ac:dyDescent="0.25">
      <c r="C323" s="13"/>
      <c r="D323" s="13"/>
      <c r="E323" s="13"/>
      <c r="F323" s="13"/>
    </row>
    <row r="324" spans="3:6" ht="15" customHeight="1" x14ac:dyDescent="0.25">
      <c r="C324" s="13"/>
      <c r="D324" s="13"/>
      <c r="E324" s="13"/>
      <c r="F324" s="13"/>
    </row>
    <row r="325" spans="3:6" ht="15" customHeight="1" x14ac:dyDescent="0.25">
      <c r="C325" s="13"/>
      <c r="D325" s="13"/>
      <c r="E325" s="13"/>
      <c r="F325" s="13"/>
    </row>
    <row r="326" spans="3:6" ht="15" customHeight="1" x14ac:dyDescent="0.25">
      <c r="C326" s="13"/>
      <c r="D326" s="13"/>
      <c r="E326" s="13"/>
      <c r="F326" s="13"/>
    </row>
    <row r="327" spans="3:6" ht="15" customHeight="1" x14ac:dyDescent="0.25">
      <c r="C327" s="13"/>
      <c r="D327" s="13"/>
      <c r="E327" s="13"/>
      <c r="F327" s="13"/>
    </row>
    <row r="328" spans="3:6" ht="15" customHeight="1" x14ac:dyDescent="0.25">
      <c r="C328" s="13"/>
      <c r="D328" s="13"/>
      <c r="E328" s="13"/>
      <c r="F328" s="13"/>
    </row>
    <row r="329" spans="3:6" ht="15" customHeight="1" x14ac:dyDescent="0.25">
      <c r="C329" s="13"/>
      <c r="D329" s="13"/>
      <c r="E329" s="13"/>
      <c r="F329" s="13"/>
    </row>
    <row r="330" spans="3:6" ht="15" customHeight="1" x14ac:dyDescent="0.25">
      <c r="C330" s="13"/>
      <c r="D330" s="13"/>
      <c r="E330" s="13"/>
      <c r="F330" s="13"/>
    </row>
    <row r="331" spans="3:6" ht="15" customHeight="1" x14ac:dyDescent="0.25">
      <c r="C331" s="13"/>
      <c r="D331" s="13"/>
      <c r="E331" s="13"/>
      <c r="F331" s="13"/>
    </row>
    <row r="332" spans="3:6" ht="15" customHeight="1" x14ac:dyDescent="0.25">
      <c r="C332" s="13"/>
      <c r="D332" s="13"/>
      <c r="E332" s="13"/>
      <c r="F332" s="13"/>
    </row>
    <row r="333" spans="3:6" ht="15" customHeight="1" x14ac:dyDescent="0.25">
      <c r="C333" s="13"/>
      <c r="D333" s="13"/>
      <c r="E333" s="13"/>
      <c r="F333" s="13"/>
    </row>
    <row r="334" spans="3:6" ht="15" customHeight="1" x14ac:dyDescent="0.25">
      <c r="C334" s="13"/>
      <c r="D334" s="13"/>
      <c r="E334" s="13"/>
      <c r="F334" s="13"/>
    </row>
    <row r="335" spans="3:6" ht="15" customHeight="1" x14ac:dyDescent="0.25">
      <c r="C335" s="13"/>
      <c r="D335" s="13"/>
      <c r="E335" s="13"/>
      <c r="F335" s="13"/>
    </row>
    <row r="336" spans="3:6" ht="15" customHeight="1" x14ac:dyDescent="0.25">
      <c r="C336" s="13"/>
      <c r="D336" s="13"/>
      <c r="E336" s="13"/>
      <c r="F336" s="13"/>
    </row>
    <row r="337" spans="3:6" ht="15" customHeight="1" x14ac:dyDescent="0.25">
      <c r="C337" s="13"/>
      <c r="D337" s="13"/>
      <c r="E337" s="13"/>
      <c r="F337" s="13"/>
    </row>
    <row r="338" spans="3:6" ht="15" customHeight="1" x14ac:dyDescent="0.25">
      <c r="C338" s="13"/>
      <c r="D338" s="13"/>
      <c r="E338" s="13"/>
      <c r="F338" s="13"/>
    </row>
    <row r="339" spans="3:6" ht="15" customHeight="1" x14ac:dyDescent="0.25">
      <c r="C339" s="13"/>
      <c r="D339" s="13"/>
      <c r="E339" s="13"/>
      <c r="F339" s="13"/>
    </row>
    <row r="340" spans="3:6" ht="15" customHeight="1" x14ac:dyDescent="0.25">
      <c r="C340" s="13"/>
      <c r="D340" s="13"/>
      <c r="E340" s="13"/>
      <c r="F340" s="13"/>
    </row>
    <row r="341" spans="3:6" ht="15" customHeight="1" x14ac:dyDescent="0.25">
      <c r="C341" s="13"/>
      <c r="D341" s="13"/>
      <c r="E341" s="13"/>
      <c r="F341" s="13"/>
    </row>
    <row r="342" spans="3:6" ht="15" customHeight="1" x14ac:dyDescent="0.25">
      <c r="C342" s="13"/>
      <c r="D342" s="13"/>
      <c r="E342" s="13"/>
      <c r="F342" s="13"/>
    </row>
    <row r="343" spans="3:6" ht="15" customHeight="1" x14ac:dyDescent="0.25">
      <c r="C343" s="13"/>
      <c r="D343" s="13"/>
      <c r="E343" s="13"/>
      <c r="F343" s="13"/>
    </row>
    <row r="344" spans="3:6" ht="15" customHeight="1" x14ac:dyDescent="0.25">
      <c r="C344" s="13"/>
      <c r="D344" s="13"/>
      <c r="E344" s="13"/>
      <c r="F344" s="13"/>
    </row>
    <row r="345" spans="3:6" ht="15" customHeight="1" x14ac:dyDescent="0.25">
      <c r="C345" s="13"/>
      <c r="D345" s="13"/>
      <c r="E345" s="13"/>
      <c r="F345" s="13"/>
    </row>
    <row r="346" spans="3:6" ht="15" customHeight="1" x14ac:dyDescent="0.25">
      <c r="C346" s="13"/>
      <c r="D346" s="13"/>
      <c r="E346" s="13"/>
      <c r="F346" s="13"/>
    </row>
    <row r="347" spans="3:6" ht="15" customHeight="1" x14ac:dyDescent="0.25">
      <c r="C347" s="13"/>
      <c r="D347" s="13"/>
      <c r="E347" s="13"/>
      <c r="F347" s="13"/>
    </row>
    <row r="348" spans="3:6" ht="15" customHeight="1" x14ac:dyDescent="0.25">
      <c r="C348" s="13"/>
      <c r="D348" s="13"/>
      <c r="E348" s="13"/>
      <c r="F348" s="13"/>
    </row>
    <row r="349" spans="3:6" ht="15" customHeight="1" x14ac:dyDescent="0.25">
      <c r="C349" s="13"/>
      <c r="D349" s="13"/>
      <c r="E349" s="13"/>
      <c r="F349" s="13"/>
    </row>
    <row r="350" spans="3:6" ht="15" customHeight="1" x14ac:dyDescent="0.25">
      <c r="C350" s="13"/>
      <c r="D350" s="13"/>
      <c r="E350" s="13"/>
      <c r="F350" s="13"/>
    </row>
    <row r="351" spans="3:6" ht="15" customHeight="1" x14ac:dyDescent="0.25">
      <c r="C351" s="13"/>
      <c r="D351" s="13"/>
      <c r="E351" s="13"/>
      <c r="F351" s="13"/>
    </row>
    <row r="352" spans="3:6" ht="15" customHeight="1" x14ac:dyDescent="0.25">
      <c r="C352" s="13"/>
      <c r="D352" s="13"/>
      <c r="E352" s="13"/>
      <c r="F352" s="13"/>
    </row>
    <row r="353" spans="3:6" ht="15" customHeight="1" x14ac:dyDescent="0.25">
      <c r="C353" s="13"/>
      <c r="D353" s="13"/>
      <c r="E353" s="13"/>
      <c r="F353" s="13"/>
    </row>
    <row r="354" spans="3:6" ht="15" customHeight="1" x14ac:dyDescent="0.25">
      <c r="C354" s="13"/>
      <c r="D354" s="13"/>
      <c r="E354" s="13"/>
      <c r="F354" s="13"/>
    </row>
    <row r="355" spans="3:6" ht="15" customHeight="1" x14ac:dyDescent="0.25">
      <c r="C355" s="13"/>
      <c r="D355" s="13"/>
      <c r="E355" s="13"/>
      <c r="F355" s="13"/>
    </row>
    <row r="356" spans="3:6" ht="15" customHeight="1" x14ac:dyDescent="0.25">
      <c r="C356" s="13"/>
      <c r="D356" s="13"/>
      <c r="E356" s="13"/>
      <c r="F356" s="13"/>
    </row>
    <row r="357" spans="3:6" ht="15" customHeight="1" x14ac:dyDescent="0.25">
      <c r="C357" s="13"/>
      <c r="D357" s="13"/>
      <c r="E357" s="13"/>
      <c r="F357" s="13"/>
    </row>
    <row r="358" spans="3:6" ht="15" customHeight="1" x14ac:dyDescent="0.25">
      <c r="C358" s="13"/>
      <c r="D358" s="13"/>
      <c r="E358" s="13"/>
      <c r="F358" s="13"/>
    </row>
    <row r="359" spans="3:6" ht="15" customHeight="1" x14ac:dyDescent="0.25">
      <c r="C359" s="13"/>
      <c r="D359" s="13"/>
      <c r="E359" s="13"/>
      <c r="F359" s="13"/>
    </row>
    <row r="360" spans="3:6" ht="15" customHeight="1" x14ac:dyDescent="0.25">
      <c r="C360" s="13"/>
      <c r="D360" s="13"/>
      <c r="E360" s="13"/>
      <c r="F360" s="13"/>
    </row>
    <row r="361" spans="3:6" ht="15" customHeight="1" x14ac:dyDescent="0.25">
      <c r="C361" s="13"/>
      <c r="D361" s="13"/>
      <c r="E361" s="13"/>
      <c r="F361" s="13"/>
    </row>
    <row r="362" spans="3:6" ht="15" customHeight="1" x14ac:dyDescent="0.25">
      <c r="C362" s="13"/>
      <c r="D362" s="13"/>
      <c r="E362" s="13"/>
      <c r="F362" s="13"/>
    </row>
    <row r="363" spans="3:6" ht="15" customHeight="1" x14ac:dyDescent="0.25">
      <c r="C363" s="13"/>
      <c r="D363" s="13"/>
      <c r="E363" s="13"/>
      <c r="F363" s="13"/>
    </row>
    <row r="364" spans="3:6" ht="15" customHeight="1" x14ac:dyDescent="0.25">
      <c r="C364" s="13"/>
      <c r="D364" s="13"/>
      <c r="E364" s="13"/>
      <c r="F364" s="13"/>
    </row>
    <row r="365" spans="3:6" ht="15" customHeight="1" x14ac:dyDescent="0.25">
      <c r="C365" s="13"/>
      <c r="D365" s="13"/>
      <c r="E365" s="13"/>
      <c r="F365" s="13"/>
    </row>
    <row r="366" spans="3:6" ht="15" customHeight="1" x14ac:dyDescent="0.25">
      <c r="C366" s="13"/>
      <c r="D366" s="13"/>
      <c r="E366" s="13"/>
      <c r="F366" s="13"/>
    </row>
    <row r="367" spans="3:6" ht="15" customHeight="1" x14ac:dyDescent="0.25">
      <c r="C367" s="13"/>
      <c r="D367" s="13"/>
      <c r="E367" s="13"/>
      <c r="F367" s="13"/>
    </row>
    <row r="368" spans="3:6" ht="15" customHeight="1" x14ac:dyDescent="0.25">
      <c r="C368" s="13"/>
      <c r="D368" s="13"/>
      <c r="E368" s="13"/>
      <c r="F368" s="13"/>
    </row>
    <row r="369" spans="3:6" ht="15" customHeight="1" x14ac:dyDescent="0.25">
      <c r="C369" s="13"/>
      <c r="D369" s="13"/>
      <c r="E369" s="13"/>
      <c r="F369" s="13"/>
    </row>
    <row r="370" spans="3:6" ht="15" customHeight="1" x14ac:dyDescent="0.25">
      <c r="C370" s="13"/>
      <c r="D370" s="13"/>
      <c r="E370" s="13"/>
      <c r="F370" s="13"/>
    </row>
    <row r="371" spans="3:6" ht="15" customHeight="1" x14ac:dyDescent="0.25">
      <c r="C371" s="13"/>
      <c r="D371" s="13"/>
      <c r="E371" s="13"/>
      <c r="F371" s="13"/>
    </row>
    <row r="372" spans="3:6" ht="15" customHeight="1" x14ac:dyDescent="0.25">
      <c r="C372" s="13"/>
      <c r="D372" s="13"/>
      <c r="E372" s="13"/>
      <c r="F372" s="13"/>
    </row>
    <row r="373" spans="3:6" ht="15" customHeight="1" x14ac:dyDescent="0.25">
      <c r="C373" s="13"/>
      <c r="D373" s="13"/>
      <c r="E373" s="13"/>
      <c r="F373" s="13"/>
    </row>
    <row r="374" spans="3:6" ht="15" customHeight="1" x14ac:dyDescent="0.25">
      <c r="C374" s="13"/>
      <c r="D374" s="13"/>
      <c r="E374" s="13"/>
      <c r="F374" s="13"/>
    </row>
    <row r="375" spans="3:6" ht="15" customHeight="1" x14ac:dyDescent="0.25">
      <c r="C375" s="13"/>
      <c r="D375" s="13"/>
      <c r="E375" s="13"/>
      <c r="F375" s="13"/>
    </row>
    <row r="376" spans="3:6" ht="15" customHeight="1" x14ac:dyDescent="0.25">
      <c r="C376" s="13"/>
      <c r="D376" s="13"/>
      <c r="E376" s="13"/>
      <c r="F376" s="13"/>
    </row>
    <row r="377" spans="3:6" ht="15" customHeight="1" x14ac:dyDescent="0.25">
      <c r="C377" s="13"/>
      <c r="D377" s="13"/>
      <c r="E377" s="13"/>
      <c r="F377" s="13"/>
    </row>
    <row r="378" spans="3:6" ht="15" customHeight="1" x14ac:dyDescent="0.25">
      <c r="C378" s="13"/>
      <c r="D378" s="13"/>
      <c r="E378" s="13"/>
      <c r="F378" s="13"/>
    </row>
    <row r="379" spans="3:6" ht="15" customHeight="1" x14ac:dyDescent="0.25">
      <c r="C379" s="13"/>
      <c r="D379" s="13"/>
      <c r="E379" s="13"/>
      <c r="F379" s="13"/>
    </row>
    <row r="380" spans="3:6" ht="15" customHeight="1" x14ac:dyDescent="0.25">
      <c r="C380" s="13"/>
      <c r="D380" s="13"/>
      <c r="E380" s="13"/>
      <c r="F380" s="13"/>
    </row>
    <row r="381" spans="3:6" ht="15" customHeight="1" x14ac:dyDescent="0.25">
      <c r="C381" s="13"/>
      <c r="D381" s="13"/>
      <c r="E381" s="13"/>
      <c r="F381" s="13"/>
    </row>
    <row r="382" spans="3:6" ht="15" customHeight="1" x14ac:dyDescent="0.25">
      <c r="C382" s="13"/>
      <c r="D382" s="13"/>
      <c r="E382" s="13"/>
      <c r="F382" s="13"/>
    </row>
    <row r="383" spans="3:6" ht="15" customHeight="1" x14ac:dyDescent="0.25">
      <c r="C383" s="13"/>
      <c r="D383" s="13"/>
      <c r="E383" s="13"/>
      <c r="F383" s="13"/>
    </row>
    <row r="384" spans="3:6" ht="15" customHeight="1" x14ac:dyDescent="0.25">
      <c r="C384" s="13"/>
      <c r="D384" s="13"/>
      <c r="E384" s="13"/>
      <c r="F384" s="13"/>
    </row>
    <row r="385" spans="3:6" ht="15" customHeight="1" x14ac:dyDescent="0.25">
      <c r="C385" s="13"/>
      <c r="D385" s="13"/>
      <c r="E385" s="13"/>
      <c r="F385" s="13"/>
    </row>
    <row r="386" spans="3:6" ht="15" customHeight="1" x14ac:dyDescent="0.25">
      <c r="C386" s="13"/>
      <c r="D386" s="13"/>
      <c r="E386" s="13"/>
      <c r="F386" s="13"/>
    </row>
    <row r="387" spans="3:6" ht="15" customHeight="1" x14ac:dyDescent="0.25">
      <c r="C387" s="13"/>
      <c r="D387" s="13"/>
      <c r="E387" s="13"/>
      <c r="F387" s="13"/>
    </row>
    <row r="388" spans="3:6" ht="15" customHeight="1" x14ac:dyDescent="0.25">
      <c r="C388" s="13"/>
      <c r="D388" s="13"/>
      <c r="E388" s="13"/>
      <c r="F388" s="13"/>
    </row>
    <row r="389" spans="3:6" ht="15" customHeight="1" x14ac:dyDescent="0.25">
      <c r="C389" s="13"/>
      <c r="D389" s="13"/>
      <c r="E389" s="13"/>
      <c r="F389" s="13"/>
    </row>
    <row r="390" spans="3:6" ht="15" customHeight="1" x14ac:dyDescent="0.25">
      <c r="C390" s="13"/>
      <c r="D390" s="13"/>
      <c r="E390" s="13"/>
      <c r="F390" s="13"/>
    </row>
    <row r="391" spans="3:6" ht="15" customHeight="1" x14ac:dyDescent="0.25">
      <c r="C391" s="13"/>
      <c r="D391" s="13"/>
      <c r="E391" s="13"/>
      <c r="F391" s="13"/>
    </row>
    <row r="392" spans="3:6" ht="15" customHeight="1" x14ac:dyDescent="0.25">
      <c r="C392" s="13"/>
      <c r="D392" s="13"/>
      <c r="E392" s="13"/>
      <c r="F392" s="13"/>
    </row>
    <row r="393" spans="3:6" ht="15" customHeight="1" x14ac:dyDescent="0.25">
      <c r="C393" s="13"/>
      <c r="D393" s="13"/>
      <c r="E393" s="13"/>
      <c r="F393" s="13"/>
    </row>
    <row r="394" spans="3:6" ht="15" customHeight="1" x14ac:dyDescent="0.25">
      <c r="C394" s="13"/>
      <c r="D394" s="13"/>
      <c r="E394" s="13"/>
      <c r="F394" s="13"/>
    </row>
    <row r="395" spans="3:6" ht="15" customHeight="1" x14ac:dyDescent="0.25">
      <c r="C395" s="13"/>
      <c r="D395" s="13"/>
      <c r="E395" s="13"/>
      <c r="F395" s="13"/>
    </row>
    <row r="396" spans="3:6" ht="15" customHeight="1" x14ac:dyDescent="0.25">
      <c r="C396" s="13"/>
      <c r="D396" s="13"/>
      <c r="E396" s="13"/>
      <c r="F396" s="13"/>
    </row>
    <row r="397" spans="3:6" ht="15" customHeight="1" x14ac:dyDescent="0.25">
      <c r="C397" s="13"/>
      <c r="D397" s="13"/>
      <c r="E397" s="13"/>
      <c r="F397" s="13"/>
    </row>
    <row r="398" spans="3:6" ht="15" customHeight="1" x14ac:dyDescent="0.25">
      <c r="C398" s="13"/>
      <c r="D398" s="13"/>
      <c r="E398" s="13"/>
      <c r="F398" s="13"/>
    </row>
    <row r="399" spans="3:6" ht="15" customHeight="1" x14ac:dyDescent="0.25">
      <c r="C399" s="13"/>
      <c r="D399" s="13"/>
      <c r="E399" s="13"/>
      <c r="F399" s="13"/>
    </row>
    <row r="400" spans="3:6" ht="15" customHeight="1" x14ac:dyDescent="0.25">
      <c r="C400" s="13"/>
      <c r="D400" s="13"/>
      <c r="E400" s="13"/>
      <c r="F400" s="13"/>
    </row>
    <row r="401" spans="3:6" ht="15" customHeight="1" x14ac:dyDescent="0.25">
      <c r="C401" s="13"/>
      <c r="D401" s="13"/>
      <c r="E401" s="13"/>
      <c r="F401" s="13"/>
    </row>
    <row r="402" spans="3:6" ht="15" customHeight="1" x14ac:dyDescent="0.25">
      <c r="C402" s="13"/>
      <c r="D402" s="13"/>
      <c r="E402" s="13"/>
      <c r="F402" s="13"/>
    </row>
    <row r="403" spans="3:6" ht="15" customHeight="1" x14ac:dyDescent="0.25">
      <c r="C403" s="13"/>
      <c r="D403" s="13"/>
      <c r="E403" s="13"/>
      <c r="F403" s="13"/>
    </row>
    <row r="404" spans="3:6" ht="15" customHeight="1" x14ac:dyDescent="0.25">
      <c r="C404" s="13"/>
      <c r="D404" s="13"/>
      <c r="E404" s="13"/>
      <c r="F404" s="13"/>
    </row>
    <row r="405" spans="3:6" ht="15" customHeight="1" x14ac:dyDescent="0.25">
      <c r="C405" s="13"/>
      <c r="D405" s="13"/>
      <c r="E405" s="13"/>
      <c r="F405" s="13"/>
    </row>
    <row r="406" spans="3:6" ht="15" customHeight="1" x14ac:dyDescent="0.25">
      <c r="C406" s="13"/>
      <c r="D406" s="13"/>
      <c r="E406" s="13"/>
      <c r="F406" s="13"/>
    </row>
    <row r="407" spans="3:6" ht="15" customHeight="1" x14ac:dyDescent="0.25">
      <c r="C407" s="13"/>
      <c r="D407" s="13"/>
      <c r="E407" s="13"/>
      <c r="F407" s="13"/>
    </row>
    <row r="408" spans="3:6" ht="15" customHeight="1" x14ac:dyDescent="0.25">
      <c r="C408" s="13"/>
      <c r="D408" s="13"/>
      <c r="E408" s="13"/>
      <c r="F408" s="13"/>
    </row>
    <row r="409" spans="3:6" ht="15" customHeight="1" x14ac:dyDescent="0.25">
      <c r="C409" s="13"/>
      <c r="D409" s="13"/>
      <c r="E409" s="13"/>
      <c r="F409" s="13"/>
    </row>
    <row r="410" spans="3:6" ht="15" customHeight="1" x14ac:dyDescent="0.25">
      <c r="C410" s="13"/>
      <c r="D410" s="13"/>
      <c r="E410" s="13"/>
      <c r="F410" s="13"/>
    </row>
    <row r="411" spans="3:6" ht="15" customHeight="1" x14ac:dyDescent="0.25">
      <c r="C411" s="13"/>
      <c r="D411" s="13"/>
      <c r="E411" s="13"/>
      <c r="F411" s="13"/>
    </row>
    <row r="412" spans="3:6" ht="15" customHeight="1" x14ac:dyDescent="0.25">
      <c r="C412" s="13"/>
      <c r="D412" s="13"/>
      <c r="E412" s="13"/>
      <c r="F412" s="13"/>
    </row>
    <row r="413" spans="3:6" ht="15" customHeight="1" x14ac:dyDescent="0.25">
      <c r="C413" s="13"/>
      <c r="D413" s="13"/>
      <c r="E413" s="13"/>
      <c r="F413" s="13"/>
    </row>
    <row r="414" spans="3:6" ht="15" customHeight="1" x14ac:dyDescent="0.25">
      <c r="C414" s="13"/>
      <c r="D414" s="13"/>
      <c r="E414" s="13"/>
      <c r="F414" s="13"/>
    </row>
    <row r="415" spans="3:6" ht="15" customHeight="1" x14ac:dyDescent="0.25">
      <c r="C415" s="13"/>
      <c r="D415" s="13"/>
      <c r="E415" s="13"/>
      <c r="F415" s="13"/>
    </row>
    <row r="416" spans="3:6" ht="15" customHeight="1" x14ac:dyDescent="0.25">
      <c r="C416" s="13"/>
      <c r="D416" s="13"/>
      <c r="E416" s="13"/>
      <c r="F416" s="13"/>
    </row>
    <row r="417" spans="3:6" ht="15" customHeight="1" x14ac:dyDescent="0.25">
      <c r="C417" s="13"/>
      <c r="D417" s="13"/>
      <c r="E417" s="13"/>
      <c r="F417" s="13"/>
    </row>
    <row r="418" spans="3:6" ht="15" customHeight="1" x14ac:dyDescent="0.25">
      <c r="C418" s="13"/>
      <c r="D418" s="13"/>
      <c r="E418" s="13"/>
      <c r="F418" s="13"/>
    </row>
    <row r="419" spans="3:6" ht="15" customHeight="1" x14ac:dyDescent="0.25">
      <c r="C419" s="13"/>
      <c r="D419" s="13"/>
      <c r="E419" s="13"/>
      <c r="F419" s="13"/>
    </row>
    <row r="420" spans="3:6" ht="15" customHeight="1" x14ac:dyDescent="0.25">
      <c r="C420" s="13"/>
      <c r="D420" s="13"/>
      <c r="E420" s="13"/>
      <c r="F420" s="13"/>
    </row>
    <row r="421" spans="3:6" ht="15" customHeight="1" x14ac:dyDescent="0.25">
      <c r="C421" s="13"/>
      <c r="D421" s="13"/>
      <c r="E421" s="13"/>
      <c r="F421" s="13"/>
    </row>
    <row r="422" spans="3:6" ht="15" customHeight="1" x14ac:dyDescent="0.25">
      <c r="C422" s="13"/>
      <c r="D422" s="13"/>
      <c r="E422" s="13"/>
      <c r="F422" s="13"/>
    </row>
    <row r="423" spans="3:6" ht="15" customHeight="1" x14ac:dyDescent="0.25">
      <c r="C423" s="13"/>
      <c r="D423" s="13"/>
      <c r="E423" s="13"/>
      <c r="F423" s="13"/>
    </row>
    <row r="424" spans="3:6" ht="15" customHeight="1" x14ac:dyDescent="0.25">
      <c r="C424" s="13"/>
      <c r="D424" s="13"/>
      <c r="E424" s="13"/>
      <c r="F424" s="13"/>
    </row>
    <row r="425" spans="3:6" ht="15" customHeight="1" x14ac:dyDescent="0.25">
      <c r="C425" s="13"/>
      <c r="D425" s="13"/>
      <c r="E425" s="13"/>
      <c r="F425" s="13"/>
    </row>
    <row r="426" spans="3:6" ht="15" customHeight="1" x14ac:dyDescent="0.25">
      <c r="C426" s="13"/>
      <c r="D426" s="13"/>
      <c r="E426" s="13"/>
      <c r="F426" s="13"/>
    </row>
    <row r="427" spans="3:6" ht="15" customHeight="1" x14ac:dyDescent="0.25">
      <c r="C427" s="13"/>
      <c r="D427" s="13"/>
      <c r="E427" s="13"/>
      <c r="F427" s="13"/>
    </row>
    <row r="428" spans="3:6" ht="15" customHeight="1" x14ac:dyDescent="0.25">
      <c r="C428" s="13"/>
      <c r="D428" s="13"/>
      <c r="E428" s="13"/>
      <c r="F428" s="13"/>
    </row>
    <row r="429" spans="3:6" ht="15" customHeight="1" x14ac:dyDescent="0.25">
      <c r="C429" s="13"/>
      <c r="D429" s="13"/>
      <c r="E429" s="13"/>
      <c r="F429" s="13"/>
    </row>
    <row r="430" spans="3:6" ht="15" customHeight="1" x14ac:dyDescent="0.25">
      <c r="C430" s="13"/>
      <c r="D430" s="13"/>
      <c r="E430" s="13"/>
      <c r="F430" s="13"/>
    </row>
    <row r="431" spans="3:6" ht="15" customHeight="1" x14ac:dyDescent="0.25">
      <c r="C431" s="13"/>
      <c r="D431" s="13"/>
      <c r="E431" s="13"/>
      <c r="F431" s="13"/>
    </row>
    <row r="432" spans="3:6" ht="15" customHeight="1" x14ac:dyDescent="0.25">
      <c r="C432" s="13"/>
      <c r="D432" s="13"/>
      <c r="E432" s="13"/>
      <c r="F432" s="13"/>
    </row>
    <row r="433" spans="3:6" ht="15" customHeight="1" x14ac:dyDescent="0.25">
      <c r="C433" s="13"/>
      <c r="D433" s="13"/>
      <c r="E433" s="13"/>
      <c r="F433" s="13"/>
    </row>
    <row r="434" spans="3:6" ht="15" customHeight="1" x14ac:dyDescent="0.25">
      <c r="C434" s="13"/>
      <c r="D434" s="13"/>
      <c r="E434" s="13"/>
      <c r="F434" s="13"/>
    </row>
    <row r="435" spans="3:6" ht="15" customHeight="1" x14ac:dyDescent="0.25">
      <c r="C435" s="13"/>
      <c r="D435" s="13"/>
      <c r="E435" s="13"/>
      <c r="F435" s="13"/>
    </row>
    <row r="436" spans="3:6" ht="15" customHeight="1" x14ac:dyDescent="0.25">
      <c r="C436" s="13"/>
      <c r="D436" s="13"/>
      <c r="E436" s="13"/>
      <c r="F436" s="13"/>
    </row>
    <row r="437" spans="3:6" ht="15" customHeight="1" x14ac:dyDescent="0.25">
      <c r="C437" s="13"/>
      <c r="D437" s="13"/>
      <c r="E437" s="13"/>
      <c r="F437" s="13"/>
    </row>
    <row r="438" spans="3:6" ht="15" customHeight="1" x14ac:dyDescent="0.25">
      <c r="C438" s="13"/>
      <c r="D438" s="13"/>
      <c r="E438" s="13"/>
      <c r="F438" s="13"/>
    </row>
    <row r="439" spans="3:6" ht="15" customHeight="1" x14ac:dyDescent="0.25">
      <c r="C439" s="13"/>
      <c r="D439" s="13"/>
      <c r="E439" s="13"/>
      <c r="F439" s="13"/>
    </row>
    <row r="440" spans="3:6" ht="15" customHeight="1" x14ac:dyDescent="0.25">
      <c r="C440" s="13"/>
      <c r="D440" s="13"/>
      <c r="E440" s="13"/>
      <c r="F440" s="13"/>
    </row>
    <row r="441" spans="3:6" ht="15" customHeight="1" x14ac:dyDescent="0.25">
      <c r="C441" s="13"/>
      <c r="D441" s="13"/>
      <c r="E441" s="13"/>
      <c r="F441" s="13"/>
    </row>
    <row r="442" spans="3:6" ht="15" customHeight="1" x14ac:dyDescent="0.25">
      <c r="C442" s="13"/>
      <c r="D442" s="13"/>
      <c r="E442" s="13"/>
      <c r="F442" s="13"/>
    </row>
    <row r="443" spans="3:6" ht="15" customHeight="1" x14ac:dyDescent="0.25">
      <c r="C443" s="13"/>
      <c r="D443" s="13"/>
      <c r="E443" s="13"/>
      <c r="F443" s="13"/>
    </row>
    <row r="444" spans="3:6" ht="15" customHeight="1" x14ac:dyDescent="0.25">
      <c r="C444" s="13"/>
      <c r="D444" s="13"/>
      <c r="E444" s="13"/>
      <c r="F444" s="13"/>
    </row>
    <row r="445" spans="3:6" ht="15" customHeight="1" x14ac:dyDescent="0.25">
      <c r="C445" s="13"/>
      <c r="D445" s="13"/>
      <c r="E445" s="13"/>
      <c r="F445" s="13"/>
    </row>
    <row r="446" spans="3:6" ht="15" customHeight="1" x14ac:dyDescent="0.25">
      <c r="C446" s="13"/>
      <c r="D446" s="13"/>
      <c r="E446" s="13"/>
      <c r="F446" s="13"/>
    </row>
    <row r="447" spans="3:6" ht="15" customHeight="1" x14ac:dyDescent="0.25">
      <c r="C447" s="13"/>
      <c r="D447" s="13"/>
      <c r="E447" s="13"/>
      <c r="F447" s="13"/>
    </row>
    <row r="448" spans="3:6" ht="15" customHeight="1" x14ac:dyDescent="0.25">
      <c r="C448" s="13"/>
      <c r="D448" s="13"/>
      <c r="E448" s="13"/>
      <c r="F448" s="13"/>
    </row>
    <row r="449" spans="3:6" ht="15" customHeight="1" x14ac:dyDescent="0.25">
      <c r="C449" s="13"/>
      <c r="D449" s="13"/>
      <c r="E449" s="13"/>
      <c r="F449" s="13"/>
    </row>
    <row r="450" spans="3:6" ht="15" customHeight="1" x14ac:dyDescent="0.25">
      <c r="C450" s="13"/>
      <c r="D450" s="13"/>
      <c r="E450" s="13"/>
      <c r="F450" s="13"/>
    </row>
    <row r="451" spans="3:6" ht="15" customHeight="1" x14ac:dyDescent="0.25">
      <c r="C451" s="13"/>
      <c r="D451" s="13"/>
      <c r="E451" s="13"/>
      <c r="F451" s="13"/>
    </row>
    <row r="452" spans="3:6" ht="15" customHeight="1" x14ac:dyDescent="0.25">
      <c r="C452" s="13"/>
      <c r="D452" s="13"/>
      <c r="E452" s="13"/>
      <c r="F452" s="13"/>
    </row>
    <row r="453" spans="3:6" ht="15" customHeight="1" x14ac:dyDescent="0.25">
      <c r="C453" s="13"/>
      <c r="D453" s="13"/>
      <c r="E453" s="13"/>
      <c r="F453" s="13"/>
    </row>
    <row r="454" spans="3:6" ht="15" customHeight="1" x14ac:dyDescent="0.25">
      <c r="C454" s="13"/>
      <c r="D454" s="13"/>
      <c r="E454" s="13"/>
      <c r="F454" s="13"/>
    </row>
    <row r="455" spans="3:6" ht="15" customHeight="1" x14ac:dyDescent="0.25">
      <c r="C455" s="13"/>
      <c r="D455" s="13"/>
      <c r="E455" s="13"/>
      <c r="F455" s="13"/>
    </row>
    <row r="456" spans="3:6" ht="15" customHeight="1" x14ac:dyDescent="0.25">
      <c r="C456" s="13"/>
      <c r="D456" s="13"/>
      <c r="E456" s="13"/>
      <c r="F456" s="13"/>
    </row>
    <row r="457" spans="3:6" ht="15" customHeight="1" x14ac:dyDescent="0.25">
      <c r="C457" s="13"/>
      <c r="D457" s="13"/>
      <c r="E457" s="13"/>
      <c r="F457" s="13"/>
    </row>
    <row r="458" spans="3:6" ht="15" customHeight="1" x14ac:dyDescent="0.25">
      <c r="C458" s="13"/>
      <c r="D458" s="13"/>
      <c r="E458" s="13"/>
      <c r="F458" s="13"/>
    </row>
    <row r="459" spans="3:6" ht="15" customHeight="1" x14ac:dyDescent="0.25">
      <c r="C459" s="13"/>
      <c r="D459" s="13"/>
      <c r="E459" s="13"/>
      <c r="F459" s="13"/>
    </row>
    <row r="460" spans="3:6" ht="15" customHeight="1" x14ac:dyDescent="0.25">
      <c r="C460" s="13"/>
      <c r="D460" s="13"/>
      <c r="E460" s="13"/>
      <c r="F460" s="13"/>
    </row>
    <row r="461" spans="3:6" ht="15" customHeight="1" x14ac:dyDescent="0.25">
      <c r="C461" s="13"/>
      <c r="D461" s="13"/>
      <c r="E461" s="13"/>
      <c r="F461" s="13"/>
    </row>
    <row r="462" spans="3:6" ht="15" customHeight="1" x14ac:dyDescent="0.25">
      <c r="C462" s="13"/>
      <c r="D462" s="13"/>
      <c r="E462" s="13"/>
      <c r="F462" s="13"/>
    </row>
    <row r="463" spans="3:6" ht="15" customHeight="1" x14ac:dyDescent="0.25">
      <c r="C463" s="13"/>
      <c r="D463" s="13"/>
      <c r="E463" s="13"/>
      <c r="F463" s="13"/>
    </row>
    <row r="464" spans="3:6" ht="15" customHeight="1" x14ac:dyDescent="0.25">
      <c r="C464" s="13"/>
      <c r="D464" s="13"/>
      <c r="E464" s="13"/>
      <c r="F464" s="13"/>
    </row>
    <row r="465" spans="3:6" ht="15" customHeight="1" x14ac:dyDescent="0.25">
      <c r="C465" s="13"/>
      <c r="D465" s="13"/>
      <c r="E465" s="13"/>
      <c r="F465" s="13"/>
    </row>
    <row r="466" spans="3:6" ht="15" customHeight="1" x14ac:dyDescent="0.25">
      <c r="C466" s="13"/>
      <c r="D466" s="13"/>
      <c r="E466" s="13"/>
      <c r="F466" s="13"/>
    </row>
    <row r="467" spans="3:6" ht="15" customHeight="1" x14ac:dyDescent="0.25">
      <c r="C467" s="13"/>
      <c r="D467" s="13"/>
      <c r="E467" s="13"/>
      <c r="F467" s="13"/>
    </row>
    <row r="468" spans="3:6" ht="15" customHeight="1" x14ac:dyDescent="0.25">
      <c r="C468" s="13"/>
      <c r="D468" s="13"/>
      <c r="E468" s="13"/>
      <c r="F468" s="13"/>
    </row>
    <row r="469" spans="3:6" ht="15" customHeight="1" x14ac:dyDescent="0.25">
      <c r="C469" s="13"/>
      <c r="D469" s="13"/>
      <c r="E469" s="13"/>
      <c r="F469" s="13"/>
    </row>
    <row r="470" spans="3:6" ht="15" customHeight="1" x14ac:dyDescent="0.25">
      <c r="C470" s="13"/>
      <c r="D470" s="13"/>
      <c r="E470" s="13"/>
      <c r="F470" s="13"/>
    </row>
    <row r="471" spans="3:6" ht="15" customHeight="1" x14ac:dyDescent="0.25">
      <c r="C471" s="13"/>
      <c r="D471" s="13"/>
      <c r="E471" s="13"/>
      <c r="F471" s="13"/>
    </row>
    <row r="472" spans="3:6" ht="15" customHeight="1" x14ac:dyDescent="0.25">
      <c r="C472" s="13"/>
      <c r="D472" s="13"/>
      <c r="E472" s="13"/>
      <c r="F472" s="13"/>
    </row>
    <row r="473" spans="3:6" ht="15" customHeight="1" x14ac:dyDescent="0.25">
      <c r="C473" s="13"/>
      <c r="D473" s="13"/>
      <c r="E473" s="13"/>
      <c r="F473" s="13"/>
    </row>
    <row r="474" spans="3:6" ht="15" customHeight="1" x14ac:dyDescent="0.25">
      <c r="C474" s="13"/>
      <c r="D474" s="13"/>
      <c r="E474" s="13"/>
      <c r="F474" s="13"/>
    </row>
    <row r="475" spans="3:6" ht="15" customHeight="1" x14ac:dyDescent="0.25">
      <c r="C475" s="13"/>
      <c r="D475" s="13"/>
      <c r="E475" s="13"/>
      <c r="F475" s="13"/>
    </row>
    <row r="476" spans="3:6" ht="15" customHeight="1" x14ac:dyDescent="0.25">
      <c r="C476" s="13"/>
      <c r="D476" s="13"/>
      <c r="E476" s="13"/>
      <c r="F476" s="13"/>
    </row>
    <row r="477" spans="3:6" ht="15" customHeight="1" x14ac:dyDescent="0.25">
      <c r="C477" s="13"/>
      <c r="D477" s="13"/>
      <c r="E477" s="13"/>
      <c r="F477" s="13"/>
    </row>
    <row r="478" spans="3:6" ht="15" customHeight="1" x14ac:dyDescent="0.25">
      <c r="C478" s="13"/>
      <c r="D478" s="13"/>
      <c r="E478" s="13"/>
      <c r="F478" s="13"/>
    </row>
    <row r="479" spans="3:6" ht="15" customHeight="1" x14ac:dyDescent="0.25">
      <c r="C479" s="13"/>
      <c r="D479" s="13"/>
      <c r="E479" s="13"/>
      <c r="F479" s="13"/>
    </row>
    <row r="480" spans="3:6" ht="15" customHeight="1" x14ac:dyDescent="0.25">
      <c r="C480" s="13"/>
      <c r="D480" s="13"/>
      <c r="E480" s="13"/>
      <c r="F480" s="13"/>
    </row>
    <row r="481" spans="3:6" ht="15" customHeight="1" x14ac:dyDescent="0.25">
      <c r="C481" s="13"/>
      <c r="D481" s="13"/>
      <c r="E481" s="13"/>
      <c r="F481" s="13"/>
    </row>
    <row r="482" spans="3:6" ht="15" customHeight="1" x14ac:dyDescent="0.25">
      <c r="C482" s="13"/>
      <c r="D482" s="13"/>
      <c r="E482" s="13"/>
      <c r="F482" s="13"/>
    </row>
    <row r="483" spans="3:6" ht="15" customHeight="1" x14ac:dyDescent="0.25">
      <c r="C483" s="13"/>
      <c r="D483" s="13"/>
      <c r="E483" s="13"/>
      <c r="F483" s="13"/>
    </row>
    <row r="484" spans="3:6" ht="15" customHeight="1" x14ac:dyDescent="0.25">
      <c r="C484" s="13"/>
      <c r="D484" s="13"/>
      <c r="E484" s="13"/>
      <c r="F484" s="13"/>
    </row>
    <row r="485" spans="3:6" ht="15" customHeight="1" x14ac:dyDescent="0.25">
      <c r="C485" s="13"/>
      <c r="D485" s="13"/>
      <c r="E485" s="13"/>
      <c r="F485" s="13"/>
    </row>
    <row r="486" spans="3:6" ht="15" customHeight="1" x14ac:dyDescent="0.25">
      <c r="C486" s="13"/>
      <c r="D486" s="13"/>
      <c r="E486" s="13"/>
      <c r="F486" s="13"/>
    </row>
    <row r="487" spans="3:6" ht="15" customHeight="1" x14ac:dyDescent="0.25">
      <c r="C487" s="13"/>
      <c r="D487" s="13"/>
      <c r="E487" s="13"/>
      <c r="F487" s="13"/>
    </row>
    <row r="488" spans="3:6" ht="15" customHeight="1" x14ac:dyDescent="0.25">
      <c r="C488" s="13"/>
      <c r="D488" s="13"/>
      <c r="E488" s="13"/>
      <c r="F488" s="13"/>
    </row>
    <row r="489" spans="3:6" ht="15" customHeight="1" x14ac:dyDescent="0.25">
      <c r="C489" s="13"/>
      <c r="D489" s="13"/>
      <c r="E489" s="13"/>
      <c r="F489" s="13"/>
    </row>
    <row r="490" spans="3:6" ht="15" customHeight="1" x14ac:dyDescent="0.25">
      <c r="C490" s="13"/>
      <c r="D490" s="13"/>
      <c r="E490" s="13"/>
      <c r="F490" s="13"/>
    </row>
    <row r="491" spans="3:6" ht="15" customHeight="1" x14ac:dyDescent="0.25">
      <c r="C491" s="13"/>
      <c r="D491" s="13"/>
      <c r="E491" s="13"/>
      <c r="F491" s="13"/>
    </row>
    <row r="492" spans="3:6" ht="15" customHeight="1" x14ac:dyDescent="0.25">
      <c r="C492" s="13"/>
      <c r="D492" s="13"/>
      <c r="E492" s="13"/>
      <c r="F492" s="13"/>
    </row>
    <row r="493" spans="3:6" ht="15" customHeight="1" x14ac:dyDescent="0.25">
      <c r="C493" s="13"/>
      <c r="D493" s="13"/>
      <c r="E493" s="13"/>
      <c r="F493" s="13"/>
    </row>
    <row r="494" spans="3:6" ht="15" customHeight="1" x14ac:dyDescent="0.25">
      <c r="C494" s="13"/>
      <c r="D494" s="13"/>
      <c r="E494" s="13"/>
      <c r="F494" s="13"/>
    </row>
    <row r="495" spans="3:6" ht="15" customHeight="1" x14ac:dyDescent="0.25">
      <c r="C495" s="13"/>
      <c r="D495" s="13"/>
      <c r="E495" s="13"/>
      <c r="F495" s="13"/>
    </row>
    <row r="496" spans="3:6" ht="15" customHeight="1" x14ac:dyDescent="0.25">
      <c r="C496" s="13"/>
      <c r="D496" s="13"/>
      <c r="E496" s="13"/>
      <c r="F496" s="13"/>
    </row>
    <row r="497" spans="3:6" ht="15" customHeight="1" x14ac:dyDescent="0.25">
      <c r="C497" s="13"/>
      <c r="D497" s="13"/>
      <c r="E497" s="13"/>
      <c r="F497" s="13"/>
    </row>
    <row r="498" spans="3:6" ht="15" customHeight="1" x14ac:dyDescent="0.25">
      <c r="C498" s="13"/>
      <c r="D498" s="13"/>
      <c r="E498" s="13"/>
      <c r="F498" s="13"/>
    </row>
    <row r="499" spans="3:6" ht="15" customHeight="1" x14ac:dyDescent="0.25">
      <c r="C499" s="13"/>
      <c r="D499" s="13"/>
      <c r="E499" s="13"/>
      <c r="F499" s="13"/>
    </row>
    <row r="500" spans="3:6" ht="15" customHeight="1" x14ac:dyDescent="0.25">
      <c r="C500" s="13"/>
      <c r="D500" s="13"/>
      <c r="E500" s="13"/>
      <c r="F500" s="13"/>
    </row>
    <row r="501" spans="3:6" ht="15" customHeight="1" x14ac:dyDescent="0.25">
      <c r="C501" s="13"/>
      <c r="D501" s="13"/>
      <c r="E501" s="13"/>
      <c r="F501" s="13"/>
    </row>
    <row r="502" spans="3:6" ht="15" customHeight="1" x14ac:dyDescent="0.25">
      <c r="C502" s="13"/>
      <c r="D502" s="13"/>
      <c r="E502" s="13"/>
      <c r="F502" s="13"/>
    </row>
    <row r="503" spans="3:6" ht="15" customHeight="1" x14ac:dyDescent="0.25">
      <c r="C503" s="13"/>
      <c r="D503" s="13"/>
      <c r="E503" s="13"/>
      <c r="F503" s="13"/>
    </row>
    <row r="504" spans="3:6" ht="15" customHeight="1" x14ac:dyDescent="0.25">
      <c r="C504" s="13"/>
      <c r="D504" s="13"/>
      <c r="E504" s="13"/>
      <c r="F504" s="13"/>
    </row>
    <row r="505" spans="3:6" ht="15" customHeight="1" x14ac:dyDescent="0.25">
      <c r="C505" s="13"/>
      <c r="D505" s="13"/>
      <c r="E505" s="13"/>
      <c r="F505" s="13"/>
    </row>
    <row r="506" spans="3:6" ht="15" customHeight="1" x14ac:dyDescent="0.25">
      <c r="C506" s="13"/>
      <c r="D506" s="13"/>
      <c r="E506" s="13"/>
      <c r="F506" s="13"/>
    </row>
    <row r="507" spans="3:6" ht="15" customHeight="1" x14ac:dyDescent="0.25">
      <c r="C507" s="13"/>
      <c r="D507" s="13"/>
      <c r="E507" s="13"/>
      <c r="F507" s="13"/>
    </row>
    <row r="508" spans="3:6" ht="15" customHeight="1" x14ac:dyDescent="0.25">
      <c r="C508" s="13"/>
      <c r="D508" s="13"/>
      <c r="E508" s="13"/>
      <c r="F508" s="13"/>
    </row>
    <row r="509" spans="3:6" ht="15" customHeight="1" x14ac:dyDescent="0.25">
      <c r="C509" s="13"/>
      <c r="D509" s="13"/>
      <c r="E509" s="13"/>
      <c r="F509" s="13"/>
    </row>
    <row r="510" spans="3:6" ht="15" customHeight="1" x14ac:dyDescent="0.25">
      <c r="C510" s="13"/>
      <c r="D510" s="13"/>
      <c r="E510" s="13"/>
      <c r="F510" s="13"/>
    </row>
    <row r="511" spans="3:6" ht="15" customHeight="1" x14ac:dyDescent="0.25">
      <c r="C511" s="13"/>
      <c r="D511" s="13"/>
      <c r="E511" s="13"/>
      <c r="F511" s="13"/>
    </row>
    <row r="512" spans="3:6" ht="15" customHeight="1" x14ac:dyDescent="0.25">
      <c r="C512" s="13"/>
      <c r="D512" s="13"/>
      <c r="E512" s="13"/>
      <c r="F512" s="13"/>
    </row>
    <row r="513" spans="3:6" ht="15" customHeight="1" x14ac:dyDescent="0.25">
      <c r="C513" s="13"/>
      <c r="D513" s="13"/>
      <c r="E513" s="13"/>
      <c r="F513" s="13"/>
    </row>
    <row r="514" spans="3:6" ht="15" customHeight="1" x14ac:dyDescent="0.25">
      <c r="C514" s="13"/>
      <c r="D514" s="13"/>
      <c r="E514" s="13"/>
      <c r="F514" s="13"/>
    </row>
    <row r="515" spans="3:6" ht="15" customHeight="1" x14ac:dyDescent="0.25">
      <c r="C515" s="13"/>
      <c r="D515" s="13"/>
      <c r="E515" s="13"/>
      <c r="F515" s="13"/>
    </row>
    <row r="516" spans="3:6" ht="15" customHeight="1" x14ac:dyDescent="0.25">
      <c r="C516" s="13"/>
      <c r="D516" s="13"/>
      <c r="E516" s="13"/>
      <c r="F516" s="13"/>
    </row>
    <row r="517" spans="3:6" ht="15" customHeight="1" x14ac:dyDescent="0.25">
      <c r="C517" s="13"/>
      <c r="D517" s="13"/>
      <c r="E517" s="13"/>
      <c r="F517" s="13"/>
    </row>
    <row r="518" spans="3:6" ht="15" customHeight="1" x14ac:dyDescent="0.25">
      <c r="C518" s="13"/>
      <c r="D518" s="13"/>
      <c r="E518" s="13"/>
      <c r="F518" s="13"/>
    </row>
    <row r="519" spans="3:6" ht="15" customHeight="1" x14ac:dyDescent="0.25">
      <c r="C519" s="13"/>
      <c r="D519" s="13"/>
      <c r="E519" s="13"/>
      <c r="F519" s="13"/>
    </row>
    <row r="520" spans="3:6" ht="15" customHeight="1" x14ac:dyDescent="0.25">
      <c r="C520" s="13"/>
      <c r="D520" s="13"/>
      <c r="E520" s="13"/>
      <c r="F520" s="13"/>
    </row>
    <row r="521" spans="3:6" ht="15" customHeight="1" x14ac:dyDescent="0.25">
      <c r="C521" s="13"/>
      <c r="D521" s="13"/>
      <c r="E521" s="13"/>
      <c r="F521" s="13"/>
    </row>
    <row r="522" spans="3:6" ht="15" customHeight="1" x14ac:dyDescent="0.25">
      <c r="C522" s="13"/>
      <c r="D522" s="13"/>
      <c r="E522" s="13"/>
      <c r="F522" s="13"/>
    </row>
    <row r="523" spans="3:6" ht="15" customHeight="1" x14ac:dyDescent="0.25">
      <c r="C523" s="13"/>
      <c r="D523" s="13"/>
      <c r="E523" s="13"/>
      <c r="F523" s="13"/>
    </row>
    <row r="524" spans="3:6" ht="15" customHeight="1" x14ac:dyDescent="0.25">
      <c r="C524" s="13"/>
      <c r="D524" s="13"/>
      <c r="E524" s="13"/>
      <c r="F524" s="13"/>
    </row>
    <row r="525" spans="3:6" ht="15" customHeight="1" x14ac:dyDescent="0.25">
      <c r="C525" s="13"/>
      <c r="D525" s="13"/>
      <c r="E525" s="13"/>
      <c r="F525" s="13"/>
    </row>
    <row r="526" spans="3:6" ht="15" customHeight="1" x14ac:dyDescent="0.25">
      <c r="C526" s="13"/>
      <c r="D526" s="13"/>
      <c r="E526" s="13"/>
      <c r="F526" s="13"/>
    </row>
    <row r="527" spans="3:6" ht="15" customHeight="1" x14ac:dyDescent="0.25">
      <c r="C527" s="13"/>
      <c r="D527" s="13"/>
      <c r="E527" s="13"/>
      <c r="F527" s="13"/>
    </row>
    <row r="528" spans="3:6" ht="15" customHeight="1" x14ac:dyDescent="0.25">
      <c r="C528" s="13"/>
      <c r="D528" s="13"/>
      <c r="E528" s="13"/>
      <c r="F528" s="13"/>
    </row>
    <row r="529" spans="3:6" ht="15" customHeight="1" x14ac:dyDescent="0.25">
      <c r="C529" s="13"/>
      <c r="D529" s="13"/>
      <c r="E529" s="13"/>
      <c r="F529" s="13"/>
    </row>
    <row r="530" spans="3:6" ht="15" customHeight="1" x14ac:dyDescent="0.25">
      <c r="C530" s="13"/>
      <c r="D530" s="13"/>
      <c r="E530" s="13"/>
      <c r="F530" s="13"/>
    </row>
    <row r="531" spans="3:6" ht="15" customHeight="1" x14ac:dyDescent="0.25">
      <c r="C531" s="13"/>
      <c r="D531" s="13"/>
      <c r="E531" s="13"/>
      <c r="F531" s="13"/>
    </row>
    <row r="532" spans="3:6" ht="15" customHeight="1" x14ac:dyDescent="0.25">
      <c r="C532" s="13"/>
      <c r="D532" s="13"/>
      <c r="E532" s="13"/>
      <c r="F532" s="13"/>
    </row>
    <row r="533" spans="3:6" ht="15" customHeight="1" x14ac:dyDescent="0.25">
      <c r="C533" s="13"/>
      <c r="D533" s="13"/>
      <c r="E533" s="13"/>
      <c r="F533" s="13"/>
    </row>
    <row r="534" spans="3:6" ht="15" customHeight="1" x14ac:dyDescent="0.25">
      <c r="C534" s="13"/>
      <c r="D534" s="13"/>
      <c r="E534" s="13"/>
      <c r="F534" s="13"/>
    </row>
    <row r="535" spans="3:6" ht="15" customHeight="1" x14ac:dyDescent="0.25">
      <c r="C535" s="13"/>
      <c r="D535" s="13"/>
      <c r="E535" s="13"/>
      <c r="F535" s="13"/>
    </row>
    <row r="536" spans="3:6" ht="15" customHeight="1" x14ac:dyDescent="0.25">
      <c r="C536" s="13"/>
      <c r="D536" s="13"/>
      <c r="E536" s="13"/>
      <c r="F536" s="13"/>
    </row>
    <row r="537" spans="3:6" ht="15" customHeight="1" x14ac:dyDescent="0.25">
      <c r="C537" s="13"/>
      <c r="D537" s="13"/>
      <c r="E537" s="13"/>
      <c r="F537" s="13"/>
    </row>
    <row r="538" spans="3:6" ht="15" customHeight="1" x14ac:dyDescent="0.25">
      <c r="C538" s="13"/>
      <c r="D538" s="13"/>
      <c r="E538" s="13"/>
      <c r="F538" s="13"/>
    </row>
    <row r="539" spans="3:6" ht="15" customHeight="1" x14ac:dyDescent="0.25">
      <c r="C539" s="13"/>
      <c r="D539" s="13"/>
      <c r="E539" s="13"/>
      <c r="F539" s="13"/>
    </row>
    <row r="540" spans="3:6" ht="15" customHeight="1" x14ac:dyDescent="0.25">
      <c r="C540" s="13"/>
      <c r="D540" s="13"/>
      <c r="E540" s="13"/>
      <c r="F540" s="13"/>
    </row>
    <row r="541" spans="3:6" ht="15" customHeight="1" x14ac:dyDescent="0.25">
      <c r="C541" s="13"/>
      <c r="D541" s="13"/>
      <c r="E541" s="13"/>
      <c r="F541" s="13"/>
    </row>
    <row r="542" spans="3:6" ht="15" customHeight="1" x14ac:dyDescent="0.25">
      <c r="C542" s="13"/>
      <c r="D542" s="13"/>
      <c r="E542" s="13"/>
      <c r="F542" s="13"/>
    </row>
    <row r="543" spans="3:6" ht="15" customHeight="1" x14ac:dyDescent="0.25">
      <c r="C543" s="13"/>
      <c r="D543" s="13"/>
      <c r="E543" s="13"/>
      <c r="F543" s="13"/>
    </row>
    <row r="544" spans="3:6" ht="15" customHeight="1" x14ac:dyDescent="0.25">
      <c r="C544" s="13"/>
      <c r="D544" s="13"/>
      <c r="E544" s="13"/>
      <c r="F544" s="13"/>
    </row>
    <row r="545" spans="3:6" ht="15" customHeight="1" x14ac:dyDescent="0.25">
      <c r="C545" s="13"/>
      <c r="D545" s="13"/>
      <c r="E545" s="13"/>
      <c r="F545" s="13"/>
    </row>
    <row r="546" spans="3:6" ht="15" customHeight="1" x14ac:dyDescent="0.25">
      <c r="C546" s="13"/>
      <c r="D546" s="13"/>
      <c r="E546" s="13"/>
      <c r="F546" s="13"/>
    </row>
    <row r="547" spans="3:6" ht="15" customHeight="1" x14ac:dyDescent="0.25">
      <c r="C547" s="13"/>
      <c r="D547" s="13"/>
      <c r="E547" s="13"/>
      <c r="F547" s="13"/>
    </row>
    <row r="548" spans="3:6" ht="15" customHeight="1" x14ac:dyDescent="0.25">
      <c r="C548" s="13"/>
      <c r="D548" s="13"/>
      <c r="E548" s="13"/>
      <c r="F548" s="13"/>
    </row>
    <row r="549" spans="3:6" ht="15" customHeight="1" x14ac:dyDescent="0.25">
      <c r="C549" s="13"/>
      <c r="D549" s="13"/>
      <c r="E549" s="13"/>
      <c r="F549" s="13"/>
    </row>
    <row r="550" spans="3:6" ht="15" customHeight="1" x14ac:dyDescent="0.25">
      <c r="C550" s="13"/>
      <c r="D550" s="13"/>
      <c r="E550" s="13"/>
      <c r="F550" s="13"/>
    </row>
    <row r="551" spans="3:6" ht="15" customHeight="1" x14ac:dyDescent="0.25">
      <c r="C551" s="13"/>
      <c r="D551" s="13"/>
      <c r="E551" s="13"/>
      <c r="F551" s="13"/>
    </row>
    <row r="552" spans="3:6" ht="15" customHeight="1" x14ac:dyDescent="0.25">
      <c r="C552" s="13"/>
      <c r="D552" s="13"/>
      <c r="E552" s="13"/>
      <c r="F552" s="13"/>
    </row>
    <row r="553" spans="3:6" ht="15" customHeight="1" x14ac:dyDescent="0.25">
      <c r="C553" s="13"/>
      <c r="D553" s="13"/>
      <c r="E553" s="13"/>
      <c r="F553" s="13"/>
    </row>
    <row r="554" spans="3:6" ht="15" customHeight="1" x14ac:dyDescent="0.25">
      <c r="C554" s="13"/>
      <c r="D554" s="13"/>
      <c r="E554" s="13"/>
      <c r="F554" s="13"/>
    </row>
    <row r="555" spans="3:6" ht="15" customHeight="1" x14ac:dyDescent="0.25">
      <c r="C555" s="13"/>
      <c r="D555" s="13"/>
      <c r="E555" s="13"/>
      <c r="F555" s="13"/>
    </row>
    <row r="556" spans="3:6" ht="15" customHeight="1" x14ac:dyDescent="0.25">
      <c r="C556" s="13"/>
      <c r="D556" s="13"/>
      <c r="E556" s="13"/>
      <c r="F556" s="13"/>
    </row>
    <row r="557" spans="3:6" ht="15" customHeight="1" x14ac:dyDescent="0.25">
      <c r="C557" s="13"/>
      <c r="D557" s="13"/>
      <c r="E557" s="13"/>
      <c r="F557" s="13"/>
    </row>
    <row r="558" spans="3:6" ht="15" customHeight="1" x14ac:dyDescent="0.25">
      <c r="C558" s="13"/>
      <c r="D558" s="13"/>
      <c r="E558" s="13"/>
      <c r="F558" s="13"/>
    </row>
    <row r="559" spans="3:6" ht="15" customHeight="1" x14ac:dyDescent="0.25">
      <c r="C559" s="13"/>
      <c r="D559" s="13"/>
      <c r="E559" s="13"/>
      <c r="F559" s="13"/>
    </row>
    <row r="560" spans="3:6" ht="15" customHeight="1" x14ac:dyDescent="0.25">
      <c r="C560" s="13"/>
      <c r="D560" s="13"/>
      <c r="E560" s="13"/>
      <c r="F560" s="13"/>
    </row>
    <row r="561" spans="3:6" ht="15" customHeight="1" x14ac:dyDescent="0.25">
      <c r="C561" s="13"/>
      <c r="D561" s="13"/>
      <c r="E561" s="13"/>
      <c r="F561" s="13"/>
    </row>
    <row r="562" spans="3:6" ht="15" customHeight="1" x14ac:dyDescent="0.25">
      <c r="C562" s="13"/>
      <c r="D562" s="13"/>
      <c r="E562" s="13"/>
      <c r="F562" s="13"/>
    </row>
    <row r="563" spans="3:6" ht="15" customHeight="1" x14ac:dyDescent="0.25">
      <c r="C563" s="13"/>
      <c r="D563" s="13"/>
      <c r="E563" s="13"/>
      <c r="F563" s="13"/>
    </row>
    <row r="564" spans="3:6" ht="15" customHeight="1" x14ac:dyDescent="0.25">
      <c r="C564" s="13"/>
      <c r="D564" s="13"/>
      <c r="E564" s="13"/>
      <c r="F564" s="13"/>
    </row>
    <row r="565" spans="3:6" ht="15" customHeight="1" x14ac:dyDescent="0.25">
      <c r="C565" s="13"/>
      <c r="D565" s="13"/>
      <c r="E565" s="13"/>
      <c r="F565" s="13"/>
    </row>
    <row r="566" spans="3:6" ht="15" customHeight="1" x14ac:dyDescent="0.25">
      <c r="C566" s="13"/>
      <c r="D566" s="13"/>
      <c r="E566" s="13"/>
      <c r="F566" s="13"/>
    </row>
    <row r="567" spans="3:6" ht="15" customHeight="1" x14ac:dyDescent="0.25">
      <c r="C567" s="13"/>
      <c r="D567" s="13"/>
      <c r="E567" s="13"/>
      <c r="F567" s="13"/>
    </row>
    <row r="568" spans="3:6" ht="15" customHeight="1" x14ac:dyDescent="0.25">
      <c r="C568" s="13"/>
      <c r="D568" s="13"/>
      <c r="E568" s="13"/>
      <c r="F568" s="13"/>
    </row>
    <row r="569" spans="3:6" ht="15" customHeight="1" x14ac:dyDescent="0.25">
      <c r="C569" s="13"/>
      <c r="D569" s="13"/>
      <c r="E569" s="13"/>
      <c r="F569" s="13"/>
    </row>
    <row r="570" spans="3:6" ht="15" customHeight="1" x14ac:dyDescent="0.25">
      <c r="C570" s="13"/>
      <c r="D570" s="13"/>
      <c r="E570" s="13"/>
      <c r="F570" s="13"/>
    </row>
    <row r="571" spans="3:6" ht="15" customHeight="1" x14ac:dyDescent="0.25">
      <c r="C571" s="13"/>
      <c r="D571" s="13"/>
      <c r="E571" s="13"/>
      <c r="F571" s="13"/>
    </row>
    <row r="572" spans="3:6" ht="15" customHeight="1" x14ac:dyDescent="0.25">
      <c r="C572" s="13"/>
      <c r="D572" s="13"/>
      <c r="E572" s="13"/>
      <c r="F572" s="13"/>
    </row>
    <row r="573" spans="3:6" ht="15" customHeight="1" x14ac:dyDescent="0.25">
      <c r="C573" s="13"/>
      <c r="D573" s="13"/>
      <c r="E573" s="13"/>
      <c r="F573" s="13"/>
    </row>
    <row r="574" spans="3:6" ht="15" customHeight="1" x14ac:dyDescent="0.25">
      <c r="C574" s="13"/>
      <c r="D574" s="13"/>
      <c r="E574" s="13"/>
      <c r="F574" s="13"/>
    </row>
    <row r="575" spans="3:6" ht="15" customHeight="1" x14ac:dyDescent="0.25">
      <c r="C575" s="13"/>
      <c r="D575" s="13"/>
      <c r="E575" s="13"/>
      <c r="F575" s="13"/>
    </row>
    <row r="576" spans="3:6" ht="15" customHeight="1" x14ac:dyDescent="0.25">
      <c r="C576" s="13"/>
      <c r="D576" s="13"/>
      <c r="E576" s="13"/>
      <c r="F576" s="13"/>
    </row>
    <row r="577" spans="3:6" ht="15" customHeight="1" x14ac:dyDescent="0.25">
      <c r="C577" s="13"/>
      <c r="D577" s="13"/>
      <c r="E577" s="13"/>
      <c r="F577" s="13"/>
    </row>
    <row r="578" spans="3:6" ht="15" customHeight="1" x14ac:dyDescent="0.25">
      <c r="C578" s="13"/>
      <c r="D578" s="13"/>
      <c r="E578" s="13"/>
      <c r="F578" s="13"/>
    </row>
    <row r="579" spans="3:6" ht="15" customHeight="1" x14ac:dyDescent="0.25">
      <c r="C579" s="13"/>
      <c r="D579" s="13"/>
      <c r="E579" s="13"/>
      <c r="F579" s="13"/>
    </row>
    <row r="580" spans="3:6" ht="15" customHeight="1" x14ac:dyDescent="0.25">
      <c r="C580" s="13"/>
      <c r="D580" s="13"/>
      <c r="E580" s="13"/>
      <c r="F580" s="13"/>
    </row>
    <row r="581" spans="3:6" ht="15" customHeight="1" x14ac:dyDescent="0.25">
      <c r="C581" s="13"/>
      <c r="D581" s="13"/>
      <c r="E581" s="13"/>
      <c r="F581" s="13"/>
    </row>
    <row r="582" spans="3:6" ht="15" customHeight="1" x14ac:dyDescent="0.25">
      <c r="C582" s="13"/>
      <c r="D582" s="13"/>
      <c r="E582" s="13"/>
      <c r="F582" s="13"/>
    </row>
    <row r="583" spans="3:6" ht="15" customHeight="1" x14ac:dyDescent="0.25">
      <c r="C583" s="13"/>
      <c r="D583" s="13"/>
      <c r="E583" s="13"/>
      <c r="F583" s="13"/>
    </row>
    <row r="584" spans="3:6" ht="15" customHeight="1" x14ac:dyDescent="0.25">
      <c r="C584" s="13"/>
      <c r="D584" s="13"/>
      <c r="E584" s="13"/>
      <c r="F584" s="13"/>
    </row>
    <row r="585" spans="3:6" ht="15" customHeight="1" x14ac:dyDescent="0.25">
      <c r="C585" s="13"/>
      <c r="D585" s="13"/>
      <c r="E585" s="13"/>
      <c r="F585" s="13"/>
    </row>
    <row r="586" spans="3:6" ht="15" customHeight="1" x14ac:dyDescent="0.25">
      <c r="C586" s="13"/>
      <c r="D586" s="13"/>
      <c r="E586" s="13"/>
      <c r="F586" s="13"/>
    </row>
    <row r="587" spans="3:6" ht="15" customHeight="1" x14ac:dyDescent="0.25">
      <c r="C587" s="13"/>
      <c r="D587" s="13"/>
      <c r="E587" s="13"/>
      <c r="F587" s="13"/>
    </row>
    <row r="588" spans="3:6" ht="15" customHeight="1" x14ac:dyDescent="0.25">
      <c r="C588" s="13"/>
      <c r="D588" s="13"/>
      <c r="E588" s="13"/>
      <c r="F588" s="13"/>
    </row>
    <row r="589" spans="3:6" ht="15" customHeight="1" x14ac:dyDescent="0.25">
      <c r="C589" s="13"/>
      <c r="D589" s="13"/>
      <c r="E589" s="13"/>
      <c r="F589" s="13"/>
    </row>
    <row r="590" spans="3:6" ht="15" customHeight="1" x14ac:dyDescent="0.25">
      <c r="C590" s="13"/>
      <c r="D590" s="13"/>
      <c r="E590" s="13"/>
      <c r="F590" s="13"/>
    </row>
    <row r="591" spans="3:6" ht="15" customHeight="1" x14ac:dyDescent="0.25">
      <c r="C591" s="13"/>
      <c r="D591" s="13"/>
      <c r="E591" s="13"/>
      <c r="F591" s="13"/>
    </row>
    <row r="592" spans="3:6" ht="15" customHeight="1" x14ac:dyDescent="0.25">
      <c r="C592" s="13"/>
      <c r="D592" s="13"/>
      <c r="E592" s="13"/>
      <c r="F592" s="13"/>
    </row>
    <row r="593" spans="3:6" ht="15" customHeight="1" x14ac:dyDescent="0.25">
      <c r="C593" s="13"/>
      <c r="D593" s="13"/>
      <c r="E593" s="13"/>
      <c r="F593" s="13"/>
    </row>
    <row r="594" spans="3:6" ht="15" customHeight="1" x14ac:dyDescent="0.25">
      <c r="C594" s="13"/>
      <c r="D594" s="13"/>
      <c r="E594" s="13"/>
      <c r="F594" s="13"/>
    </row>
    <row r="595" spans="3:6" ht="15" customHeight="1" x14ac:dyDescent="0.25">
      <c r="C595" s="13"/>
      <c r="D595" s="13"/>
      <c r="E595" s="13"/>
      <c r="F595" s="13"/>
    </row>
    <row r="596" spans="3:6" ht="15" customHeight="1" x14ac:dyDescent="0.25">
      <c r="C596" s="13"/>
      <c r="D596" s="13"/>
      <c r="E596" s="13"/>
      <c r="F596" s="13"/>
    </row>
    <row r="597" spans="3:6" ht="15" customHeight="1" x14ac:dyDescent="0.25">
      <c r="C597" s="13"/>
      <c r="D597" s="13"/>
      <c r="E597" s="13"/>
      <c r="F597" s="13"/>
    </row>
    <row r="598" spans="3:6" ht="15" customHeight="1" x14ac:dyDescent="0.25">
      <c r="C598" s="13"/>
      <c r="D598" s="13"/>
      <c r="E598" s="13"/>
      <c r="F598" s="13"/>
    </row>
    <row r="599" spans="3:6" ht="15" customHeight="1" x14ac:dyDescent="0.25">
      <c r="C599" s="13"/>
      <c r="D599" s="13"/>
      <c r="E599" s="13"/>
      <c r="F599" s="13"/>
    </row>
    <row r="600" spans="3:6" ht="15" customHeight="1" x14ac:dyDescent="0.25">
      <c r="C600" s="13"/>
      <c r="D600" s="13"/>
      <c r="E600" s="13"/>
      <c r="F600" s="13"/>
    </row>
    <row r="601" spans="3:6" ht="15" customHeight="1" x14ac:dyDescent="0.25">
      <c r="C601" s="13"/>
      <c r="D601" s="13"/>
      <c r="E601" s="13"/>
      <c r="F601" s="13"/>
    </row>
    <row r="602" spans="3:6" ht="15" customHeight="1" x14ac:dyDescent="0.25">
      <c r="C602" s="13"/>
      <c r="D602" s="13"/>
      <c r="E602" s="13"/>
      <c r="F602" s="13"/>
    </row>
    <row r="603" spans="3:6" ht="15" customHeight="1" x14ac:dyDescent="0.25">
      <c r="C603" s="13"/>
      <c r="D603" s="13"/>
      <c r="E603" s="13"/>
      <c r="F603" s="13"/>
    </row>
    <row r="604" spans="3:6" ht="15" customHeight="1" x14ac:dyDescent="0.25">
      <c r="C604" s="13"/>
      <c r="D604" s="13"/>
      <c r="E604" s="13"/>
      <c r="F604" s="13"/>
    </row>
    <row r="605" spans="3:6" ht="15" customHeight="1" x14ac:dyDescent="0.25">
      <c r="C605" s="13"/>
      <c r="D605" s="13"/>
      <c r="E605" s="13"/>
      <c r="F605" s="13"/>
    </row>
    <row r="606" spans="3:6" ht="15" customHeight="1" x14ac:dyDescent="0.25">
      <c r="C606" s="13"/>
      <c r="D606" s="13"/>
      <c r="E606" s="13"/>
      <c r="F606" s="13"/>
    </row>
    <row r="607" spans="3:6" ht="15" customHeight="1" x14ac:dyDescent="0.25">
      <c r="C607" s="13"/>
      <c r="D607" s="13"/>
      <c r="E607" s="13"/>
      <c r="F607" s="13"/>
    </row>
    <row r="608" spans="3:6" ht="15" customHeight="1" x14ac:dyDescent="0.25">
      <c r="C608" s="13"/>
      <c r="D608" s="13"/>
      <c r="E608" s="13"/>
      <c r="F608" s="13"/>
    </row>
    <row r="609" spans="3:6" ht="15" customHeight="1" x14ac:dyDescent="0.25">
      <c r="C609" s="13"/>
      <c r="D609" s="13"/>
      <c r="E609" s="13"/>
      <c r="F609" s="13"/>
    </row>
    <row r="610" spans="3:6" ht="15" customHeight="1" x14ac:dyDescent="0.25">
      <c r="C610" s="13"/>
      <c r="D610" s="13"/>
      <c r="E610" s="13"/>
      <c r="F610" s="13"/>
    </row>
    <row r="611" spans="3:6" ht="15" customHeight="1" x14ac:dyDescent="0.25">
      <c r="C611" s="13"/>
      <c r="D611" s="13"/>
      <c r="E611" s="13"/>
      <c r="F611" s="13"/>
    </row>
    <row r="612" spans="3:6" ht="15" customHeight="1" x14ac:dyDescent="0.25">
      <c r="C612" s="13"/>
      <c r="D612" s="13"/>
      <c r="E612" s="13"/>
      <c r="F612" s="13"/>
    </row>
    <row r="613" spans="3:6" ht="15" customHeight="1" x14ac:dyDescent="0.25">
      <c r="C613" s="13"/>
      <c r="D613" s="13"/>
      <c r="E613" s="13"/>
      <c r="F613" s="13"/>
    </row>
    <row r="614" spans="3:6" ht="15" customHeight="1" x14ac:dyDescent="0.25">
      <c r="C614" s="13"/>
      <c r="D614" s="13"/>
      <c r="E614" s="13"/>
      <c r="F614" s="13"/>
    </row>
    <row r="615" spans="3:6" ht="15" customHeight="1" x14ac:dyDescent="0.25">
      <c r="C615" s="13"/>
      <c r="D615" s="13"/>
      <c r="E615" s="13"/>
      <c r="F615" s="13"/>
    </row>
    <row r="616" spans="3:6" ht="15" customHeight="1" x14ac:dyDescent="0.25">
      <c r="C616" s="13"/>
      <c r="D616" s="13"/>
      <c r="E616" s="13"/>
      <c r="F616" s="13"/>
    </row>
    <row r="617" spans="3:6" ht="15" customHeight="1" x14ac:dyDescent="0.25">
      <c r="C617" s="13"/>
      <c r="D617" s="13"/>
      <c r="E617" s="13"/>
      <c r="F617" s="13"/>
    </row>
    <row r="618" spans="3:6" ht="15" customHeight="1" x14ac:dyDescent="0.25">
      <c r="C618" s="13"/>
      <c r="D618" s="13"/>
      <c r="E618" s="13"/>
      <c r="F618" s="13"/>
    </row>
    <row r="619" spans="3:6" ht="15" customHeight="1" x14ac:dyDescent="0.25">
      <c r="C619" s="13"/>
      <c r="D619" s="13"/>
      <c r="E619" s="13"/>
      <c r="F619" s="13"/>
    </row>
    <row r="620" spans="3:6" ht="15" customHeight="1" x14ac:dyDescent="0.25">
      <c r="C620" s="13"/>
      <c r="D620" s="13"/>
      <c r="E620" s="13"/>
      <c r="F620" s="13"/>
    </row>
    <row r="621" spans="3:6" ht="15" customHeight="1" x14ac:dyDescent="0.25">
      <c r="C621" s="13"/>
      <c r="D621" s="13"/>
      <c r="E621" s="13"/>
      <c r="F621" s="13"/>
    </row>
    <row r="622" spans="3:6" ht="15" customHeight="1" x14ac:dyDescent="0.25">
      <c r="C622" s="13"/>
      <c r="D622" s="13"/>
      <c r="E622" s="13"/>
      <c r="F622" s="13"/>
    </row>
    <row r="623" spans="3:6" ht="15" customHeight="1" x14ac:dyDescent="0.25">
      <c r="C623" s="13"/>
      <c r="D623" s="13"/>
      <c r="E623" s="13"/>
      <c r="F623" s="13"/>
    </row>
    <row r="624" spans="3:6" ht="15" customHeight="1" x14ac:dyDescent="0.25">
      <c r="C624" s="13"/>
      <c r="D624" s="13"/>
      <c r="E624" s="13"/>
      <c r="F624" s="13"/>
    </row>
    <row r="625" spans="3:6" ht="15" customHeight="1" x14ac:dyDescent="0.25">
      <c r="C625" s="13"/>
      <c r="D625" s="13"/>
      <c r="E625" s="13"/>
      <c r="F625" s="13"/>
    </row>
    <row r="626" spans="3:6" ht="15" customHeight="1" x14ac:dyDescent="0.25">
      <c r="C626" s="13"/>
      <c r="D626" s="13"/>
      <c r="E626" s="13"/>
      <c r="F626" s="13"/>
    </row>
    <row r="627" spans="3:6" ht="15" customHeight="1" x14ac:dyDescent="0.25">
      <c r="C627" s="13"/>
      <c r="D627" s="13"/>
      <c r="E627" s="13"/>
      <c r="F627" s="13"/>
    </row>
    <row r="628" spans="3:6" ht="15" customHeight="1" x14ac:dyDescent="0.25">
      <c r="C628" s="13"/>
      <c r="D628" s="13"/>
      <c r="E628" s="13"/>
      <c r="F628" s="13"/>
    </row>
    <row r="629" spans="3:6" ht="15" customHeight="1" x14ac:dyDescent="0.25">
      <c r="C629" s="13"/>
      <c r="D629" s="13"/>
      <c r="E629" s="13"/>
      <c r="F629" s="13"/>
    </row>
    <row r="630" spans="3:6" ht="15" customHeight="1" x14ac:dyDescent="0.25">
      <c r="C630" s="13"/>
      <c r="D630" s="13"/>
      <c r="E630" s="13"/>
      <c r="F630" s="13"/>
    </row>
    <row r="631" spans="3:6" ht="15" customHeight="1" x14ac:dyDescent="0.25">
      <c r="C631" s="13"/>
      <c r="D631" s="13"/>
      <c r="E631" s="13"/>
      <c r="F631" s="13"/>
    </row>
    <row r="632" spans="3:6" ht="15" customHeight="1" x14ac:dyDescent="0.25">
      <c r="C632" s="13"/>
      <c r="D632" s="13"/>
      <c r="E632" s="13"/>
      <c r="F632" s="13"/>
    </row>
    <row r="633" spans="3:6" ht="15" customHeight="1" x14ac:dyDescent="0.25">
      <c r="C633" s="13"/>
      <c r="D633" s="13"/>
      <c r="E633" s="13"/>
      <c r="F633" s="13"/>
    </row>
    <row r="634" spans="3:6" ht="15" customHeight="1" x14ac:dyDescent="0.25">
      <c r="C634" s="13"/>
      <c r="D634" s="13"/>
      <c r="E634" s="13"/>
      <c r="F634" s="13"/>
    </row>
    <row r="635" spans="3:6" ht="15" customHeight="1" x14ac:dyDescent="0.25">
      <c r="C635" s="13"/>
      <c r="D635" s="13"/>
      <c r="E635" s="13"/>
      <c r="F635" s="13"/>
    </row>
    <row r="636" spans="3:6" ht="15" customHeight="1" x14ac:dyDescent="0.25">
      <c r="C636" s="13"/>
      <c r="D636" s="13"/>
      <c r="E636" s="13"/>
      <c r="F636" s="13"/>
    </row>
    <row r="637" spans="3:6" ht="15" customHeight="1" x14ac:dyDescent="0.25">
      <c r="C637" s="13"/>
      <c r="D637" s="13"/>
      <c r="E637" s="13"/>
      <c r="F637" s="13"/>
    </row>
    <row r="638" spans="3:6" ht="15" customHeight="1" x14ac:dyDescent="0.25">
      <c r="C638" s="13"/>
      <c r="D638" s="13"/>
      <c r="E638" s="13"/>
      <c r="F638" s="13"/>
    </row>
    <row r="639" spans="3:6" ht="15" customHeight="1" x14ac:dyDescent="0.25">
      <c r="C639" s="13"/>
      <c r="D639" s="13"/>
      <c r="E639" s="13"/>
      <c r="F639" s="13"/>
    </row>
    <row r="640" spans="3:6" ht="15" customHeight="1" x14ac:dyDescent="0.25">
      <c r="C640" s="13"/>
      <c r="D640" s="13"/>
      <c r="E640" s="13"/>
      <c r="F640" s="13"/>
    </row>
    <row r="641" spans="3:6" ht="15" customHeight="1" x14ac:dyDescent="0.25">
      <c r="C641" s="13"/>
      <c r="D641" s="13"/>
      <c r="E641" s="13"/>
      <c r="F641" s="13"/>
    </row>
    <row r="642" spans="3:6" ht="15" customHeight="1" x14ac:dyDescent="0.25">
      <c r="C642" s="13"/>
      <c r="D642" s="13"/>
      <c r="E642" s="13"/>
      <c r="F642" s="13"/>
    </row>
    <row r="643" spans="3:6" ht="15" customHeight="1" x14ac:dyDescent="0.25">
      <c r="C643" s="13"/>
      <c r="D643" s="13"/>
      <c r="E643" s="13"/>
      <c r="F643" s="13"/>
    </row>
    <row r="644" spans="3:6" ht="15" customHeight="1" x14ac:dyDescent="0.25">
      <c r="C644" s="13"/>
      <c r="D644" s="13"/>
      <c r="E644" s="13"/>
      <c r="F644" s="13"/>
    </row>
    <row r="645" spans="3:6" ht="15" customHeight="1" x14ac:dyDescent="0.25">
      <c r="C645" s="13"/>
      <c r="D645" s="13"/>
      <c r="E645" s="13"/>
      <c r="F645" s="13"/>
    </row>
    <row r="646" spans="3:6" ht="15" customHeight="1" x14ac:dyDescent="0.25">
      <c r="C646" s="13"/>
      <c r="D646" s="13"/>
      <c r="E646" s="13"/>
      <c r="F646" s="13"/>
    </row>
    <row r="647" spans="3:6" ht="15" customHeight="1" x14ac:dyDescent="0.25">
      <c r="C647" s="13"/>
      <c r="D647" s="13"/>
      <c r="E647" s="13"/>
      <c r="F647" s="13"/>
    </row>
    <row r="648" spans="3:6" ht="15" customHeight="1" x14ac:dyDescent="0.25">
      <c r="C648" s="13"/>
      <c r="D648" s="13"/>
      <c r="E648" s="13"/>
      <c r="F648" s="13"/>
    </row>
    <row r="649" spans="3:6" ht="15" customHeight="1" x14ac:dyDescent="0.25">
      <c r="C649" s="13"/>
      <c r="D649" s="13"/>
      <c r="E649" s="13"/>
      <c r="F649" s="13"/>
    </row>
    <row r="650" spans="3:6" ht="15" customHeight="1" x14ac:dyDescent="0.25">
      <c r="C650" s="13"/>
      <c r="D650" s="13"/>
      <c r="E650" s="13"/>
      <c r="F650" s="13"/>
    </row>
    <row r="651" spans="3:6" ht="15" customHeight="1" x14ac:dyDescent="0.25">
      <c r="C651" s="13"/>
      <c r="D651" s="13"/>
      <c r="E651" s="13"/>
      <c r="F651" s="13"/>
    </row>
    <row r="652" spans="3:6" ht="15" customHeight="1" x14ac:dyDescent="0.25">
      <c r="C652" s="13"/>
      <c r="D652" s="13"/>
      <c r="E652" s="13"/>
      <c r="F652" s="13"/>
    </row>
    <row r="653" spans="3:6" ht="15" customHeight="1" x14ac:dyDescent="0.25">
      <c r="C653" s="13"/>
      <c r="D653" s="13"/>
      <c r="E653" s="13"/>
      <c r="F653" s="13"/>
    </row>
    <row r="654" spans="3:6" ht="15" customHeight="1" x14ac:dyDescent="0.25">
      <c r="C654" s="13"/>
      <c r="D654" s="13"/>
      <c r="E654" s="13"/>
      <c r="F654" s="13"/>
    </row>
    <row r="655" spans="3:6" ht="15" customHeight="1" x14ac:dyDescent="0.25">
      <c r="C655" s="13"/>
      <c r="D655" s="13"/>
      <c r="E655" s="13"/>
      <c r="F655" s="13"/>
    </row>
    <row r="656" spans="3:6" ht="15" customHeight="1" x14ac:dyDescent="0.25">
      <c r="C656" s="13"/>
      <c r="D656" s="13"/>
      <c r="E656" s="13"/>
      <c r="F656" s="13"/>
    </row>
    <row r="657" spans="3:6" ht="15" customHeight="1" x14ac:dyDescent="0.25">
      <c r="C657" s="13"/>
      <c r="D657" s="13"/>
      <c r="E657" s="13"/>
      <c r="F657" s="13"/>
    </row>
    <row r="658" spans="3:6" ht="15" customHeight="1" x14ac:dyDescent="0.25">
      <c r="C658" s="13"/>
      <c r="D658" s="13"/>
      <c r="E658" s="13"/>
      <c r="F658" s="13"/>
    </row>
    <row r="659" spans="3:6" ht="15" customHeight="1" x14ac:dyDescent="0.25">
      <c r="C659" s="13"/>
      <c r="D659" s="13"/>
      <c r="E659" s="13"/>
      <c r="F659" s="13"/>
    </row>
    <row r="660" spans="3:6" ht="15" customHeight="1" x14ac:dyDescent="0.25">
      <c r="C660" s="13"/>
      <c r="D660" s="13"/>
      <c r="E660" s="13"/>
      <c r="F660" s="13"/>
    </row>
    <row r="661" spans="3:6" ht="15" customHeight="1" x14ac:dyDescent="0.25">
      <c r="C661" s="13"/>
      <c r="D661" s="13"/>
      <c r="E661" s="13"/>
      <c r="F661" s="13"/>
    </row>
    <row r="662" spans="3:6" ht="15" customHeight="1" x14ac:dyDescent="0.25">
      <c r="C662" s="13"/>
      <c r="D662" s="13"/>
      <c r="E662" s="13"/>
      <c r="F662" s="13"/>
    </row>
    <row r="663" spans="3:6" ht="15" customHeight="1" x14ac:dyDescent="0.25">
      <c r="C663" s="13"/>
      <c r="D663" s="13"/>
      <c r="E663" s="13"/>
      <c r="F663" s="13"/>
    </row>
    <row r="664" spans="3:6" ht="15" customHeight="1" x14ac:dyDescent="0.25">
      <c r="C664" s="13"/>
      <c r="D664" s="13"/>
      <c r="E664" s="13"/>
      <c r="F664" s="13"/>
    </row>
    <row r="665" spans="3:6" ht="15" customHeight="1" x14ac:dyDescent="0.25">
      <c r="C665" s="13"/>
      <c r="D665" s="13"/>
      <c r="E665" s="13"/>
      <c r="F665" s="13"/>
    </row>
    <row r="666" spans="3:6" ht="15" customHeight="1" x14ac:dyDescent="0.25">
      <c r="C666" s="13"/>
      <c r="D666" s="13"/>
      <c r="E666" s="13"/>
      <c r="F666" s="13"/>
    </row>
    <row r="667" spans="3:6" ht="15" customHeight="1" x14ac:dyDescent="0.25">
      <c r="C667" s="13"/>
      <c r="D667" s="13"/>
      <c r="E667" s="13"/>
      <c r="F667" s="13"/>
    </row>
    <row r="668" spans="3:6" ht="15" customHeight="1" x14ac:dyDescent="0.25">
      <c r="C668" s="13"/>
      <c r="D668" s="13"/>
      <c r="E668" s="13"/>
      <c r="F668" s="13"/>
    </row>
    <row r="669" spans="3:6" ht="15" customHeight="1" x14ac:dyDescent="0.25">
      <c r="C669" s="13"/>
      <c r="D669" s="13"/>
      <c r="E669" s="13"/>
      <c r="F669" s="13"/>
    </row>
    <row r="670" spans="3:6" ht="15" customHeight="1" x14ac:dyDescent="0.25">
      <c r="C670" s="13"/>
      <c r="D670" s="13"/>
      <c r="E670" s="13"/>
      <c r="F670" s="13"/>
    </row>
    <row r="671" spans="3:6" ht="15" customHeight="1" x14ac:dyDescent="0.25">
      <c r="C671" s="13"/>
      <c r="D671" s="13"/>
      <c r="E671" s="13"/>
      <c r="F671" s="13"/>
    </row>
    <row r="672" spans="3:6" ht="15" customHeight="1" x14ac:dyDescent="0.25">
      <c r="C672" s="13"/>
      <c r="D672" s="13"/>
      <c r="E672" s="13"/>
      <c r="F672" s="13"/>
    </row>
    <row r="673" spans="3:6" ht="15" customHeight="1" x14ac:dyDescent="0.25">
      <c r="C673" s="13"/>
      <c r="D673" s="13"/>
      <c r="E673" s="13"/>
      <c r="F673" s="13"/>
    </row>
    <row r="674" spans="3:6" ht="15" customHeight="1" x14ac:dyDescent="0.25">
      <c r="C674" s="13"/>
      <c r="D674" s="13"/>
      <c r="E674" s="13"/>
      <c r="F674" s="13"/>
    </row>
    <row r="675" spans="3:6" ht="15" customHeight="1" x14ac:dyDescent="0.25">
      <c r="C675" s="13"/>
      <c r="D675" s="13"/>
      <c r="E675" s="13"/>
      <c r="F675" s="13"/>
    </row>
    <row r="676" spans="3:6" ht="15" customHeight="1" x14ac:dyDescent="0.25">
      <c r="C676" s="13"/>
      <c r="D676" s="13"/>
      <c r="E676" s="13"/>
      <c r="F676" s="13"/>
    </row>
    <row r="677" spans="3:6" ht="15" customHeight="1" x14ac:dyDescent="0.25">
      <c r="C677" s="13"/>
      <c r="D677" s="13"/>
      <c r="E677" s="13"/>
      <c r="F677" s="13"/>
    </row>
    <row r="678" spans="3:6" ht="15" customHeight="1" x14ac:dyDescent="0.25">
      <c r="C678" s="13"/>
      <c r="D678" s="13"/>
      <c r="E678" s="13"/>
      <c r="F678" s="13"/>
    </row>
    <row r="679" spans="3:6" ht="15" customHeight="1" x14ac:dyDescent="0.25">
      <c r="C679" s="13"/>
      <c r="D679" s="13"/>
      <c r="E679" s="13"/>
      <c r="F679" s="13"/>
    </row>
    <row r="680" spans="3:6" ht="15" customHeight="1" x14ac:dyDescent="0.25">
      <c r="C680" s="13"/>
      <c r="D680" s="13"/>
      <c r="E680" s="13"/>
      <c r="F680" s="13"/>
    </row>
    <row r="681" spans="3:6" ht="15" customHeight="1" x14ac:dyDescent="0.25">
      <c r="C681" s="13"/>
      <c r="D681" s="13"/>
      <c r="E681" s="13"/>
      <c r="F681" s="13"/>
    </row>
    <row r="682" spans="3:6" ht="15" customHeight="1" x14ac:dyDescent="0.25">
      <c r="C682" s="13"/>
      <c r="D682" s="13"/>
      <c r="E682" s="13"/>
      <c r="F682" s="13"/>
    </row>
    <row r="683" spans="3:6" ht="15" customHeight="1" x14ac:dyDescent="0.25">
      <c r="C683" s="13"/>
      <c r="D683" s="13"/>
      <c r="E683" s="13"/>
      <c r="F683" s="13"/>
    </row>
    <row r="684" spans="3:6" ht="15" customHeight="1" x14ac:dyDescent="0.25">
      <c r="C684" s="13"/>
      <c r="D684" s="13"/>
      <c r="E684" s="13"/>
      <c r="F684" s="13"/>
    </row>
    <row r="685" spans="3:6" ht="15" customHeight="1" x14ac:dyDescent="0.25">
      <c r="C685" s="13"/>
      <c r="D685" s="13"/>
      <c r="E685" s="13"/>
      <c r="F685" s="13"/>
    </row>
    <row r="686" spans="3:6" ht="15" customHeight="1" x14ac:dyDescent="0.25">
      <c r="C686" s="13"/>
      <c r="D686" s="13"/>
      <c r="E686" s="13"/>
      <c r="F686" s="13"/>
    </row>
    <row r="687" spans="3:6" ht="15" customHeight="1" x14ac:dyDescent="0.25">
      <c r="C687" s="13"/>
      <c r="D687" s="13"/>
      <c r="E687" s="13"/>
      <c r="F687" s="13"/>
    </row>
    <row r="688" spans="3:6" ht="15" customHeight="1" x14ac:dyDescent="0.25">
      <c r="C688" s="13"/>
      <c r="D688" s="13"/>
      <c r="E688" s="13"/>
      <c r="F688" s="13"/>
    </row>
    <row r="689" spans="3:6" ht="15" customHeight="1" x14ac:dyDescent="0.25">
      <c r="C689" s="13"/>
      <c r="D689" s="13"/>
      <c r="E689" s="13"/>
      <c r="F689" s="13"/>
    </row>
    <row r="690" spans="3:6" ht="15" customHeight="1" x14ac:dyDescent="0.25">
      <c r="C690" s="13"/>
      <c r="D690" s="13"/>
      <c r="E690" s="13"/>
      <c r="F690" s="13"/>
    </row>
    <row r="691" spans="3:6" ht="15" customHeight="1" x14ac:dyDescent="0.25">
      <c r="C691" s="13"/>
      <c r="D691" s="13"/>
      <c r="E691" s="13"/>
      <c r="F691" s="13"/>
    </row>
    <row r="692" spans="3:6" ht="15" customHeight="1" x14ac:dyDescent="0.25">
      <c r="C692" s="13"/>
      <c r="D692" s="13"/>
      <c r="E692" s="13"/>
      <c r="F692" s="13"/>
    </row>
    <row r="693" spans="3:6" ht="15" customHeight="1" x14ac:dyDescent="0.25">
      <c r="C693" s="13"/>
      <c r="D693" s="13"/>
      <c r="E693" s="13"/>
      <c r="F693" s="13"/>
    </row>
    <row r="694" spans="3:6" ht="15" customHeight="1" x14ac:dyDescent="0.25">
      <c r="C694" s="13"/>
      <c r="D694" s="13"/>
      <c r="E694" s="13"/>
      <c r="F694" s="13"/>
    </row>
    <row r="695" spans="3:6" ht="15" customHeight="1" x14ac:dyDescent="0.25">
      <c r="C695" s="13"/>
      <c r="D695" s="13"/>
      <c r="E695" s="13"/>
      <c r="F695" s="13"/>
    </row>
    <row r="696" spans="3:6" ht="15" customHeight="1" x14ac:dyDescent="0.25">
      <c r="C696" s="13"/>
      <c r="D696" s="13"/>
      <c r="E696" s="13"/>
      <c r="F696" s="13"/>
    </row>
    <row r="697" spans="3:6" ht="15" customHeight="1" x14ac:dyDescent="0.25">
      <c r="C697" s="13"/>
      <c r="D697" s="13"/>
      <c r="E697" s="13"/>
      <c r="F697" s="13"/>
    </row>
    <row r="698" spans="3:6" ht="15" customHeight="1" x14ac:dyDescent="0.25">
      <c r="C698" s="13"/>
      <c r="D698" s="13"/>
      <c r="E698" s="13"/>
      <c r="F698" s="13"/>
    </row>
    <row r="699" spans="3:6" ht="15" customHeight="1" x14ac:dyDescent="0.25">
      <c r="C699" s="13"/>
      <c r="D699" s="13"/>
      <c r="E699" s="13"/>
      <c r="F699" s="13"/>
    </row>
    <row r="700" spans="3:6" ht="15" customHeight="1" x14ac:dyDescent="0.25">
      <c r="C700" s="13"/>
      <c r="D700" s="13"/>
      <c r="E700" s="13"/>
      <c r="F700" s="13"/>
    </row>
    <row r="701" spans="3:6" ht="15" customHeight="1" x14ac:dyDescent="0.25">
      <c r="C701" s="13"/>
      <c r="D701" s="13"/>
      <c r="E701" s="13"/>
      <c r="F701" s="13"/>
    </row>
    <row r="702" spans="3:6" ht="15" customHeight="1" x14ac:dyDescent="0.25">
      <c r="C702" s="13"/>
      <c r="D702" s="13"/>
      <c r="E702" s="13"/>
      <c r="F702" s="13"/>
    </row>
    <row r="703" spans="3:6" ht="15" customHeight="1" x14ac:dyDescent="0.25">
      <c r="C703" s="13"/>
      <c r="D703" s="13"/>
      <c r="E703" s="13"/>
      <c r="F703" s="13"/>
    </row>
    <row r="704" spans="3:6" ht="15" customHeight="1" x14ac:dyDescent="0.25">
      <c r="C704" s="13"/>
      <c r="D704" s="13"/>
      <c r="E704" s="13"/>
      <c r="F704" s="13"/>
    </row>
    <row r="705" spans="3:6" ht="15" customHeight="1" x14ac:dyDescent="0.25">
      <c r="C705" s="13"/>
      <c r="D705" s="13"/>
      <c r="E705" s="13"/>
      <c r="F705" s="13"/>
    </row>
    <row r="706" spans="3:6" ht="15" customHeight="1" x14ac:dyDescent="0.25">
      <c r="C706" s="13"/>
      <c r="D706" s="13"/>
      <c r="E706" s="13"/>
      <c r="F706" s="13"/>
    </row>
    <row r="707" spans="3:6" ht="15" customHeight="1" x14ac:dyDescent="0.25">
      <c r="C707" s="13"/>
      <c r="D707" s="13"/>
      <c r="E707" s="13"/>
      <c r="F707" s="13"/>
    </row>
    <row r="708" spans="3:6" ht="15" customHeight="1" x14ac:dyDescent="0.25">
      <c r="C708" s="13"/>
      <c r="D708" s="13"/>
      <c r="E708" s="13"/>
      <c r="F708" s="13"/>
    </row>
    <row r="709" spans="3:6" ht="15" customHeight="1" x14ac:dyDescent="0.25">
      <c r="C709" s="13"/>
      <c r="D709" s="13"/>
      <c r="E709" s="13"/>
      <c r="F709" s="13"/>
    </row>
    <row r="710" spans="3:6" ht="15" customHeight="1" x14ac:dyDescent="0.25">
      <c r="C710" s="13"/>
      <c r="D710" s="13"/>
      <c r="E710" s="13"/>
      <c r="F710" s="13"/>
    </row>
    <row r="711" spans="3:6" ht="15" customHeight="1" x14ac:dyDescent="0.25">
      <c r="C711" s="13"/>
      <c r="D711" s="13"/>
      <c r="E711" s="13"/>
      <c r="F711" s="13"/>
    </row>
    <row r="712" spans="3:6" ht="15" customHeight="1" x14ac:dyDescent="0.25">
      <c r="C712" s="13"/>
      <c r="D712" s="13"/>
      <c r="E712" s="13"/>
      <c r="F712" s="13"/>
    </row>
    <row r="713" spans="3:6" ht="15" customHeight="1" x14ac:dyDescent="0.25">
      <c r="C713" s="13"/>
      <c r="D713" s="13"/>
      <c r="E713" s="13"/>
      <c r="F713" s="13"/>
    </row>
    <row r="714" spans="3:6" ht="15" customHeight="1" x14ac:dyDescent="0.25">
      <c r="C714" s="13"/>
      <c r="D714" s="13"/>
      <c r="E714" s="13"/>
      <c r="F714" s="13"/>
    </row>
    <row r="715" spans="3:6" ht="15" customHeight="1" x14ac:dyDescent="0.25">
      <c r="C715" s="13"/>
      <c r="D715" s="13"/>
      <c r="E715" s="13"/>
      <c r="F715" s="13"/>
    </row>
    <row r="716" spans="3:6" ht="15" customHeight="1" x14ac:dyDescent="0.25">
      <c r="C716" s="13"/>
      <c r="D716" s="13"/>
      <c r="E716" s="13"/>
      <c r="F716" s="13"/>
    </row>
    <row r="717" spans="3:6" ht="15" customHeight="1" x14ac:dyDescent="0.25">
      <c r="C717" s="13"/>
      <c r="D717" s="13"/>
      <c r="E717" s="13"/>
      <c r="F717" s="13"/>
    </row>
    <row r="718" spans="3:6" ht="15" customHeight="1" x14ac:dyDescent="0.25">
      <c r="C718" s="13"/>
      <c r="D718" s="13"/>
      <c r="E718" s="13"/>
      <c r="F718" s="13"/>
    </row>
    <row r="719" spans="3:6" ht="15" customHeight="1" x14ac:dyDescent="0.25">
      <c r="C719" s="13"/>
      <c r="D719" s="13"/>
      <c r="E719" s="13"/>
      <c r="F719" s="13"/>
    </row>
    <row r="720" spans="3:6" ht="15" customHeight="1" x14ac:dyDescent="0.25">
      <c r="C720" s="13"/>
      <c r="D720" s="13"/>
      <c r="E720" s="13"/>
      <c r="F720" s="13"/>
    </row>
    <row r="721" spans="3:6" ht="15" customHeight="1" x14ac:dyDescent="0.25">
      <c r="C721" s="13"/>
      <c r="D721" s="13"/>
      <c r="E721" s="13"/>
      <c r="F721" s="13"/>
    </row>
    <row r="722" spans="3:6" ht="15" customHeight="1" x14ac:dyDescent="0.25">
      <c r="C722" s="13"/>
      <c r="D722" s="13"/>
      <c r="E722" s="13"/>
      <c r="F722" s="13"/>
    </row>
    <row r="723" spans="3:6" ht="15" customHeight="1" x14ac:dyDescent="0.25">
      <c r="C723" s="13"/>
      <c r="D723" s="13"/>
      <c r="E723" s="13"/>
      <c r="F723" s="13"/>
    </row>
    <row r="724" spans="3:6" ht="15" customHeight="1" x14ac:dyDescent="0.25">
      <c r="C724" s="13"/>
      <c r="D724" s="13"/>
      <c r="E724" s="13"/>
      <c r="F724" s="13"/>
    </row>
    <row r="725" spans="3:6" ht="15" customHeight="1" x14ac:dyDescent="0.25">
      <c r="C725" s="13"/>
      <c r="D725" s="13"/>
      <c r="E725" s="13"/>
      <c r="F725" s="13"/>
    </row>
    <row r="726" spans="3:6" ht="15" customHeight="1" x14ac:dyDescent="0.25">
      <c r="C726" s="13"/>
      <c r="D726" s="13"/>
      <c r="E726" s="13"/>
      <c r="F726" s="13"/>
    </row>
    <row r="727" spans="3:6" ht="15" customHeight="1" x14ac:dyDescent="0.25">
      <c r="C727" s="13"/>
      <c r="D727" s="13"/>
      <c r="E727" s="13"/>
      <c r="F727" s="13"/>
    </row>
    <row r="728" spans="3:6" ht="15" customHeight="1" x14ac:dyDescent="0.25">
      <c r="C728" s="13"/>
      <c r="D728" s="13"/>
      <c r="E728" s="13"/>
      <c r="F728" s="13"/>
    </row>
    <row r="729" spans="3:6" ht="15" customHeight="1" x14ac:dyDescent="0.25">
      <c r="C729" s="13"/>
      <c r="D729" s="13"/>
      <c r="E729" s="13"/>
      <c r="F729" s="13"/>
    </row>
    <row r="730" spans="3:6" ht="15" customHeight="1" x14ac:dyDescent="0.25">
      <c r="C730" s="13"/>
      <c r="D730" s="13"/>
      <c r="E730" s="13"/>
      <c r="F730" s="13"/>
    </row>
    <row r="731" spans="3:6" ht="15" customHeight="1" x14ac:dyDescent="0.25">
      <c r="C731" s="13"/>
      <c r="D731" s="13"/>
      <c r="E731" s="13"/>
      <c r="F731" s="13"/>
    </row>
    <row r="732" spans="3:6" ht="15" customHeight="1" x14ac:dyDescent="0.25">
      <c r="C732" s="13"/>
      <c r="D732" s="13"/>
      <c r="E732" s="13"/>
      <c r="F732" s="13"/>
    </row>
    <row r="733" spans="3:6" ht="15" customHeight="1" x14ac:dyDescent="0.25">
      <c r="C733" s="13"/>
      <c r="D733" s="13"/>
      <c r="E733" s="13"/>
      <c r="F733" s="13"/>
    </row>
    <row r="734" spans="3:6" ht="15" customHeight="1" x14ac:dyDescent="0.25">
      <c r="C734" s="13"/>
      <c r="D734" s="13"/>
      <c r="E734" s="13"/>
      <c r="F734" s="13"/>
    </row>
    <row r="735" spans="3:6" ht="15" customHeight="1" x14ac:dyDescent="0.25">
      <c r="C735" s="13"/>
      <c r="D735" s="13"/>
      <c r="E735" s="13"/>
      <c r="F735" s="13"/>
    </row>
    <row r="736" spans="3:6" ht="15" customHeight="1" x14ac:dyDescent="0.25">
      <c r="C736" s="13"/>
      <c r="D736" s="13"/>
      <c r="E736" s="13"/>
      <c r="F736" s="13"/>
    </row>
    <row r="737" spans="3:6" ht="15" customHeight="1" x14ac:dyDescent="0.25">
      <c r="C737" s="13"/>
      <c r="D737" s="13"/>
      <c r="E737" s="13"/>
      <c r="F737" s="13"/>
    </row>
    <row r="738" spans="3:6" ht="15" customHeight="1" x14ac:dyDescent="0.25">
      <c r="C738" s="13"/>
      <c r="D738" s="13"/>
      <c r="E738" s="13"/>
      <c r="F738" s="13"/>
    </row>
    <row r="739" spans="3:6" ht="15" customHeight="1" x14ac:dyDescent="0.25">
      <c r="C739" s="13"/>
      <c r="D739" s="13"/>
      <c r="E739" s="13"/>
      <c r="F739" s="13"/>
    </row>
    <row r="740" spans="3:6" ht="15" customHeight="1" x14ac:dyDescent="0.25">
      <c r="C740" s="13"/>
      <c r="D740" s="13"/>
      <c r="E740" s="13"/>
      <c r="F740" s="13"/>
    </row>
    <row r="741" spans="3:6" ht="15" customHeight="1" x14ac:dyDescent="0.25">
      <c r="C741" s="13"/>
      <c r="D741" s="13"/>
      <c r="E741" s="13"/>
      <c r="F741" s="13"/>
    </row>
    <row r="742" spans="3:6" ht="15" customHeight="1" x14ac:dyDescent="0.25">
      <c r="C742" s="13"/>
      <c r="D742" s="13"/>
      <c r="E742" s="13"/>
      <c r="F742" s="13"/>
    </row>
    <row r="743" spans="3:6" ht="15" customHeight="1" x14ac:dyDescent="0.25">
      <c r="C743" s="13"/>
      <c r="D743" s="13"/>
      <c r="E743" s="13"/>
      <c r="F743" s="13"/>
    </row>
    <row r="744" spans="3:6" ht="15" customHeight="1" x14ac:dyDescent="0.25">
      <c r="C744" s="13"/>
      <c r="D744" s="13"/>
      <c r="E744" s="13"/>
      <c r="F744" s="13"/>
    </row>
    <row r="745" spans="3:6" ht="15" customHeight="1" x14ac:dyDescent="0.25">
      <c r="C745" s="13"/>
      <c r="D745" s="13"/>
      <c r="E745" s="13"/>
      <c r="F745" s="13"/>
    </row>
    <row r="746" spans="3:6" ht="15" customHeight="1" x14ac:dyDescent="0.25">
      <c r="C746" s="13"/>
      <c r="D746" s="13"/>
      <c r="E746" s="13"/>
      <c r="F746" s="13"/>
    </row>
    <row r="747" spans="3:6" ht="15" customHeight="1" x14ac:dyDescent="0.25">
      <c r="C747" s="13"/>
      <c r="D747" s="13"/>
      <c r="E747" s="13"/>
      <c r="F747" s="13"/>
    </row>
    <row r="748" spans="3:6" ht="15" customHeight="1" x14ac:dyDescent="0.25">
      <c r="C748" s="13"/>
      <c r="D748" s="13"/>
      <c r="E748" s="13"/>
      <c r="F748" s="13"/>
    </row>
    <row r="749" spans="3:6" ht="15" customHeight="1" x14ac:dyDescent="0.25">
      <c r="C749" s="13"/>
      <c r="D749" s="13"/>
      <c r="E749" s="13"/>
      <c r="F749" s="13"/>
    </row>
    <row r="750" spans="3:6" ht="15" customHeight="1" x14ac:dyDescent="0.25">
      <c r="C750" s="13"/>
      <c r="D750" s="13"/>
      <c r="E750" s="13"/>
      <c r="F750" s="13"/>
    </row>
    <row r="751" spans="3:6" ht="15" customHeight="1" x14ac:dyDescent="0.25">
      <c r="C751" s="13"/>
      <c r="D751" s="13"/>
      <c r="E751" s="13"/>
      <c r="F751" s="13"/>
    </row>
    <row r="752" spans="3:6" ht="15" customHeight="1" x14ac:dyDescent="0.25">
      <c r="C752" s="13"/>
      <c r="D752" s="13"/>
      <c r="E752" s="13"/>
      <c r="F752" s="13"/>
    </row>
    <row r="753" spans="3:6" ht="15" customHeight="1" x14ac:dyDescent="0.25">
      <c r="C753" s="13"/>
      <c r="D753" s="13"/>
      <c r="E753" s="13"/>
      <c r="F753" s="13"/>
    </row>
    <row r="754" spans="3:6" ht="15" customHeight="1" x14ac:dyDescent="0.25">
      <c r="C754" s="13"/>
      <c r="D754" s="13"/>
      <c r="E754" s="13"/>
      <c r="F754" s="13"/>
    </row>
    <row r="755" spans="3:6" ht="15" customHeight="1" x14ac:dyDescent="0.25">
      <c r="C755" s="13"/>
      <c r="D755" s="13"/>
      <c r="E755" s="13"/>
      <c r="F755" s="13"/>
    </row>
    <row r="756" spans="3:6" ht="15" customHeight="1" x14ac:dyDescent="0.25">
      <c r="C756" s="13"/>
      <c r="D756" s="13"/>
      <c r="E756" s="13"/>
      <c r="F756" s="13"/>
    </row>
    <row r="757" spans="3:6" ht="15" customHeight="1" x14ac:dyDescent="0.25">
      <c r="C757" s="13"/>
      <c r="D757" s="13"/>
      <c r="E757" s="13"/>
      <c r="F757" s="13"/>
    </row>
    <row r="758" spans="3:6" ht="15" customHeight="1" x14ac:dyDescent="0.25">
      <c r="C758" s="13"/>
      <c r="D758" s="13"/>
      <c r="E758" s="13"/>
      <c r="F758" s="13"/>
    </row>
    <row r="759" spans="3:6" ht="15" customHeight="1" x14ac:dyDescent="0.25">
      <c r="C759" s="13"/>
      <c r="D759" s="13"/>
      <c r="E759" s="13"/>
      <c r="F759" s="13"/>
    </row>
    <row r="760" spans="3:6" ht="15" customHeight="1" x14ac:dyDescent="0.25">
      <c r="C760" s="13"/>
      <c r="D760" s="13"/>
      <c r="E760" s="13"/>
      <c r="F760" s="13"/>
    </row>
    <row r="761" spans="3:6" ht="15" customHeight="1" x14ac:dyDescent="0.25">
      <c r="C761" s="13"/>
      <c r="D761" s="13"/>
      <c r="E761" s="13"/>
      <c r="F761" s="13"/>
    </row>
    <row r="762" spans="3:6" ht="15" customHeight="1" x14ac:dyDescent="0.25">
      <c r="C762" s="13"/>
      <c r="D762" s="13"/>
      <c r="E762" s="13"/>
      <c r="F762" s="13"/>
    </row>
    <row r="763" spans="3:6" ht="15" customHeight="1" x14ac:dyDescent="0.25">
      <c r="C763" s="13"/>
      <c r="D763" s="13"/>
      <c r="E763" s="13"/>
      <c r="F763" s="13"/>
    </row>
    <row r="764" spans="3:6" ht="15" customHeight="1" x14ac:dyDescent="0.25">
      <c r="C764" s="13"/>
      <c r="D764" s="13"/>
      <c r="E764" s="13"/>
      <c r="F764" s="13"/>
    </row>
    <row r="765" spans="3:6" ht="15" customHeight="1" x14ac:dyDescent="0.25">
      <c r="C765" s="13"/>
      <c r="D765" s="13"/>
      <c r="E765" s="13"/>
      <c r="F765" s="13"/>
    </row>
    <row r="766" spans="3:6" ht="15" customHeight="1" x14ac:dyDescent="0.25">
      <c r="C766" s="13"/>
      <c r="D766" s="13"/>
      <c r="E766" s="13"/>
      <c r="F766" s="13"/>
    </row>
    <row r="767" spans="3:6" ht="15" customHeight="1" x14ac:dyDescent="0.25">
      <c r="C767" s="13"/>
      <c r="D767" s="13"/>
      <c r="E767" s="13"/>
      <c r="F767" s="13"/>
    </row>
    <row r="768" spans="3:6" ht="15" customHeight="1" x14ac:dyDescent="0.25">
      <c r="C768" s="13"/>
      <c r="D768" s="13"/>
      <c r="E768" s="13"/>
      <c r="F768" s="13"/>
    </row>
    <row r="769" spans="3:6" ht="15" customHeight="1" x14ac:dyDescent="0.25">
      <c r="C769" s="13"/>
      <c r="D769" s="13"/>
      <c r="E769" s="13"/>
      <c r="F769" s="13"/>
    </row>
    <row r="770" spans="3:6" ht="15" customHeight="1" x14ac:dyDescent="0.25">
      <c r="C770" s="13"/>
      <c r="D770" s="13"/>
      <c r="E770" s="13"/>
      <c r="F770" s="13"/>
    </row>
    <row r="771" spans="3:6" ht="15" customHeight="1" x14ac:dyDescent="0.25">
      <c r="C771" s="13"/>
      <c r="D771" s="13"/>
      <c r="E771" s="13"/>
      <c r="F771" s="13"/>
    </row>
    <row r="772" spans="3:6" ht="15" customHeight="1" x14ac:dyDescent="0.25">
      <c r="C772" s="13"/>
      <c r="D772" s="13"/>
      <c r="E772" s="13"/>
      <c r="F772" s="13"/>
    </row>
    <row r="773" spans="3:6" ht="15" customHeight="1" x14ac:dyDescent="0.25">
      <c r="C773" s="13"/>
      <c r="D773" s="13"/>
      <c r="E773" s="13"/>
      <c r="F773" s="13"/>
    </row>
    <row r="774" spans="3:6" ht="15" customHeight="1" x14ac:dyDescent="0.25">
      <c r="C774" s="13"/>
      <c r="D774" s="13"/>
      <c r="E774" s="13"/>
      <c r="F774" s="13"/>
    </row>
    <row r="775" spans="3:6" ht="15" customHeight="1" x14ac:dyDescent="0.25">
      <c r="C775" s="13"/>
      <c r="D775" s="13"/>
      <c r="E775" s="13"/>
      <c r="F775" s="13"/>
    </row>
    <row r="776" spans="3:6" ht="15" customHeight="1" x14ac:dyDescent="0.25">
      <c r="C776" s="13"/>
      <c r="D776" s="13"/>
      <c r="E776" s="13"/>
      <c r="F776" s="13"/>
    </row>
    <row r="777" spans="3:6" ht="15" customHeight="1" x14ac:dyDescent="0.25">
      <c r="C777" s="13"/>
      <c r="D777" s="13"/>
      <c r="E777" s="13"/>
      <c r="F777" s="13"/>
    </row>
    <row r="778" spans="3:6" ht="15" customHeight="1" x14ac:dyDescent="0.25">
      <c r="C778" s="13"/>
      <c r="D778" s="13"/>
      <c r="E778" s="13"/>
      <c r="F778" s="13"/>
    </row>
    <row r="779" spans="3:6" ht="15" customHeight="1" x14ac:dyDescent="0.25">
      <c r="C779" s="13"/>
      <c r="D779" s="13"/>
      <c r="E779" s="13"/>
      <c r="F779" s="13"/>
    </row>
    <row r="780" spans="3:6" ht="15" customHeight="1" x14ac:dyDescent="0.25">
      <c r="C780" s="13"/>
      <c r="D780" s="13"/>
      <c r="E780" s="13"/>
      <c r="F780" s="13"/>
    </row>
    <row r="781" spans="3:6" ht="15" customHeight="1" x14ac:dyDescent="0.25">
      <c r="C781" s="13"/>
      <c r="D781" s="13"/>
      <c r="E781" s="13"/>
      <c r="F781" s="13"/>
    </row>
    <row r="782" spans="3:6" ht="15" customHeight="1" x14ac:dyDescent="0.25">
      <c r="C782" s="13"/>
      <c r="D782" s="13"/>
      <c r="E782" s="13"/>
      <c r="F782" s="13"/>
    </row>
    <row r="783" spans="3:6" ht="15" customHeight="1" x14ac:dyDescent="0.25">
      <c r="C783" s="13"/>
      <c r="D783" s="13"/>
      <c r="E783" s="13"/>
      <c r="F783" s="13"/>
    </row>
    <row r="784" spans="3:6" ht="15" customHeight="1" x14ac:dyDescent="0.25">
      <c r="C784" s="13"/>
      <c r="D784" s="13"/>
      <c r="E784" s="13"/>
      <c r="F784" s="13"/>
    </row>
    <row r="785" spans="3:6" ht="15" customHeight="1" x14ac:dyDescent="0.25">
      <c r="C785" s="13"/>
      <c r="D785" s="13"/>
      <c r="E785" s="13"/>
      <c r="F785" s="13"/>
    </row>
    <row r="786" spans="3:6" ht="15" customHeight="1" x14ac:dyDescent="0.25">
      <c r="C786" s="13"/>
      <c r="D786" s="13"/>
      <c r="E786" s="13"/>
      <c r="F786" s="13"/>
    </row>
    <row r="787" spans="3:6" ht="15" customHeight="1" x14ac:dyDescent="0.25">
      <c r="C787" s="13"/>
      <c r="D787" s="13"/>
      <c r="E787" s="13"/>
      <c r="F787" s="13"/>
    </row>
    <row r="788" spans="3:6" ht="15" customHeight="1" x14ac:dyDescent="0.25">
      <c r="C788" s="13"/>
      <c r="D788" s="13"/>
      <c r="E788" s="13"/>
      <c r="F788" s="13"/>
    </row>
    <row r="789" spans="3:6" ht="15" customHeight="1" x14ac:dyDescent="0.25">
      <c r="C789" s="13"/>
      <c r="D789" s="13"/>
      <c r="E789" s="13"/>
      <c r="F789" s="13"/>
    </row>
    <row r="790" spans="3:6" ht="15" customHeight="1" x14ac:dyDescent="0.25">
      <c r="C790" s="13"/>
      <c r="D790" s="13"/>
      <c r="E790" s="13"/>
      <c r="F790" s="13"/>
    </row>
    <row r="791" spans="3:6" ht="15" customHeight="1" x14ac:dyDescent="0.25">
      <c r="C791" s="13"/>
      <c r="D791" s="13"/>
      <c r="E791" s="13"/>
      <c r="F791" s="13"/>
    </row>
    <row r="792" spans="3:6" ht="15" customHeight="1" x14ac:dyDescent="0.25">
      <c r="C792" s="13"/>
      <c r="D792" s="13"/>
      <c r="E792" s="13"/>
      <c r="F792" s="13"/>
    </row>
    <row r="793" spans="3:6" ht="15" customHeight="1" x14ac:dyDescent="0.25">
      <c r="C793" s="13"/>
      <c r="D793" s="13"/>
      <c r="E793" s="13"/>
      <c r="F793" s="13"/>
    </row>
    <row r="794" spans="3:6" ht="15" customHeight="1" x14ac:dyDescent="0.25">
      <c r="C794" s="13"/>
      <c r="D794" s="13"/>
      <c r="E794" s="13"/>
      <c r="F794" s="13"/>
    </row>
    <row r="795" spans="3:6" ht="15" customHeight="1" x14ac:dyDescent="0.25">
      <c r="C795" s="13"/>
      <c r="D795" s="13"/>
      <c r="E795" s="13"/>
      <c r="F795" s="13"/>
    </row>
    <row r="796" spans="3:6" ht="15" customHeight="1" x14ac:dyDescent="0.25">
      <c r="C796" s="13"/>
      <c r="D796" s="13"/>
      <c r="E796" s="13"/>
      <c r="F796" s="13"/>
    </row>
    <row r="797" spans="3:6" ht="15" customHeight="1" x14ac:dyDescent="0.25">
      <c r="C797" s="13"/>
      <c r="D797" s="13"/>
      <c r="E797" s="13"/>
      <c r="F797" s="13"/>
    </row>
    <row r="798" spans="3:6" ht="15" customHeight="1" x14ac:dyDescent="0.25">
      <c r="C798" s="13"/>
      <c r="D798" s="13"/>
      <c r="E798" s="13"/>
      <c r="F798" s="13"/>
    </row>
    <row r="799" spans="3:6" ht="15" customHeight="1" x14ac:dyDescent="0.25">
      <c r="C799" s="13"/>
      <c r="D799" s="13"/>
      <c r="E799" s="13"/>
      <c r="F799" s="13"/>
    </row>
    <row r="800" spans="3:6" ht="15" customHeight="1" x14ac:dyDescent="0.25">
      <c r="C800" s="13"/>
      <c r="D800" s="13"/>
      <c r="E800" s="13"/>
      <c r="F800" s="13"/>
    </row>
    <row r="801" spans="3:6" ht="15" customHeight="1" x14ac:dyDescent="0.25">
      <c r="C801" s="13"/>
      <c r="D801" s="13"/>
      <c r="E801" s="13"/>
      <c r="F801" s="13"/>
    </row>
    <row r="802" spans="3:6" ht="15" customHeight="1" x14ac:dyDescent="0.25">
      <c r="C802" s="13"/>
      <c r="D802" s="13"/>
      <c r="E802" s="13"/>
      <c r="F802" s="13"/>
    </row>
    <row r="803" spans="3:6" ht="15" customHeight="1" x14ac:dyDescent="0.25">
      <c r="C803" s="13"/>
      <c r="D803" s="13"/>
      <c r="E803" s="13"/>
      <c r="F803" s="13"/>
    </row>
    <row r="804" spans="3:6" ht="15" customHeight="1" x14ac:dyDescent="0.25">
      <c r="C804" s="13"/>
      <c r="D804" s="13"/>
      <c r="E804" s="13"/>
      <c r="F804" s="13"/>
    </row>
    <row r="805" spans="3:6" ht="15" customHeight="1" x14ac:dyDescent="0.25">
      <c r="C805" s="13"/>
      <c r="D805" s="13"/>
      <c r="E805" s="13"/>
      <c r="F805" s="13"/>
    </row>
    <row r="806" spans="3:6" ht="15" customHeight="1" x14ac:dyDescent="0.25">
      <c r="C806" s="13"/>
      <c r="D806" s="13"/>
      <c r="E806" s="13"/>
      <c r="F806" s="13"/>
    </row>
    <row r="807" spans="3:6" ht="15" customHeight="1" x14ac:dyDescent="0.25">
      <c r="C807" s="13"/>
      <c r="D807" s="13"/>
      <c r="E807" s="13"/>
      <c r="F807" s="13"/>
    </row>
    <row r="808" spans="3:6" ht="15" customHeight="1" x14ac:dyDescent="0.25">
      <c r="C808" s="13"/>
      <c r="D808" s="13"/>
      <c r="E808" s="13"/>
      <c r="F808" s="13"/>
    </row>
    <row r="809" spans="3:6" ht="15" customHeight="1" x14ac:dyDescent="0.25">
      <c r="C809" s="13"/>
      <c r="D809" s="13"/>
      <c r="E809" s="13"/>
      <c r="F809" s="13"/>
    </row>
    <row r="810" spans="3:6" ht="15" customHeight="1" x14ac:dyDescent="0.25">
      <c r="C810" s="13"/>
      <c r="D810" s="13"/>
      <c r="E810" s="13"/>
      <c r="F810" s="13"/>
    </row>
    <row r="811" spans="3:6" ht="15" customHeight="1" x14ac:dyDescent="0.25">
      <c r="C811" s="13"/>
      <c r="D811" s="13"/>
      <c r="E811" s="13"/>
      <c r="F811" s="13"/>
    </row>
    <row r="812" spans="3:6" ht="15" customHeight="1" x14ac:dyDescent="0.25">
      <c r="C812" s="13"/>
      <c r="D812" s="13"/>
      <c r="E812" s="13"/>
      <c r="F812" s="13"/>
    </row>
    <row r="813" spans="3:6" ht="15" customHeight="1" x14ac:dyDescent="0.25">
      <c r="C813" s="13"/>
      <c r="D813" s="13"/>
      <c r="E813" s="13"/>
      <c r="F813" s="13"/>
    </row>
    <row r="814" spans="3:6" ht="15" customHeight="1" x14ac:dyDescent="0.25">
      <c r="C814" s="13"/>
      <c r="D814" s="13"/>
      <c r="E814" s="13"/>
      <c r="F814" s="13"/>
    </row>
    <row r="815" spans="3:6" ht="15" customHeight="1" x14ac:dyDescent="0.25">
      <c r="C815" s="13"/>
      <c r="D815" s="13"/>
      <c r="E815" s="13"/>
      <c r="F815" s="13"/>
    </row>
    <row r="816" spans="3:6" ht="15" customHeight="1" x14ac:dyDescent="0.25">
      <c r="C816" s="13"/>
      <c r="D816" s="13"/>
      <c r="E816" s="13"/>
      <c r="F816" s="13"/>
    </row>
    <row r="817" spans="3:6" ht="15" customHeight="1" x14ac:dyDescent="0.25">
      <c r="C817" s="13"/>
      <c r="D817" s="13"/>
      <c r="E817" s="13"/>
      <c r="F817" s="13"/>
    </row>
    <row r="818" spans="3:6" ht="15" customHeight="1" x14ac:dyDescent="0.25">
      <c r="C818" s="13"/>
      <c r="D818" s="13"/>
      <c r="E818" s="13"/>
      <c r="F818" s="13"/>
    </row>
    <row r="819" spans="3:6" ht="15" customHeight="1" x14ac:dyDescent="0.25">
      <c r="C819" s="13"/>
      <c r="D819" s="13"/>
      <c r="E819" s="13"/>
      <c r="F819" s="13"/>
    </row>
    <row r="820" spans="3:6" ht="15" customHeight="1" x14ac:dyDescent="0.25">
      <c r="C820" s="13"/>
      <c r="D820" s="13"/>
      <c r="E820" s="13"/>
      <c r="F820" s="13"/>
    </row>
    <row r="821" spans="3:6" ht="15" customHeight="1" x14ac:dyDescent="0.25">
      <c r="C821" s="13"/>
      <c r="D821" s="13"/>
      <c r="E821" s="13"/>
      <c r="F821" s="13"/>
    </row>
    <row r="822" spans="3:6" ht="15" customHeight="1" x14ac:dyDescent="0.25">
      <c r="C822" s="13"/>
      <c r="D822" s="13"/>
      <c r="E822" s="13"/>
      <c r="F822" s="13"/>
    </row>
    <row r="823" spans="3:6" ht="15" customHeight="1" x14ac:dyDescent="0.25">
      <c r="C823" s="13"/>
      <c r="D823" s="13"/>
      <c r="E823" s="13"/>
      <c r="F823" s="13"/>
    </row>
    <row r="824" spans="3:6" ht="15" customHeight="1" x14ac:dyDescent="0.25">
      <c r="C824" s="13"/>
      <c r="D824" s="13"/>
      <c r="E824" s="13"/>
      <c r="F824" s="13"/>
    </row>
    <row r="825" spans="3:6" ht="15" customHeight="1" x14ac:dyDescent="0.25">
      <c r="C825" s="13"/>
      <c r="D825" s="13"/>
      <c r="E825" s="13"/>
      <c r="F825" s="13"/>
    </row>
    <row r="826" spans="3:6" ht="15" customHeight="1" x14ac:dyDescent="0.25">
      <c r="C826" s="13"/>
      <c r="D826" s="13"/>
      <c r="E826" s="13"/>
      <c r="F826" s="13"/>
    </row>
    <row r="827" spans="3:6" ht="15" customHeight="1" x14ac:dyDescent="0.25">
      <c r="C827" s="13"/>
      <c r="D827" s="13"/>
      <c r="E827" s="13"/>
      <c r="F827" s="13"/>
    </row>
    <row r="828" spans="3:6" ht="15" customHeight="1" x14ac:dyDescent="0.25">
      <c r="C828" s="13"/>
      <c r="D828" s="13"/>
      <c r="E828" s="13"/>
      <c r="F828" s="13"/>
    </row>
    <row r="829" spans="3:6" ht="15" customHeight="1" x14ac:dyDescent="0.25">
      <c r="C829" s="13"/>
      <c r="D829" s="13"/>
      <c r="E829" s="13"/>
      <c r="F829" s="13"/>
    </row>
    <row r="830" spans="3:6" ht="15" customHeight="1" x14ac:dyDescent="0.25">
      <c r="C830" s="13"/>
      <c r="D830" s="13"/>
      <c r="E830" s="13"/>
      <c r="F830" s="13"/>
    </row>
    <row r="831" spans="3:6" ht="15" customHeight="1" x14ac:dyDescent="0.25">
      <c r="C831" s="13"/>
      <c r="D831" s="13"/>
      <c r="E831" s="13"/>
      <c r="F831" s="13"/>
    </row>
    <row r="832" spans="3:6" ht="15" customHeight="1" x14ac:dyDescent="0.25">
      <c r="C832" s="13"/>
      <c r="D832" s="13"/>
      <c r="E832" s="13"/>
      <c r="F832" s="13"/>
    </row>
    <row r="833" spans="3:6" ht="15" customHeight="1" x14ac:dyDescent="0.25">
      <c r="C833" s="13"/>
      <c r="D833" s="13"/>
      <c r="E833" s="13"/>
      <c r="F833" s="13"/>
    </row>
    <row r="834" spans="3:6" ht="15" customHeight="1" x14ac:dyDescent="0.25">
      <c r="C834" s="13"/>
      <c r="D834" s="13"/>
      <c r="E834" s="13"/>
      <c r="F834" s="13"/>
    </row>
    <row r="835" spans="3:6" ht="15" customHeight="1" x14ac:dyDescent="0.25">
      <c r="C835" s="13"/>
      <c r="D835" s="13"/>
      <c r="E835" s="13"/>
      <c r="F835" s="13"/>
    </row>
    <row r="836" spans="3:6" ht="15" customHeight="1" x14ac:dyDescent="0.25">
      <c r="C836" s="13"/>
      <c r="D836" s="13"/>
      <c r="E836" s="13"/>
      <c r="F836" s="13"/>
    </row>
    <row r="837" spans="3:6" ht="15" customHeight="1" x14ac:dyDescent="0.25">
      <c r="C837" s="13"/>
      <c r="D837" s="13"/>
      <c r="E837" s="13"/>
      <c r="F837" s="13"/>
    </row>
    <row r="838" spans="3:6" ht="15" customHeight="1" x14ac:dyDescent="0.25">
      <c r="C838" s="13"/>
      <c r="D838" s="13"/>
      <c r="E838" s="13"/>
      <c r="F838" s="13"/>
    </row>
    <row r="839" spans="3:6" ht="15" customHeight="1" x14ac:dyDescent="0.25">
      <c r="C839" s="13"/>
      <c r="D839" s="13"/>
      <c r="E839" s="13"/>
      <c r="F839" s="13"/>
    </row>
    <row r="840" spans="3:6" ht="15" customHeight="1" x14ac:dyDescent="0.25">
      <c r="C840" s="13"/>
      <c r="D840" s="13"/>
      <c r="E840" s="13"/>
      <c r="F840" s="13"/>
    </row>
    <row r="841" spans="3:6" ht="15" customHeight="1" x14ac:dyDescent="0.25">
      <c r="C841" s="13"/>
      <c r="D841" s="13"/>
      <c r="E841" s="13"/>
      <c r="F841" s="13"/>
    </row>
    <row r="842" spans="3:6" ht="15" customHeight="1" x14ac:dyDescent="0.25">
      <c r="C842" s="13"/>
      <c r="D842" s="13"/>
      <c r="E842" s="13"/>
      <c r="F842" s="13"/>
    </row>
    <row r="843" spans="3:6" ht="15" customHeight="1" x14ac:dyDescent="0.25">
      <c r="C843" s="13"/>
      <c r="D843" s="13"/>
      <c r="E843" s="13"/>
      <c r="F843" s="13"/>
    </row>
    <row r="844" spans="3:6" ht="15" customHeight="1" x14ac:dyDescent="0.25">
      <c r="C844" s="13"/>
      <c r="D844" s="13"/>
      <c r="E844" s="13"/>
      <c r="F844" s="13"/>
    </row>
    <row r="845" spans="3:6" ht="15" customHeight="1" x14ac:dyDescent="0.25">
      <c r="C845" s="13"/>
      <c r="D845" s="13"/>
      <c r="E845" s="13"/>
      <c r="F845" s="13"/>
    </row>
    <row r="846" spans="3:6" ht="15" customHeight="1" x14ac:dyDescent="0.25">
      <c r="C846" s="13"/>
      <c r="D846" s="13"/>
      <c r="E846" s="13"/>
      <c r="F846" s="13"/>
    </row>
    <row r="847" spans="3:6" ht="15" customHeight="1" x14ac:dyDescent="0.25">
      <c r="C847" s="13"/>
      <c r="D847" s="13"/>
      <c r="E847" s="13"/>
      <c r="F847" s="13"/>
    </row>
    <row r="848" spans="3:6" ht="15" customHeight="1" x14ac:dyDescent="0.25">
      <c r="C848" s="13"/>
      <c r="D848" s="13"/>
      <c r="E848" s="13"/>
      <c r="F848" s="13"/>
    </row>
    <row r="849" spans="3:6" ht="15" customHeight="1" x14ac:dyDescent="0.25">
      <c r="C849" s="13"/>
      <c r="D849" s="13"/>
      <c r="E849" s="13"/>
      <c r="F849" s="13"/>
    </row>
    <row r="850" spans="3:6" ht="15" customHeight="1" x14ac:dyDescent="0.25">
      <c r="C850" s="13"/>
      <c r="D850" s="13"/>
      <c r="E850" s="13"/>
      <c r="F850" s="13"/>
    </row>
    <row r="851" spans="3:6" ht="15" customHeight="1" x14ac:dyDescent="0.25">
      <c r="C851" s="13"/>
      <c r="D851" s="13"/>
      <c r="E851" s="13"/>
      <c r="F851" s="13"/>
    </row>
    <row r="852" spans="3:6" ht="15" customHeight="1" x14ac:dyDescent="0.25">
      <c r="C852" s="13"/>
      <c r="D852" s="13"/>
      <c r="E852" s="13"/>
      <c r="F852" s="13"/>
    </row>
    <row r="853" spans="3:6" ht="15" customHeight="1" x14ac:dyDescent="0.25">
      <c r="C853" s="13"/>
      <c r="D853" s="13"/>
      <c r="E853" s="13"/>
      <c r="F853" s="13"/>
    </row>
    <row r="854" spans="3:6" ht="15" customHeight="1" x14ac:dyDescent="0.25">
      <c r="C854" s="13"/>
      <c r="D854" s="13"/>
      <c r="E854" s="13"/>
      <c r="F854" s="13"/>
    </row>
    <row r="855" spans="3:6" ht="15" customHeight="1" x14ac:dyDescent="0.25">
      <c r="C855" s="13"/>
      <c r="D855" s="13"/>
      <c r="E855" s="13"/>
      <c r="F855" s="13"/>
    </row>
    <row r="856" spans="3:6" ht="15" customHeight="1" x14ac:dyDescent="0.25">
      <c r="C856" s="13"/>
      <c r="D856" s="13"/>
      <c r="E856" s="13"/>
      <c r="F856" s="13"/>
    </row>
    <row r="857" spans="3:6" ht="15" customHeight="1" x14ac:dyDescent="0.25">
      <c r="C857" s="13"/>
      <c r="D857" s="13"/>
      <c r="E857" s="13"/>
      <c r="F857" s="13"/>
    </row>
    <row r="858" spans="3:6" ht="15" customHeight="1" x14ac:dyDescent="0.25">
      <c r="C858" s="13"/>
      <c r="D858" s="13"/>
      <c r="E858" s="13"/>
      <c r="F858" s="13"/>
    </row>
    <row r="859" spans="3:6" ht="15" customHeight="1" x14ac:dyDescent="0.25">
      <c r="C859" s="13"/>
      <c r="D859" s="13"/>
      <c r="E859" s="13"/>
      <c r="F859" s="13"/>
    </row>
    <row r="860" spans="3:6" ht="15" customHeight="1" x14ac:dyDescent="0.25">
      <c r="C860" s="13"/>
      <c r="D860" s="13"/>
      <c r="E860" s="13"/>
      <c r="F860" s="13"/>
    </row>
    <row r="861" spans="3:6" ht="15" customHeight="1" x14ac:dyDescent="0.25">
      <c r="C861" s="13"/>
      <c r="D861" s="13"/>
      <c r="E861" s="13"/>
      <c r="F861" s="13"/>
    </row>
    <row r="862" spans="3:6" ht="15" customHeight="1" x14ac:dyDescent="0.25">
      <c r="C862" s="13"/>
      <c r="D862" s="13"/>
      <c r="E862" s="13"/>
      <c r="F862" s="13"/>
    </row>
    <row r="863" spans="3:6" ht="15" customHeight="1" x14ac:dyDescent="0.25">
      <c r="C863" s="13"/>
      <c r="D863" s="13"/>
      <c r="E863" s="13"/>
      <c r="F863" s="13"/>
    </row>
    <row r="864" spans="3:6" ht="15" customHeight="1" x14ac:dyDescent="0.25">
      <c r="C864" s="13"/>
      <c r="D864" s="13"/>
      <c r="E864" s="13"/>
      <c r="F864" s="13"/>
    </row>
    <row r="865" spans="3:6" ht="15" customHeight="1" x14ac:dyDescent="0.25">
      <c r="C865" s="13"/>
      <c r="D865" s="13"/>
      <c r="E865" s="13"/>
      <c r="F865" s="13"/>
    </row>
    <row r="866" spans="3:6" ht="15" customHeight="1" x14ac:dyDescent="0.25">
      <c r="C866" s="13"/>
      <c r="D866" s="13"/>
      <c r="E866" s="13"/>
      <c r="F866" s="13"/>
    </row>
    <row r="867" spans="3:6" ht="15" customHeight="1" x14ac:dyDescent="0.25">
      <c r="C867" s="13"/>
      <c r="D867" s="13"/>
      <c r="E867" s="13"/>
      <c r="F867" s="13"/>
    </row>
    <row r="868" spans="3:6" ht="15" customHeight="1" x14ac:dyDescent="0.25">
      <c r="C868" s="13"/>
      <c r="D868" s="13"/>
      <c r="E868" s="13"/>
      <c r="F868" s="13"/>
    </row>
    <row r="869" spans="3:6" ht="15" customHeight="1" x14ac:dyDescent="0.25">
      <c r="C869" s="13"/>
      <c r="D869" s="13"/>
      <c r="E869" s="13"/>
      <c r="F869" s="13"/>
    </row>
    <row r="870" spans="3:6" ht="15" customHeight="1" x14ac:dyDescent="0.25">
      <c r="C870" s="13"/>
      <c r="D870" s="13"/>
      <c r="E870" s="13"/>
      <c r="F870" s="13"/>
    </row>
    <row r="871" spans="3:6" ht="15" customHeight="1" x14ac:dyDescent="0.25">
      <c r="C871" s="13"/>
      <c r="D871" s="13"/>
      <c r="E871" s="13"/>
      <c r="F871" s="13"/>
    </row>
    <row r="872" spans="3:6" ht="15" customHeight="1" x14ac:dyDescent="0.25">
      <c r="C872" s="13"/>
      <c r="D872" s="13"/>
      <c r="E872" s="13"/>
      <c r="F872" s="13"/>
    </row>
    <row r="873" spans="3:6" ht="15" customHeight="1" x14ac:dyDescent="0.25">
      <c r="C873" s="13"/>
      <c r="D873" s="13"/>
      <c r="E873" s="13"/>
      <c r="F873" s="13"/>
    </row>
    <row r="874" spans="3:6" ht="15" customHeight="1" x14ac:dyDescent="0.25">
      <c r="C874" s="13"/>
      <c r="D874" s="13"/>
      <c r="E874" s="13"/>
      <c r="F874" s="13"/>
    </row>
    <row r="875" spans="3:6" ht="15" customHeight="1" x14ac:dyDescent="0.25">
      <c r="C875" s="13"/>
      <c r="D875" s="13"/>
      <c r="E875" s="13"/>
      <c r="F875" s="13"/>
    </row>
    <row r="876" spans="3:6" ht="15" customHeight="1" x14ac:dyDescent="0.25">
      <c r="C876" s="13"/>
      <c r="D876" s="13"/>
      <c r="E876" s="13"/>
      <c r="F876" s="13"/>
    </row>
    <row r="877" spans="3:6" ht="15" customHeight="1" x14ac:dyDescent="0.25">
      <c r="C877" s="13"/>
      <c r="D877" s="13"/>
      <c r="E877" s="13"/>
      <c r="F877" s="13"/>
    </row>
    <row r="878" spans="3:6" ht="15" customHeight="1" x14ac:dyDescent="0.25">
      <c r="C878" s="13"/>
      <c r="D878" s="13"/>
      <c r="E878" s="13"/>
      <c r="F878" s="13"/>
    </row>
    <row r="879" spans="3:6" ht="15" customHeight="1" x14ac:dyDescent="0.25">
      <c r="C879" s="13"/>
      <c r="D879" s="13"/>
      <c r="E879" s="13"/>
      <c r="F879" s="13"/>
    </row>
    <row r="880" spans="3:6" ht="15" customHeight="1" x14ac:dyDescent="0.25">
      <c r="C880" s="13"/>
      <c r="D880" s="13"/>
      <c r="E880" s="13"/>
      <c r="F880" s="13"/>
    </row>
    <row r="881" spans="3:6" ht="15" customHeight="1" x14ac:dyDescent="0.25">
      <c r="C881" s="13"/>
      <c r="D881" s="13"/>
      <c r="E881" s="13"/>
      <c r="F881" s="13"/>
    </row>
    <row r="882" spans="3:6" ht="15" customHeight="1" x14ac:dyDescent="0.25">
      <c r="C882" s="13"/>
      <c r="D882" s="13"/>
      <c r="E882" s="13"/>
      <c r="F882" s="13"/>
    </row>
    <row r="883" spans="3:6" ht="15" customHeight="1" x14ac:dyDescent="0.25">
      <c r="C883" s="13"/>
      <c r="D883" s="13"/>
      <c r="E883" s="13"/>
      <c r="F883" s="13"/>
    </row>
    <row r="884" spans="3:6" ht="15" customHeight="1" x14ac:dyDescent="0.25">
      <c r="C884" s="13"/>
      <c r="D884" s="13"/>
      <c r="E884" s="13"/>
      <c r="F884" s="13"/>
    </row>
    <row r="885" spans="3:6" ht="15" customHeight="1" x14ac:dyDescent="0.25">
      <c r="C885" s="13"/>
      <c r="D885" s="13"/>
      <c r="E885" s="13"/>
      <c r="F885" s="13"/>
    </row>
    <row r="886" spans="3:6" ht="15" customHeight="1" x14ac:dyDescent="0.25">
      <c r="C886" s="13"/>
      <c r="D886" s="13"/>
      <c r="E886" s="13"/>
      <c r="F886" s="13"/>
    </row>
    <row r="887" spans="3:6" ht="15" customHeight="1" x14ac:dyDescent="0.25">
      <c r="C887" s="13"/>
      <c r="D887" s="13"/>
      <c r="E887" s="13"/>
      <c r="F887" s="13"/>
    </row>
    <row r="888" spans="3:6" ht="15" customHeight="1" x14ac:dyDescent="0.25">
      <c r="C888" s="13"/>
      <c r="D888" s="13"/>
      <c r="E888" s="13"/>
      <c r="F888" s="13"/>
    </row>
    <row r="889" spans="3:6" ht="15" customHeight="1" x14ac:dyDescent="0.25">
      <c r="C889" s="13"/>
      <c r="D889" s="13"/>
      <c r="E889" s="13"/>
      <c r="F889" s="13"/>
    </row>
    <row r="890" spans="3:6" ht="15" customHeight="1" x14ac:dyDescent="0.25">
      <c r="C890" s="13"/>
      <c r="D890" s="13"/>
      <c r="E890" s="13"/>
      <c r="F890" s="13"/>
    </row>
    <row r="891" spans="3:6" ht="15" customHeight="1" x14ac:dyDescent="0.25">
      <c r="C891" s="13"/>
      <c r="D891" s="13"/>
      <c r="E891" s="13"/>
      <c r="F891" s="13"/>
    </row>
    <row r="892" spans="3:6" ht="15" customHeight="1" x14ac:dyDescent="0.25">
      <c r="C892" s="13"/>
      <c r="D892" s="13"/>
      <c r="E892" s="13"/>
      <c r="F892" s="13"/>
    </row>
    <row r="893" spans="3:6" ht="15" customHeight="1" x14ac:dyDescent="0.25">
      <c r="C893" s="13"/>
      <c r="D893" s="13"/>
      <c r="E893" s="13"/>
      <c r="F893" s="13"/>
    </row>
    <row r="894" spans="3:6" ht="15" customHeight="1" x14ac:dyDescent="0.25">
      <c r="C894" s="13"/>
      <c r="D894" s="13"/>
      <c r="E894" s="13"/>
      <c r="F894" s="13"/>
    </row>
    <row r="895" spans="3:6" ht="15" customHeight="1" x14ac:dyDescent="0.25">
      <c r="C895" s="13"/>
      <c r="D895" s="13"/>
      <c r="E895" s="13"/>
      <c r="F895" s="13"/>
    </row>
    <row r="896" spans="3:6" ht="15" customHeight="1" x14ac:dyDescent="0.25">
      <c r="C896" s="13"/>
      <c r="D896" s="13"/>
      <c r="E896" s="13"/>
      <c r="F896" s="13"/>
    </row>
    <row r="897" spans="3:6" ht="15" customHeight="1" x14ac:dyDescent="0.25">
      <c r="C897" s="13"/>
      <c r="D897" s="13"/>
      <c r="E897" s="13"/>
      <c r="F897" s="13"/>
    </row>
    <row r="898" spans="3:6" ht="15" customHeight="1" x14ac:dyDescent="0.25">
      <c r="C898" s="13"/>
      <c r="D898" s="13"/>
      <c r="E898" s="13"/>
      <c r="F898" s="13"/>
    </row>
    <row r="899" spans="3:6" ht="15" customHeight="1" x14ac:dyDescent="0.25">
      <c r="C899" s="13"/>
      <c r="D899" s="13"/>
      <c r="E899" s="13"/>
      <c r="F899" s="13"/>
    </row>
    <row r="900" spans="3:6" ht="15" customHeight="1" x14ac:dyDescent="0.25">
      <c r="C900" s="13"/>
      <c r="D900" s="13"/>
      <c r="E900" s="13"/>
      <c r="F900" s="13"/>
    </row>
    <row r="901" spans="3:6" ht="15" customHeight="1" x14ac:dyDescent="0.25">
      <c r="C901" s="13"/>
      <c r="D901" s="13"/>
      <c r="E901" s="13"/>
      <c r="F901" s="13"/>
    </row>
    <row r="902" spans="3:6" ht="15" customHeight="1" x14ac:dyDescent="0.25">
      <c r="C902" s="13"/>
      <c r="D902" s="13"/>
      <c r="E902" s="13"/>
      <c r="F902" s="13"/>
    </row>
    <row r="903" spans="3:6" ht="15" customHeight="1" x14ac:dyDescent="0.25">
      <c r="C903" s="13"/>
      <c r="D903" s="13"/>
      <c r="E903" s="13"/>
      <c r="F903" s="13"/>
    </row>
    <row r="904" spans="3:6" ht="15" customHeight="1" x14ac:dyDescent="0.25">
      <c r="C904" s="13"/>
      <c r="D904" s="13"/>
      <c r="E904" s="13"/>
      <c r="F904" s="13"/>
    </row>
    <row r="905" spans="3:6" ht="15" customHeight="1" x14ac:dyDescent="0.25">
      <c r="C905" s="13"/>
      <c r="D905" s="13"/>
      <c r="E905" s="13"/>
      <c r="F905" s="13"/>
    </row>
    <row r="906" spans="3:6" ht="15" customHeight="1" x14ac:dyDescent="0.25">
      <c r="C906" s="13"/>
      <c r="D906" s="13"/>
      <c r="E906" s="13"/>
      <c r="F906" s="13"/>
    </row>
    <row r="907" spans="3:6" ht="15" customHeight="1" x14ac:dyDescent="0.25">
      <c r="C907" s="13"/>
      <c r="D907" s="13"/>
      <c r="E907" s="13"/>
      <c r="F907" s="13"/>
    </row>
    <row r="908" spans="3:6" ht="15" customHeight="1" x14ac:dyDescent="0.25">
      <c r="C908" s="13"/>
      <c r="D908" s="13"/>
      <c r="E908" s="13"/>
      <c r="F908" s="13"/>
    </row>
    <row r="909" spans="3:6" ht="15" customHeight="1" x14ac:dyDescent="0.25">
      <c r="C909" s="13"/>
      <c r="D909" s="13"/>
      <c r="E909" s="13"/>
      <c r="F909" s="13"/>
    </row>
    <row r="910" spans="3:6" ht="15" customHeight="1" x14ac:dyDescent="0.25">
      <c r="C910" s="13"/>
      <c r="D910" s="13"/>
      <c r="E910" s="13"/>
      <c r="F910" s="13"/>
    </row>
    <row r="911" spans="3:6" ht="15" customHeight="1" x14ac:dyDescent="0.25">
      <c r="C911" s="13"/>
      <c r="D911" s="13"/>
      <c r="E911" s="13"/>
      <c r="F911" s="13"/>
    </row>
    <row r="912" spans="3:6" ht="15" customHeight="1" x14ac:dyDescent="0.25">
      <c r="C912" s="13"/>
      <c r="D912" s="13"/>
      <c r="E912" s="13"/>
      <c r="F912" s="13"/>
    </row>
    <row r="913" spans="3:6" ht="15" customHeight="1" x14ac:dyDescent="0.25">
      <c r="C913" s="13"/>
      <c r="D913" s="13"/>
      <c r="E913" s="13"/>
      <c r="F913" s="13"/>
    </row>
    <row r="914" spans="3:6" ht="15" customHeight="1" x14ac:dyDescent="0.25">
      <c r="C914" s="13"/>
      <c r="D914" s="13"/>
      <c r="E914" s="13"/>
      <c r="F914" s="13"/>
    </row>
    <row r="915" spans="3:6" ht="15" customHeight="1" x14ac:dyDescent="0.25">
      <c r="C915" s="13"/>
      <c r="D915" s="13"/>
      <c r="E915" s="13"/>
      <c r="F915" s="13"/>
    </row>
    <row r="916" spans="3:6" ht="15" customHeight="1" x14ac:dyDescent="0.25">
      <c r="C916" s="13"/>
      <c r="D916" s="13"/>
      <c r="E916" s="13"/>
      <c r="F916" s="13"/>
    </row>
    <row r="917" spans="3:6" ht="15" customHeight="1" x14ac:dyDescent="0.25">
      <c r="C917" s="13"/>
      <c r="D917" s="13"/>
      <c r="E917" s="13"/>
      <c r="F917" s="13"/>
    </row>
    <row r="918" spans="3:6" ht="15" customHeight="1" x14ac:dyDescent="0.25">
      <c r="C918" s="13"/>
      <c r="D918" s="13"/>
      <c r="E918" s="13"/>
      <c r="F918" s="13"/>
    </row>
    <row r="919" spans="3:6" ht="15" customHeight="1" x14ac:dyDescent="0.25">
      <c r="C919" s="13"/>
      <c r="D919" s="13"/>
      <c r="E919" s="13"/>
      <c r="F919" s="13"/>
    </row>
    <row r="920" spans="3:6" ht="15" customHeight="1" x14ac:dyDescent="0.25">
      <c r="C920" s="13"/>
      <c r="D920" s="13"/>
      <c r="E920" s="13"/>
      <c r="F920" s="13"/>
    </row>
    <row r="921" spans="3:6" ht="15" customHeight="1" x14ac:dyDescent="0.25">
      <c r="C921" s="13"/>
      <c r="D921" s="13"/>
      <c r="E921" s="13"/>
      <c r="F921" s="13"/>
    </row>
    <row r="922" spans="3:6" ht="15" customHeight="1" x14ac:dyDescent="0.25">
      <c r="C922" s="13"/>
      <c r="D922" s="13"/>
      <c r="E922" s="13"/>
      <c r="F922" s="13"/>
    </row>
    <row r="923" spans="3:6" ht="15" customHeight="1" x14ac:dyDescent="0.25">
      <c r="C923" s="13"/>
      <c r="D923" s="13"/>
      <c r="E923" s="13"/>
      <c r="F923" s="13"/>
    </row>
    <row r="924" spans="3:6" ht="15" customHeight="1" x14ac:dyDescent="0.25">
      <c r="C924" s="13"/>
      <c r="D924" s="13"/>
      <c r="E924" s="13"/>
      <c r="F924" s="13"/>
    </row>
    <row r="925" spans="3:6" ht="15" customHeight="1" x14ac:dyDescent="0.25">
      <c r="C925" s="13"/>
      <c r="D925" s="13"/>
      <c r="E925" s="13"/>
      <c r="F925" s="13"/>
    </row>
    <row r="926" spans="3:6" ht="15" customHeight="1" x14ac:dyDescent="0.25">
      <c r="C926" s="13"/>
      <c r="D926" s="13"/>
      <c r="E926" s="13"/>
      <c r="F926" s="13"/>
    </row>
    <row r="927" spans="3:6" ht="15" customHeight="1" x14ac:dyDescent="0.25">
      <c r="C927" s="13"/>
      <c r="D927" s="13"/>
      <c r="E927" s="13"/>
      <c r="F927" s="13"/>
    </row>
    <row r="928" spans="3:6" ht="15" customHeight="1" x14ac:dyDescent="0.25">
      <c r="C928" s="13"/>
      <c r="D928" s="13"/>
      <c r="E928" s="13"/>
      <c r="F928" s="13"/>
    </row>
    <row r="929" spans="3:6" ht="15" customHeight="1" x14ac:dyDescent="0.25">
      <c r="C929" s="13"/>
      <c r="D929" s="13"/>
      <c r="E929" s="13"/>
      <c r="F929" s="13"/>
    </row>
    <row r="930" spans="3:6" ht="15" customHeight="1" x14ac:dyDescent="0.25">
      <c r="C930" s="13"/>
      <c r="D930" s="13"/>
      <c r="E930" s="13"/>
      <c r="F930" s="13"/>
    </row>
    <row r="931" spans="3:6" ht="15" customHeight="1" x14ac:dyDescent="0.25">
      <c r="C931" s="13"/>
      <c r="D931" s="13"/>
      <c r="E931" s="13"/>
      <c r="F931" s="13"/>
    </row>
    <row r="932" spans="3:6" ht="15" customHeight="1" x14ac:dyDescent="0.25">
      <c r="C932" s="13"/>
      <c r="D932" s="13"/>
      <c r="E932" s="13"/>
      <c r="F932" s="13"/>
    </row>
    <row r="933" spans="3:6" ht="15" customHeight="1" x14ac:dyDescent="0.25">
      <c r="C933" s="13"/>
      <c r="D933" s="13"/>
      <c r="E933" s="13"/>
      <c r="F933" s="13"/>
    </row>
    <row r="934" spans="3:6" ht="15" customHeight="1" x14ac:dyDescent="0.25">
      <c r="C934" s="13"/>
      <c r="D934" s="13"/>
      <c r="E934" s="13"/>
      <c r="F934" s="13"/>
    </row>
    <row r="935" spans="3:6" ht="15" customHeight="1" x14ac:dyDescent="0.25">
      <c r="C935" s="13"/>
      <c r="D935" s="13"/>
      <c r="E935" s="13"/>
      <c r="F935" s="13"/>
    </row>
    <row r="936" spans="3:6" ht="15" customHeight="1" x14ac:dyDescent="0.25">
      <c r="C936" s="13"/>
      <c r="D936" s="13"/>
      <c r="E936" s="13"/>
      <c r="F936" s="13"/>
    </row>
    <row r="937" spans="3:6" ht="15" customHeight="1" x14ac:dyDescent="0.25">
      <c r="C937" s="13"/>
      <c r="D937" s="13"/>
      <c r="E937" s="13"/>
      <c r="F937" s="13"/>
    </row>
    <row r="938" spans="3:6" ht="15" customHeight="1" x14ac:dyDescent="0.25">
      <c r="C938" s="13"/>
      <c r="D938" s="13"/>
      <c r="E938" s="13"/>
      <c r="F938" s="13"/>
    </row>
    <row r="939" spans="3:6" ht="15" customHeight="1" x14ac:dyDescent="0.25">
      <c r="C939" s="13"/>
      <c r="D939" s="13"/>
      <c r="E939" s="13"/>
      <c r="F939" s="13"/>
    </row>
    <row r="940" spans="3:6" ht="15" customHeight="1" x14ac:dyDescent="0.25">
      <c r="C940" s="13"/>
      <c r="D940" s="13"/>
      <c r="E940" s="13"/>
      <c r="F940" s="13"/>
    </row>
    <row r="941" spans="3:6" ht="15" customHeight="1" x14ac:dyDescent="0.25">
      <c r="C941" s="13"/>
      <c r="D941" s="13"/>
      <c r="E941" s="13"/>
      <c r="F941" s="13"/>
    </row>
    <row r="942" spans="3:6" ht="15" customHeight="1" x14ac:dyDescent="0.25">
      <c r="C942" s="13"/>
      <c r="D942" s="13"/>
      <c r="E942" s="13"/>
      <c r="F942" s="13"/>
    </row>
    <row r="943" spans="3:6" ht="15" customHeight="1" x14ac:dyDescent="0.25">
      <c r="C943" s="13"/>
      <c r="D943" s="13"/>
      <c r="E943" s="13"/>
      <c r="F943" s="13"/>
    </row>
    <row r="944" spans="3:6" ht="15" customHeight="1" x14ac:dyDescent="0.25">
      <c r="C944" s="13"/>
      <c r="D944" s="13"/>
      <c r="E944" s="13"/>
      <c r="F944" s="13"/>
    </row>
    <row r="945" spans="3:6" ht="15" customHeight="1" x14ac:dyDescent="0.25">
      <c r="C945" s="13"/>
      <c r="D945" s="13"/>
      <c r="E945" s="13"/>
      <c r="F945" s="13"/>
    </row>
    <row r="946" spans="3:6" ht="15" customHeight="1" x14ac:dyDescent="0.25">
      <c r="C946" s="13"/>
      <c r="D946" s="13"/>
      <c r="E946" s="13"/>
      <c r="F946" s="13"/>
    </row>
    <row r="947" spans="3:6" ht="15" customHeight="1" x14ac:dyDescent="0.25">
      <c r="C947" s="13"/>
      <c r="D947" s="13"/>
      <c r="E947" s="13"/>
      <c r="F947" s="13"/>
    </row>
    <row r="948" spans="3:6" ht="15" customHeight="1" x14ac:dyDescent="0.25">
      <c r="C948" s="13"/>
      <c r="D948" s="13"/>
      <c r="E948" s="13"/>
      <c r="F948" s="13"/>
    </row>
    <row r="949" spans="3:6" ht="15" customHeight="1" x14ac:dyDescent="0.25">
      <c r="C949" s="13"/>
      <c r="D949" s="13"/>
      <c r="E949" s="13"/>
      <c r="F949" s="13"/>
    </row>
    <row r="950" spans="3:6" ht="15" customHeight="1" x14ac:dyDescent="0.25">
      <c r="C950" s="13"/>
      <c r="D950" s="13"/>
      <c r="E950" s="13"/>
      <c r="F950" s="13"/>
    </row>
    <row r="951" spans="3:6" ht="15" customHeight="1" x14ac:dyDescent="0.25">
      <c r="C951" s="13"/>
      <c r="D951" s="13"/>
      <c r="E951" s="13"/>
      <c r="F951" s="13"/>
    </row>
    <row r="952" spans="3:6" ht="15" customHeight="1" x14ac:dyDescent="0.25">
      <c r="C952" s="13"/>
      <c r="D952" s="13"/>
      <c r="E952" s="13"/>
      <c r="F952" s="13"/>
    </row>
    <row r="953" spans="3:6" ht="15" customHeight="1" x14ac:dyDescent="0.25">
      <c r="C953" s="13"/>
      <c r="D953" s="13"/>
      <c r="E953" s="13"/>
      <c r="F953" s="13"/>
    </row>
    <row r="954" spans="3:6" ht="15" customHeight="1" x14ac:dyDescent="0.25">
      <c r="C954" s="13"/>
      <c r="D954" s="13"/>
      <c r="E954" s="13"/>
      <c r="F954" s="13"/>
    </row>
    <row r="955" spans="3:6" ht="15" customHeight="1" x14ac:dyDescent="0.25">
      <c r="C955" s="13"/>
      <c r="D955" s="13"/>
      <c r="E955" s="13"/>
      <c r="F955" s="13"/>
    </row>
    <row r="956" spans="3:6" ht="15" customHeight="1" x14ac:dyDescent="0.25">
      <c r="C956" s="13"/>
      <c r="D956" s="13"/>
      <c r="E956" s="13"/>
      <c r="F956" s="13"/>
    </row>
    <row r="957" spans="3:6" ht="15" customHeight="1" x14ac:dyDescent="0.25">
      <c r="C957" s="13"/>
      <c r="D957" s="13"/>
      <c r="E957" s="13"/>
      <c r="F957" s="13"/>
    </row>
    <row r="958" spans="3:6" ht="15" customHeight="1" x14ac:dyDescent="0.25">
      <c r="C958" s="13"/>
      <c r="D958" s="13"/>
      <c r="E958" s="13"/>
      <c r="F958" s="13"/>
    </row>
    <row r="959" spans="3:6" ht="15" customHeight="1" x14ac:dyDescent="0.25">
      <c r="C959" s="13"/>
      <c r="D959" s="13"/>
      <c r="E959" s="13"/>
      <c r="F959" s="13"/>
    </row>
    <row r="960" spans="3:6" ht="15" customHeight="1" x14ac:dyDescent="0.25">
      <c r="C960" s="13"/>
      <c r="D960" s="13"/>
      <c r="E960" s="13"/>
      <c r="F960" s="13"/>
    </row>
    <row r="961" spans="3:6" ht="15" customHeight="1" x14ac:dyDescent="0.25">
      <c r="C961" s="13"/>
      <c r="D961" s="13"/>
      <c r="E961" s="13"/>
      <c r="F961" s="13"/>
    </row>
    <row r="962" spans="3:6" ht="15" customHeight="1" x14ac:dyDescent="0.25">
      <c r="C962" s="13"/>
      <c r="D962" s="13"/>
      <c r="E962" s="13"/>
      <c r="F962" s="13"/>
    </row>
    <row r="963" spans="3:6" ht="15" customHeight="1" x14ac:dyDescent="0.25">
      <c r="C963" s="13"/>
      <c r="D963" s="13"/>
      <c r="E963" s="13"/>
      <c r="F963" s="13"/>
    </row>
    <row r="964" spans="3:6" ht="15" customHeight="1" x14ac:dyDescent="0.25">
      <c r="C964" s="13"/>
      <c r="D964" s="13"/>
      <c r="E964" s="13"/>
      <c r="F964" s="13"/>
    </row>
    <row r="965" spans="3:6" ht="15" customHeight="1" x14ac:dyDescent="0.25">
      <c r="C965" s="13"/>
      <c r="D965" s="13"/>
      <c r="E965" s="13"/>
      <c r="F965" s="13"/>
    </row>
    <row r="966" spans="3:6" ht="15" customHeight="1" x14ac:dyDescent="0.25">
      <c r="C966" s="13"/>
      <c r="D966" s="13"/>
      <c r="E966" s="13"/>
      <c r="F966" s="13"/>
    </row>
    <row r="967" spans="3:6" ht="15" customHeight="1" x14ac:dyDescent="0.25">
      <c r="C967" s="13"/>
      <c r="D967" s="13"/>
      <c r="E967" s="13"/>
      <c r="F967" s="13"/>
    </row>
    <row r="968" spans="3:6" ht="15" customHeight="1" x14ac:dyDescent="0.25">
      <c r="C968" s="13"/>
      <c r="D968" s="13"/>
      <c r="E968" s="13"/>
      <c r="F968" s="13"/>
    </row>
    <row r="969" spans="3:6" ht="15" customHeight="1" x14ac:dyDescent="0.25">
      <c r="C969" s="13"/>
      <c r="D969" s="13"/>
      <c r="E969" s="13"/>
      <c r="F969" s="13"/>
    </row>
    <row r="970" spans="3:6" ht="15" customHeight="1" x14ac:dyDescent="0.25">
      <c r="C970" s="13"/>
      <c r="D970" s="13"/>
      <c r="E970" s="13"/>
      <c r="F970" s="13"/>
    </row>
    <row r="971" spans="3:6" ht="15" customHeight="1" x14ac:dyDescent="0.25">
      <c r="C971" s="13"/>
      <c r="D971" s="13"/>
      <c r="E971" s="13"/>
      <c r="F971" s="13"/>
    </row>
    <row r="972" spans="3:6" ht="15" customHeight="1" x14ac:dyDescent="0.25">
      <c r="C972" s="13"/>
      <c r="D972" s="13"/>
      <c r="E972" s="13"/>
      <c r="F972" s="13"/>
    </row>
    <row r="973" spans="3:6" ht="15" customHeight="1" x14ac:dyDescent="0.25">
      <c r="C973" s="13"/>
      <c r="D973" s="13"/>
      <c r="E973" s="13"/>
      <c r="F973" s="13"/>
    </row>
    <row r="974" spans="3:6" ht="15" customHeight="1" x14ac:dyDescent="0.25">
      <c r="C974" s="13"/>
      <c r="D974" s="13"/>
      <c r="E974" s="13"/>
      <c r="F974" s="13"/>
    </row>
    <row r="975" spans="3:6" ht="15" customHeight="1" x14ac:dyDescent="0.25">
      <c r="C975" s="13"/>
      <c r="D975" s="13"/>
      <c r="E975" s="13"/>
      <c r="F975" s="13"/>
    </row>
    <row r="976" spans="3:6" ht="15" customHeight="1" x14ac:dyDescent="0.25">
      <c r="C976" s="13"/>
      <c r="D976" s="13"/>
      <c r="E976" s="13"/>
      <c r="F976" s="13"/>
    </row>
    <row r="977" spans="3:6" ht="15" customHeight="1" x14ac:dyDescent="0.25">
      <c r="C977" s="13"/>
      <c r="D977" s="13"/>
      <c r="E977" s="13"/>
      <c r="F977" s="13"/>
    </row>
    <row r="978" spans="3:6" ht="15" customHeight="1" x14ac:dyDescent="0.25">
      <c r="C978" s="13"/>
      <c r="D978" s="13"/>
      <c r="E978" s="13"/>
      <c r="F978" s="13"/>
    </row>
    <row r="979" spans="3:6" ht="15" customHeight="1" x14ac:dyDescent="0.25">
      <c r="C979" s="13"/>
      <c r="D979" s="13"/>
      <c r="E979" s="13"/>
      <c r="F979" s="13"/>
    </row>
    <row r="980" spans="3:6" ht="15" customHeight="1" x14ac:dyDescent="0.25">
      <c r="C980" s="13"/>
      <c r="D980" s="13"/>
      <c r="E980" s="13"/>
      <c r="F980" s="13"/>
    </row>
    <row r="981" spans="3:6" ht="15" customHeight="1" x14ac:dyDescent="0.25">
      <c r="C981" s="13"/>
      <c r="D981" s="13"/>
      <c r="E981" s="13"/>
    </row>
    <row r="982" spans="3:6" ht="15" customHeight="1" x14ac:dyDescent="0.25">
      <c r="C982" s="13"/>
      <c r="D982" s="13"/>
      <c r="E982" s="13"/>
    </row>
    <row r="983" spans="3:6" ht="15" customHeight="1" x14ac:dyDescent="0.25">
      <c r="C983" s="13"/>
      <c r="D983" s="13"/>
      <c r="E983" s="13"/>
    </row>
    <row r="984" spans="3:6" ht="15" customHeight="1" x14ac:dyDescent="0.25">
      <c r="C984" s="13"/>
      <c r="D984" s="13"/>
      <c r="E984" s="13"/>
    </row>
    <row r="985" spans="3:6" ht="15" customHeight="1" x14ac:dyDescent="0.25">
      <c r="C985" s="13"/>
      <c r="D985" s="13"/>
      <c r="E985" s="13"/>
    </row>
    <row r="986" spans="3:6" ht="15" customHeight="1" x14ac:dyDescent="0.25">
      <c r="C986" s="13"/>
      <c r="D986" s="13"/>
      <c r="E986" s="13"/>
    </row>
    <row r="987" spans="3:6" ht="15" customHeight="1" x14ac:dyDescent="0.25">
      <c r="C987" s="13"/>
      <c r="D987" s="13"/>
      <c r="E987" s="13"/>
    </row>
    <row r="988" spans="3:6" ht="15" customHeight="1" x14ac:dyDescent="0.25">
      <c r="C988" s="13"/>
      <c r="D988" s="13"/>
      <c r="E988" s="13"/>
    </row>
    <row r="989" spans="3:6" ht="15" customHeight="1" x14ac:dyDescent="0.25">
      <c r="C989" s="13"/>
      <c r="D989" s="13"/>
      <c r="E989" s="13"/>
    </row>
    <row r="990" spans="3:6" ht="15" customHeight="1" x14ac:dyDescent="0.25">
      <c r="C990" s="13"/>
      <c r="D990" s="13"/>
      <c r="E990" s="13"/>
    </row>
    <row r="991" spans="3:6" ht="15" customHeight="1" x14ac:dyDescent="0.25">
      <c r="C991" s="13"/>
      <c r="D991" s="13"/>
      <c r="E991" s="13"/>
    </row>
    <row r="992" spans="3:6" ht="15" customHeight="1" x14ac:dyDescent="0.25">
      <c r="C992" s="13"/>
      <c r="D992" s="13"/>
      <c r="E992" s="13"/>
    </row>
    <row r="993" spans="3:5" ht="15" customHeight="1" x14ac:dyDescent="0.25">
      <c r="C993" s="13"/>
      <c r="D993" s="13"/>
      <c r="E993" s="13"/>
    </row>
    <row r="994" spans="3:5" ht="15" customHeight="1" x14ac:dyDescent="0.25">
      <c r="C994" s="13"/>
      <c r="D994" s="13"/>
      <c r="E994" s="13"/>
    </row>
    <row r="995" spans="3:5" ht="15" customHeight="1" x14ac:dyDescent="0.25">
      <c r="C995" s="13"/>
      <c r="D995" s="13"/>
      <c r="E995" s="13"/>
    </row>
    <row r="996" spans="3:5" ht="15" customHeight="1" x14ac:dyDescent="0.25">
      <c r="C996" s="13"/>
      <c r="D996" s="13"/>
      <c r="E996" s="13"/>
    </row>
    <row r="997" spans="3:5" ht="15" customHeight="1" x14ac:dyDescent="0.25">
      <c r="C997" s="13"/>
      <c r="D997" s="13"/>
      <c r="E997" s="13"/>
    </row>
    <row r="998" spans="3:5" ht="15" customHeight="1" x14ac:dyDescent="0.25">
      <c r="C998" s="13"/>
      <c r="D998" s="13"/>
      <c r="E998" s="13"/>
    </row>
    <row r="999" spans="3:5" ht="15" customHeight="1" x14ac:dyDescent="0.25">
      <c r="C999" s="13"/>
      <c r="D999" s="13"/>
      <c r="E999" s="13"/>
    </row>
    <row r="1000" spans="3:5" ht="15" customHeight="1" x14ac:dyDescent="0.25">
      <c r="C1000" s="13"/>
      <c r="D1000" s="13"/>
      <c r="E1000" s="13"/>
    </row>
    <row r="1001" spans="3:5" ht="15" customHeight="1" x14ac:dyDescent="0.25">
      <c r="D1001" s="13"/>
      <c r="E1001" s="13"/>
    </row>
    <row r="1002" spans="3:5" ht="15" customHeight="1" x14ac:dyDescent="0.25">
      <c r="D1002" s="13"/>
      <c r="E1002" s="13"/>
    </row>
    <row r="1003" spans="3:5" ht="15" customHeight="1" x14ac:dyDescent="0.25">
      <c r="D1003" s="13"/>
      <c r="E1003" s="13"/>
    </row>
    <row r="1004" spans="3:5" ht="15" customHeight="1" x14ac:dyDescent="0.25">
      <c r="D1004" s="13"/>
      <c r="E1004" s="13"/>
    </row>
    <row r="1005" spans="3:5" ht="15" customHeight="1" x14ac:dyDescent="0.25">
      <c r="D1005" s="13"/>
      <c r="E1005" s="13"/>
    </row>
  </sheetData>
  <sheetProtection algorithmName="SHA-512" hashValue="wbFM8iEVFW8wa8bMTWSdA4uXmoBn2Hd1BICfG5fKyrTsYYaueqZAfMneuLh5tPjJ0OvWoUROQHjL++qbDOFveg==" saltValue="hONtCbihK+SBu3+lc5leKQ==" spinCount="100000" sheet="1" scenarios="1" formatCells="0" formatColumns="0" insertRows="0" deleteRows="0" autoFilter="0"/>
  <protectedRanges>
    <protectedRange sqref="F7:F9 F12:F14 F17:F19 F22:F24 F27:F29 F32:F34 F42:F44 E7:E505 D10 D15 D20 D25 D30 D35 D40 D45" name="Område1"/>
  </protectedRanges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272"/>
  <sheetViews>
    <sheetView showGridLines="0" zoomScaleNormal="100" workbookViewId="0"/>
  </sheetViews>
  <sheetFormatPr defaultColWidth="0" defaultRowHeight="15" customHeight="1" x14ac:dyDescent="0.25"/>
  <cols>
    <col min="1" max="1" width="34.5703125" customWidth="1"/>
    <col min="2" max="2" width="102.140625" bestFit="1" customWidth="1"/>
    <col min="3" max="3" width="15.7109375" style="151" customWidth="1"/>
    <col min="4" max="8" width="15.7109375" customWidth="1"/>
    <col min="9" max="9" width="60.28515625" customWidth="1"/>
  </cols>
  <sheetData>
    <row r="1" spans="1:15" ht="15" customHeight="1" x14ac:dyDescent="0.25">
      <c r="A1" s="29" t="s">
        <v>48</v>
      </c>
      <c r="B1" s="2"/>
      <c r="C1" s="2"/>
      <c r="D1" s="2"/>
      <c r="E1" s="2"/>
      <c r="F1" s="2"/>
    </row>
    <row r="2" spans="1:15" ht="15" customHeight="1" x14ac:dyDescent="0.25">
      <c r="A2" s="30"/>
      <c r="B2" s="155" t="s">
        <v>17</v>
      </c>
      <c r="C2" s="155"/>
      <c r="D2" s="155"/>
      <c r="E2" s="155"/>
      <c r="F2" s="155"/>
      <c r="G2" s="155"/>
      <c r="H2" s="155"/>
      <c r="I2" s="155"/>
    </row>
    <row r="3" spans="1:15" ht="15" customHeight="1" x14ac:dyDescent="0.25">
      <c r="A3" s="30"/>
      <c r="B3" s="155"/>
      <c r="C3" s="155"/>
      <c r="D3" s="155"/>
      <c r="E3" s="155"/>
      <c r="F3" s="155"/>
      <c r="G3" s="155"/>
      <c r="H3" s="155"/>
      <c r="I3" s="155"/>
    </row>
    <row r="4" spans="1:15" ht="15" customHeight="1" x14ac:dyDescent="0.25">
      <c r="A4" s="30"/>
      <c r="C4" s="13"/>
      <c r="D4" s="13"/>
      <c r="E4" s="13"/>
      <c r="F4" s="13"/>
    </row>
    <row r="5" spans="1:15" ht="15" customHeight="1" x14ac:dyDescent="0.25">
      <c r="A5" s="31" t="s">
        <v>9</v>
      </c>
      <c r="C5" s="77">
        <v>2017</v>
      </c>
      <c r="D5" s="77">
        <v>2016</v>
      </c>
      <c r="E5" s="14">
        <v>2015</v>
      </c>
      <c r="F5" s="33">
        <v>2014</v>
      </c>
      <c r="G5" s="32" t="s">
        <v>99</v>
      </c>
      <c r="H5" s="3" t="s">
        <v>10</v>
      </c>
      <c r="I5" s="5" t="s">
        <v>12</v>
      </c>
    </row>
    <row r="6" spans="1:15" ht="15" customHeight="1" x14ac:dyDescent="0.25">
      <c r="A6" s="74" t="s">
        <v>49</v>
      </c>
      <c r="B6" s="79"/>
      <c r="C6" s="80"/>
      <c r="D6" s="80"/>
      <c r="E6" s="80"/>
      <c r="F6" s="80"/>
      <c r="G6" s="70"/>
      <c r="H6" s="70"/>
      <c r="I6" s="70"/>
    </row>
    <row r="7" spans="1:15" ht="15" customHeight="1" x14ac:dyDescent="0.25">
      <c r="A7" s="15" t="s">
        <v>49</v>
      </c>
      <c r="B7" s="56" t="s">
        <v>59</v>
      </c>
      <c r="C7" s="88">
        <v>0</v>
      </c>
      <c r="D7" s="89"/>
      <c r="E7" s="89"/>
      <c r="F7" s="89"/>
      <c r="G7" s="89">
        <f t="shared" ref="G7:G72" si="0">IF(ISERROR(C7- D7)=TRUE,"",C7 - D7)</f>
        <v>0</v>
      </c>
      <c r="H7" s="114" t="str">
        <f t="shared" ref="H7:H72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8"/>
      <c r="J7" s="13"/>
      <c r="K7" s="13"/>
      <c r="L7" s="13"/>
      <c r="M7" s="13"/>
      <c r="N7" s="13"/>
      <c r="O7" s="13"/>
    </row>
    <row r="8" spans="1:15" ht="15" customHeight="1" x14ac:dyDescent="0.25">
      <c r="A8" s="15" t="s">
        <v>49</v>
      </c>
      <c r="B8" s="71" t="s">
        <v>62</v>
      </c>
      <c r="C8" s="91">
        <v>0</v>
      </c>
      <c r="D8" s="92"/>
      <c r="E8" s="92"/>
      <c r="F8" s="92"/>
      <c r="G8" s="92">
        <f t="shared" si="0"/>
        <v>0</v>
      </c>
      <c r="H8" s="125" t="str">
        <f t="shared" si="1"/>
        <v/>
      </c>
      <c r="I8" s="72"/>
      <c r="J8" s="13"/>
      <c r="K8" s="13"/>
      <c r="L8" s="13"/>
      <c r="M8" s="13"/>
      <c r="N8" s="13"/>
      <c r="O8" s="13"/>
    </row>
    <row r="9" spans="1:15" ht="15" customHeight="1" x14ac:dyDescent="0.25">
      <c r="A9" s="15" t="s">
        <v>49</v>
      </c>
      <c r="B9" s="56" t="s">
        <v>63</v>
      </c>
      <c r="C9" s="88">
        <v>0</v>
      </c>
      <c r="D9" s="89"/>
      <c r="E9" s="89"/>
      <c r="F9" s="89"/>
      <c r="G9" s="89">
        <f t="shared" si="0"/>
        <v>0</v>
      </c>
      <c r="H9" s="114" t="str">
        <f t="shared" si="1"/>
        <v/>
      </c>
      <c r="I9" s="58"/>
      <c r="J9" s="13"/>
      <c r="K9" s="13"/>
      <c r="L9" s="13"/>
      <c r="M9" s="13"/>
      <c r="N9" s="13"/>
      <c r="O9" s="13"/>
    </row>
    <row r="10" spans="1:15" ht="15" customHeight="1" x14ac:dyDescent="0.25">
      <c r="A10" s="15" t="s">
        <v>49</v>
      </c>
      <c r="B10" s="73" t="s">
        <v>64</v>
      </c>
      <c r="C10" s="105">
        <v>1000.9226375250822</v>
      </c>
      <c r="D10" s="106">
        <v>879</v>
      </c>
      <c r="E10" s="106">
        <v>254</v>
      </c>
      <c r="F10" s="106">
        <v>248</v>
      </c>
      <c r="G10" s="92">
        <f t="shared" si="0"/>
        <v>121.92263752508222</v>
      </c>
      <c r="H10" s="125" t="str">
        <f t="shared" si="1"/>
        <v>13,9%▲</v>
      </c>
      <c r="I10" s="78"/>
      <c r="J10" s="13"/>
      <c r="K10" s="13"/>
      <c r="L10" s="13"/>
      <c r="M10" s="13"/>
      <c r="N10" s="13"/>
      <c r="O10" s="13"/>
    </row>
    <row r="11" spans="1:15" ht="15" customHeight="1" x14ac:dyDescent="0.25">
      <c r="A11" s="15" t="s">
        <v>49</v>
      </c>
      <c r="B11" s="56" t="s">
        <v>65</v>
      </c>
      <c r="C11" s="88">
        <v>0</v>
      </c>
      <c r="D11" s="89"/>
      <c r="E11" s="89"/>
      <c r="F11" s="89"/>
      <c r="G11" s="89">
        <f t="shared" si="0"/>
        <v>0</v>
      </c>
      <c r="H11" s="114" t="str">
        <f t="shared" si="1"/>
        <v/>
      </c>
      <c r="I11" s="58"/>
      <c r="J11" s="37"/>
      <c r="K11" s="13"/>
      <c r="L11" s="13"/>
      <c r="M11" s="13"/>
      <c r="N11" s="13"/>
      <c r="O11" s="13"/>
    </row>
    <row r="12" spans="1:15" ht="15" customHeight="1" x14ac:dyDescent="0.25">
      <c r="A12" s="15" t="s">
        <v>49</v>
      </c>
      <c r="B12" s="73" t="s">
        <v>66</v>
      </c>
      <c r="C12" s="105">
        <v>0</v>
      </c>
      <c r="D12" s="106"/>
      <c r="E12" s="106"/>
      <c r="F12" s="106"/>
      <c r="G12" s="92">
        <f t="shared" si="0"/>
        <v>0</v>
      </c>
      <c r="H12" s="125" t="str">
        <f t="shared" si="1"/>
        <v/>
      </c>
      <c r="I12" s="78"/>
      <c r="J12" s="13"/>
      <c r="K12" s="13"/>
      <c r="L12" s="13"/>
      <c r="M12" s="13"/>
      <c r="N12" s="13"/>
      <c r="O12" s="13"/>
    </row>
    <row r="13" spans="1:15" ht="15" customHeight="1" x14ac:dyDescent="0.25">
      <c r="A13" s="15" t="s">
        <v>49</v>
      </c>
      <c r="B13" s="56" t="s">
        <v>67</v>
      </c>
      <c r="C13" s="88">
        <v>0</v>
      </c>
      <c r="D13" s="89"/>
      <c r="E13" s="89"/>
      <c r="F13" s="89"/>
      <c r="G13" s="89">
        <f t="shared" si="0"/>
        <v>0</v>
      </c>
      <c r="H13" s="114" t="str">
        <f t="shared" si="1"/>
        <v/>
      </c>
      <c r="I13" s="58"/>
      <c r="J13" s="13"/>
      <c r="K13" s="13"/>
      <c r="L13" s="13"/>
      <c r="M13" s="13"/>
      <c r="N13" s="13"/>
      <c r="O13" s="13"/>
    </row>
    <row r="14" spans="1:15" ht="15" customHeight="1" x14ac:dyDescent="0.25">
      <c r="A14" s="15" t="s">
        <v>49</v>
      </c>
      <c r="B14" s="73" t="s">
        <v>100</v>
      </c>
      <c r="C14" s="105">
        <v>0</v>
      </c>
      <c r="D14" s="106"/>
      <c r="E14" s="106"/>
      <c r="F14" s="106"/>
      <c r="G14" s="92">
        <f t="shared" si="0"/>
        <v>0</v>
      </c>
      <c r="H14" s="125" t="str">
        <f t="shared" si="1"/>
        <v/>
      </c>
      <c r="I14" s="78"/>
      <c r="J14" s="13"/>
      <c r="K14" s="13"/>
      <c r="L14" s="13"/>
      <c r="M14" s="13"/>
      <c r="N14" s="13"/>
      <c r="O14" s="13"/>
    </row>
    <row r="15" spans="1:15" ht="15" customHeight="1" x14ac:dyDescent="0.25">
      <c r="A15" s="15" t="s">
        <v>49</v>
      </c>
      <c r="B15" s="56" t="s">
        <v>68</v>
      </c>
      <c r="C15" s="88">
        <v>0</v>
      </c>
      <c r="D15" s="89"/>
      <c r="E15" s="89"/>
      <c r="F15" s="89"/>
      <c r="G15" s="89">
        <f t="shared" si="0"/>
        <v>0</v>
      </c>
      <c r="H15" s="114" t="str">
        <f t="shared" si="1"/>
        <v/>
      </c>
      <c r="I15" s="58"/>
      <c r="J15" s="13"/>
      <c r="K15" s="13"/>
      <c r="L15" s="13"/>
      <c r="M15" s="13"/>
      <c r="N15" s="13"/>
      <c r="O15" s="13"/>
    </row>
    <row r="16" spans="1:15" ht="15" customHeight="1" x14ac:dyDescent="0.25">
      <c r="A16" s="15" t="s">
        <v>49</v>
      </c>
      <c r="B16" s="71" t="s">
        <v>69</v>
      </c>
      <c r="C16" s="91">
        <v>0</v>
      </c>
      <c r="D16" s="92"/>
      <c r="E16" s="92"/>
      <c r="F16" s="92"/>
      <c r="G16" s="92">
        <f t="shared" si="0"/>
        <v>0</v>
      </c>
      <c r="H16" s="125" t="str">
        <f t="shared" si="1"/>
        <v/>
      </c>
      <c r="I16" s="72"/>
      <c r="J16" s="13"/>
      <c r="K16" s="13"/>
      <c r="L16" s="13"/>
      <c r="M16" s="13"/>
      <c r="N16" s="13"/>
      <c r="O16" s="13"/>
    </row>
    <row r="17" spans="1:15" ht="15" customHeight="1" x14ac:dyDescent="0.25">
      <c r="A17" s="15" t="s">
        <v>49</v>
      </c>
      <c r="B17" s="133" t="s">
        <v>70</v>
      </c>
      <c r="C17" s="134">
        <v>0</v>
      </c>
      <c r="D17" s="135"/>
      <c r="E17" s="135"/>
      <c r="F17" s="135"/>
      <c r="G17" s="89">
        <f t="shared" si="0"/>
        <v>0</v>
      </c>
      <c r="H17" s="114" t="str">
        <f t="shared" si="1"/>
        <v/>
      </c>
      <c r="I17" s="138"/>
      <c r="J17" s="13"/>
      <c r="K17" s="13"/>
      <c r="L17" s="13"/>
      <c r="M17" s="13"/>
      <c r="N17" s="13"/>
      <c r="O17" s="13"/>
    </row>
    <row r="18" spans="1:15" ht="15" customHeight="1" x14ac:dyDescent="0.25">
      <c r="A18" s="15" t="s">
        <v>49</v>
      </c>
      <c r="B18" s="71" t="s">
        <v>71</v>
      </c>
      <c r="C18" s="91">
        <v>2860.15634</v>
      </c>
      <c r="D18" s="92">
        <v>2562</v>
      </c>
      <c r="E18" s="92">
        <v>2540</v>
      </c>
      <c r="F18" s="92">
        <v>2448</v>
      </c>
      <c r="G18" s="92">
        <f t="shared" si="0"/>
        <v>298.15634</v>
      </c>
      <c r="H18" s="125" t="str">
        <f t="shared" si="1"/>
        <v>11,6%▲</v>
      </c>
      <c r="I18" s="72"/>
      <c r="J18" s="13"/>
      <c r="K18" s="13"/>
      <c r="L18" s="13"/>
      <c r="M18" s="13"/>
      <c r="N18" s="13"/>
      <c r="O18" s="13"/>
    </row>
    <row r="19" spans="1:15" ht="15" customHeight="1" x14ac:dyDescent="0.25">
      <c r="A19" s="15" t="s">
        <v>49</v>
      </c>
      <c r="B19" s="133" t="s">
        <v>72</v>
      </c>
      <c r="C19" s="134">
        <v>0</v>
      </c>
      <c r="D19" s="135"/>
      <c r="E19" s="135"/>
      <c r="F19" s="135"/>
      <c r="G19" s="89">
        <f t="shared" si="0"/>
        <v>0</v>
      </c>
      <c r="H19" s="114" t="str">
        <f t="shared" si="1"/>
        <v/>
      </c>
      <c r="I19" s="138"/>
      <c r="J19" s="13"/>
      <c r="K19" s="13"/>
      <c r="L19" s="13"/>
      <c r="M19" s="13"/>
      <c r="N19" s="13"/>
      <c r="O19" s="13"/>
    </row>
    <row r="20" spans="1:15" s="10" customFormat="1" ht="15" customHeight="1" x14ac:dyDescent="0.25">
      <c r="A20" s="15" t="s">
        <v>49</v>
      </c>
      <c r="B20" s="71" t="s">
        <v>73</v>
      </c>
      <c r="C20" s="91">
        <v>0</v>
      </c>
      <c r="D20" s="92"/>
      <c r="E20" s="92"/>
      <c r="F20" s="92"/>
      <c r="G20" s="92">
        <f t="shared" si="0"/>
        <v>0</v>
      </c>
      <c r="H20" s="125" t="str">
        <f t="shared" si="1"/>
        <v/>
      </c>
      <c r="I20" s="72"/>
      <c r="J20" s="21"/>
      <c r="K20" s="21"/>
      <c r="L20" s="21"/>
      <c r="M20" s="21"/>
      <c r="N20" s="21"/>
      <c r="O20" s="21"/>
    </row>
    <row r="21" spans="1:15" s="10" customFormat="1" ht="15" customHeight="1" x14ac:dyDescent="0.25">
      <c r="A21" s="15" t="s">
        <v>49</v>
      </c>
      <c r="B21" s="56" t="s">
        <v>76</v>
      </c>
      <c r="C21" s="88">
        <v>0</v>
      </c>
      <c r="D21" s="89"/>
      <c r="E21" s="89"/>
      <c r="F21" s="89"/>
      <c r="G21" s="89">
        <f t="shared" si="0"/>
        <v>0</v>
      </c>
      <c r="H21" s="114" t="str">
        <f t="shared" si="1"/>
        <v/>
      </c>
      <c r="I21" s="58"/>
      <c r="J21" s="21"/>
      <c r="K21" s="21"/>
      <c r="L21" s="21"/>
      <c r="M21" s="21"/>
      <c r="N21" s="21"/>
      <c r="O21" s="21"/>
    </row>
    <row r="22" spans="1:15" ht="15" customHeight="1" x14ac:dyDescent="0.25">
      <c r="A22" s="15" t="s">
        <v>49</v>
      </c>
      <c r="B22" s="71" t="s">
        <v>77</v>
      </c>
      <c r="C22" s="91">
        <v>0</v>
      </c>
      <c r="D22" s="92"/>
      <c r="E22" s="92"/>
      <c r="F22" s="92"/>
      <c r="G22" s="92">
        <f t="shared" si="0"/>
        <v>0</v>
      </c>
      <c r="H22" s="125" t="str">
        <f t="shared" si="1"/>
        <v/>
      </c>
      <c r="I22" s="72"/>
      <c r="J22" s="13"/>
      <c r="K22" s="13"/>
      <c r="L22" s="13"/>
      <c r="M22" s="13"/>
      <c r="N22" s="13"/>
      <c r="O22" s="13"/>
    </row>
    <row r="23" spans="1:15" s="10" customFormat="1" ht="15" customHeight="1" x14ac:dyDescent="0.25">
      <c r="A23" s="15" t="s">
        <v>49</v>
      </c>
      <c r="B23" s="133" t="s">
        <v>78</v>
      </c>
      <c r="C23" s="134">
        <v>0</v>
      </c>
      <c r="D23" s="135"/>
      <c r="E23" s="135"/>
      <c r="F23" s="135"/>
      <c r="G23" s="89">
        <f t="shared" si="0"/>
        <v>0</v>
      </c>
      <c r="H23" s="114" t="str">
        <f t="shared" si="1"/>
        <v/>
      </c>
      <c r="I23" s="138"/>
      <c r="J23" s="21"/>
      <c r="K23" s="21"/>
      <c r="L23" s="21"/>
      <c r="M23" s="21"/>
      <c r="N23" s="21"/>
      <c r="O23" s="21"/>
    </row>
    <row r="24" spans="1:15" s="10" customFormat="1" ht="15" customHeight="1" x14ac:dyDescent="0.25">
      <c r="A24" s="15" t="s">
        <v>49</v>
      </c>
      <c r="B24" s="71" t="s">
        <v>79</v>
      </c>
      <c r="C24" s="91">
        <v>0</v>
      </c>
      <c r="D24" s="92"/>
      <c r="E24" s="92"/>
      <c r="F24" s="92"/>
      <c r="G24" s="92">
        <f t="shared" si="0"/>
        <v>0</v>
      </c>
      <c r="H24" s="125" t="str">
        <f t="shared" si="1"/>
        <v/>
      </c>
      <c r="I24" s="72"/>
      <c r="J24" s="21"/>
      <c r="K24" s="21"/>
      <c r="L24" s="21"/>
      <c r="M24" s="21"/>
      <c r="N24" s="21"/>
      <c r="O24" s="21"/>
    </row>
    <row r="25" spans="1:15" s="10" customFormat="1" ht="15" customHeight="1" x14ac:dyDescent="0.25">
      <c r="A25" s="15" t="s">
        <v>49</v>
      </c>
      <c r="B25" s="133" t="s">
        <v>80</v>
      </c>
      <c r="C25" s="134">
        <v>0</v>
      </c>
      <c r="D25" s="135"/>
      <c r="E25" s="135"/>
      <c r="F25" s="135"/>
      <c r="G25" s="89">
        <f t="shared" si="0"/>
        <v>0</v>
      </c>
      <c r="H25" s="114" t="str">
        <f t="shared" si="1"/>
        <v/>
      </c>
      <c r="I25" s="138"/>
      <c r="J25" s="21"/>
      <c r="K25" s="21"/>
      <c r="L25" s="21"/>
      <c r="M25" s="21"/>
      <c r="N25" s="21"/>
      <c r="O25" s="21"/>
    </row>
    <row r="26" spans="1:15" ht="15" customHeight="1" x14ac:dyDescent="0.25">
      <c r="A26" s="15" t="s">
        <v>49</v>
      </c>
      <c r="B26" s="71" t="s">
        <v>81</v>
      </c>
      <c r="C26" s="91">
        <v>0</v>
      </c>
      <c r="D26" s="92"/>
      <c r="E26" s="92"/>
      <c r="F26" s="92"/>
      <c r="G26" s="92">
        <f t="shared" si="0"/>
        <v>0</v>
      </c>
      <c r="H26" s="125" t="str">
        <f t="shared" si="1"/>
        <v/>
      </c>
      <c r="I26" s="72"/>
      <c r="J26" s="13"/>
      <c r="K26" s="13"/>
      <c r="L26" s="13"/>
      <c r="M26" s="13"/>
      <c r="N26" s="13"/>
      <c r="O26" s="13"/>
    </row>
    <row r="27" spans="1:15" s="2" customFormat="1" ht="15" customHeight="1" x14ac:dyDescent="0.25">
      <c r="A27" s="15" t="s">
        <v>49</v>
      </c>
      <c r="B27" s="133" t="s">
        <v>82</v>
      </c>
      <c r="C27" s="134">
        <v>0</v>
      </c>
      <c r="D27" s="135"/>
      <c r="E27" s="135"/>
      <c r="F27" s="135"/>
      <c r="G27" s="89">
        <f t="shared" si="0"/>
        <v>0</v>
      </c>
      <c r="H27" s="114" t="str">
        <f t="shared" si="1"/>
        <v/>
      </c>
      <c r="I27" s="138"/>
      <c r="J27" s="14"/>
      <c r="K27" s="14"/>
      <c r="L27" s="14"/>
      <c r="M27" s="14"/>
      <c r="N27" s="14"/>
      <c r="O27" s="14"/>
    </row>
    <row r="28" spans="1:15" ht="15" customHeight="1" x14ac:dyDescent="0.25">
      <c r="A28" s="15" t="s">
        <v>49</v>
      </c>
      <c r="B28" s="71" t="s">
        <v>83</v>
      </c>
      <c r="C28" s="91">
        <v>0</v>
      </c>
      <c r="D28" s="92"/>
      <c r="E28" s="92"/>
      <c r="F28" s="92"/>
      <c r="G28" s="92">
        <f t="shared" si="0"/>
        <v>0</v>
      </c>
      <c r="H28" s="125" t="str">
        <f t="shared" si="1"/>
        <v/>
      </c>
      <c r="I28" s="72"/>
      <c r="J28" s="13"/>
      <c r="K28" s="13"/>
      <c r="L28" s="13"/>
      <c r="M28" s="13"/>
      <c r="N28" s="13"/>
      <c r="O28" s="13"/>
    </row>
    <row r="29" spans="1:15" ht="15" customHeight="1" x14ac:dyDescent="0.25">
      <c r="A29" s="15" t="s">
        <v>49</v>
      </c>
      <c r="B29" s="133" t="s">
        <v>84</v>
      </c>
      <c r="C29" s="134">
        <v>0</v>
      </c>
      <c r="D29" s="135"/>
      <c r="E29" s="135"/>
      <c r="F29" s="135"/>
      <c r="G29" s="89">
        <f t="shared" si="0"/>
        <v>0</v>
      </c>
      <c r="H29" s="114" t="str">
        <f t="shared" si="1"/>
        <v/>
      </c>
      <c r="I29" s="138"/>
      <c r="J29" s="13"/>
      <c r="K29" s="13"/>
      <c r="L29" s="13"/>
      <c r="M29" s="13"/>
      <c r="N29" s="13"/>
      <c r="O29" s="13"/>
    </row>
    <row r="30" spans="1:15" ht="15" customHeight="1" x14ac:dyDescent="0.25">
      <c r="A30" s="15" t="s">
        <v>49</v>
      </c>
      <c r="B30" s="71" t="s">
        <v>85</v>
      </c>
      <c r="C30" s="91">
        <v>0</v>
      </c>
      <c r="D30" s="92"/>
      <c r="E30" s="92"/>
      <c r="F30" s="92"/>
      <c r="G30" s="92">
        <f t="shared" si="0"/>
        <v>0</v>
      </c>
      <c r="H30" s="125" t="str">
        <f t="shared" si="1"/>
        <v/>
      </c>
      <c r="I30" s="72"/>
      <c r="J30" s="13"/>
      <c r="K30" s="13"/>
      <c r="L30" s="13"/>
      <c r="M30" s="13"/>
      <c r="N30" s="13"/>
      <c r="O30" s="13"/>
    </row>
    <row r="31" spans="1:15" ht="15" customHeight="1" x14ac:dyDescent="0.25">
      <c r="A31" s="15" t="s">
        <v>49</v>
      </c>
      <c r="B31" s="133" t="s">
        <v>86</v>
      </c>
      <c r="C31" s="134">
        <v>0</v>
      </c>
      <c r="D31" s="135"/>
      <c r="E31" s="135"/>
      <c r="F31" s="135"/>
      <c r="G31" s="89">
        <f t="shared" si="0"/>
        <v>0</v>
      </c>
      <c r="H31" s="114" t="str">
        <f t="shared" si="1"/>
        <v/>
      </c>
      <c r="I31" s="138"/>
      <c r="J31" s="13"/>
      <c r="K31" s="13"/>
      <c r="L31" s="13"/>
      <c r="M31" s="13"/>
      <c r="N31" s="13"/>
      <c r="O31" s="13"/>
    </row>
    <row r="32" spans="1:15" ht="15" customHeight="1" x14ac:dyDescent="0.25">
      <c r="A32" s="15" t="s">
        <v>49</v>
      </c>
      <c r="B32" s="71" t="s">
        <v>87</v>
      </c>
      <c r="C32" s="91">
        <v>0</v>
      </c>
      <c r="D32" s="92"/>
      <c r="E32" s="92"/>
      <c r="F32" s="92"/>
      <c r="G32" s="92">
        <f t="shared" si="0"/>
        <v>0</v>
      </c>
      <c r="H32" s="125" t="str">
        <f t="shared" si="1"/>
        <v/>
      </c>
      <c r="I32" s="72"/>
      <c r="J32" s="13"/>
      <c r="K32" s="13"/>
      <c r="L32" s="13"/>
      <c r="M32" s="13"/>
      <c r="N32" s="13"/>
      <c r="O32" s="13"/>
    </row>
    <row r="33" spans="1:15" ht="15" customHeight="1" x14ac:dyDescent="0.25">
      <c r="A33" s="75" t="s">
        <v>49</v>
      </c>
      <c r="B33" s="56" t="s">
        <v>88</v>
      </c>
      <c r="C33" s="88">
        <v>0</v>
      </c>
      <c r="D33" s="89"/>
      <c r="E33" s="89"/>
      <c r="F33" s="89">
        <v>0</v>
      </c>
      <c r="G33" s="89">
        <f t="shared" si="0"/>
        <v>0</v>
      </c>
      <c r="H33" s="114" t="str">
        <f t="shared" si="1"/>
        <v/>
      </c>
      <c r="I33" s="58"/>
      <c r="J33" s="13"/>
      <c r="K33" s="13"/>
      <c r="L33" s="13"/>
      <c r="M33" s="13"/>
      <c r="N33" s="13"/>
      <c r="O33" s="13"/>
    </row>
    <row r="34" spans="1:15" ht="15" customHeight="1" x14ac:dyDescent="0.25">
      <c r="A34" s="75" t="s">
        <v>49</v>
      </c>
      <c r="B34" s="73" t="s">
        <v>89</v>
      </c>
      <c r="C34" s="105">
        <v>0</v>
      </c>
      <c r="D34" s="106">
        <v>14</v>
      </c>
      <c r="E34" s="106">
        <v>1</v>
      </c>
      <c r="F34" s="106"/>
      <c r="G34" s="92">
        <f t="shared" si="0"/>
        <v>-14</v>
      </c>
      <c r="H34" s="125" t="str">
        <f t="shared" si="1"/>
        <v>-100,0%▼</v>
      </c>
      <c r="I34" s="78"/>
      <c r="J34" s="13"/>
      <c r="K34" s="13"/>
      <c r="L34" s="13"/>
      <c r="M34" s="13"/>
      <c r="N34" s="13"/>
      <c r="O34" s="13"/>
    </row>
    <row r="35" spans="1:15" ht="15" customHeight="1" x14ac:dyDescent="0.25">
      <c r="A35" s="75" t="s">
        <v>49</v>
      </c>
      <c r="B35" s="56" t="s">
        <v>90</v>
      </c>
      <c r="C35" s="88">
        <v>12.82039</v>
      </c>
      <c r="D35" s="89"/>
      <c r="E35" s="89"/>
      <c r="F35" s="89">
        <v>0</v>
      </c>
      <c r="G35" s="89">
        <f t="shared" si="0"/>
        <v>12.82039</v>
      </c>
      <c r="H35" s="114" t="str">
        <f t="shared" si="1"/>
        <v/>
      </c>
      <c r="I35" s="58"/>
      <c r="J35" s="13"/>
      <c r="K35" s="13"/>
      <c r="L35" s="13"/>
      <c r="M35" s="13"/>
      <c r="N35" s="13"/>
      <c r="O35" s="13"/>
    </row>
    <row r="36" spans="1:15" ht="15" customHeight="1" x14ac:dyDescent="0.25">
      <c r="A36" s="75" t="s">
        <v>49</v>
      </c>
      <c r="B36" s="73" t="s">
        <v>91</v>
      </c>
      <c r="C36" s="105">
        <v>695.56435100094427</v>
      </c>
      <c r="D36" s="106">
        <v>489</v>
      </c>
      <c r="E36" s="106">
        <v>497</v>
      </c>
      <c r="F36" s="106">
        <v>422</v>
      </c>
      <c r="G36" s="92">
        <f t="shared" si="0"/>
        <v>206.56435100094427</v>
      </c>
      <c r="H36" s="125" t="str">
        <f t="shared" si="1"/>
        <v>42,2%▲</v>
      </c>
      <c r="I36" s="78"/>
      <c r="J36" s="13"/>
      <c r="K36" s="13"/>
      <c r="L36" s="13"/>
      <c r="M36" s="13"/>
      <c r="N36" s="13"/>
      <c r="O36" s="13"/>
    </row>
    <row r="37" spans="1:15" ht="15" customHeight="1" x14ac:dyDescent="0.25">
      <c r="A37" s="75" t="s">
        <v>49</v>
      </c>
      <c r="B37" s="56" t="s">
        <v>92</v>
      </c>
      <c r="C37" s="88">
        <v>-2419.1832899999999</v>
      </c>
      <c r="D37" s="89">
        <v>-1714</v>
      </c>
      <c r="E37" s="89">
        <v>-818</v>
      </c>
      <c r="F37" s="89">
        <v>-2</v>
      </c>
      <c r="G37" s="89">
        <f t="shared" si="0"/>
        <v>-705.18328999999994</v>
      </c>
      <c r="H37" s="114" t="str">
        <f t="shared" si="1"/>
        <v>41,1%▲</v>
      </c>
      <c r="I37" s="58"/>
      <c r="J37" s="13"/>
      <c r="K37" s="13"/>
      <c r="L37" s="13"/>
      <c r="M37" s="13"/>
      <c r="N37" s="13"/>
      <c r="O37" s="13"/>
    </row>
    <row r="38" spans="1:15" ht="15" customHeight="1" x14ac:dyDescent="0.25">
      <c r="A38" s="75" t="s">
        <v>49</v>
      </c>
      <c r="B38" s="73" t="s">
        <v>93</v>
      </c>
      <c r="C38" s="105">
        <v>-3481.7849999999999</v>
      </c>
      <c r="D38" s="106">
        <v>-5571</v>
      </c>
      <c r="E38" s="106">
        <v>-6602</v>
      </c>
      <c r="F38" s="106">
        <v>-5706</v>
      </c>
      <c r="G38" s="92">
        <f t="shared" si="0"/>
        <v>2089.2150000000001</v>
      </c>
      <c r="H38" s="125" t="str">
        <f t="shared" si="1"/>
        <v>-37,5%▼</v>
      </c>
      <c r="I38" s="78"/>
      <c r="J38" s="13"/>
      <c r="K38" s="13"/>
      <c r="L38" s="13"/>
      <c r="M38" s="13"/>
      <c r="N38" s="13"/>
      <c r="O38" s="13"/>
    </row>
    <row r="39" spans="1:15" ht="15" customHeight="1" x14ac:dyDescent="0.25">
      <c r="A39" s="75" t="s">
        <v>49</v>
      </c>
      <c r="B39" s="56" t="s">
        <v>94</v>
      </c>
      <c r="C39" s="88">
        <v>-2.1240000000000001</v>
      </c>
      <c r="D39" s="89">
        <v>0</v>
      </c>
      <c r="E39" s="89">
        <v>-41</v>
      </c>
      <c r="F39" s="89">
        <v>-27</v>
      </c>
      <c r="G39" s="89">
        <f t="shared" si="0"/>
        <v>-2.1240000000000001</v>
      </c>
      <c r="H39" s="114" t="str">
        <f t="shared" si="1"/>
        <v/>
      </c>
      <c r="I39" s="58"/>
      <c r="J39" s="13"/>
      <c r="K39" s="13"/>
      <c r="L39" s="13"/>
      <c r="M39" s="13"/>
      <c r="N39" s="13"/>
      <c r="O39" s="13"/>
    </row>
    <row r="40" spans="1:15" ht="15" customHeight="1" x14ac:dyDescent="0.25">
      <c r="A40" s="75" t="s">
        <v>49</v>
      </c>
      <c r="B40" s="73" t="s">
        <v>95</v>
      </c>
      <c r="C40" s="105">
        <v>0</v>
      </c>
      <c r="D40" s="106"/>
      <c r="E40" s="106"/>
      <c r="F40" s="106">
        <v>0</v>
      </c>
      <c r="G40" s="92">
        <f t="shared" si="0"/>
        <v>0</v>
      </c>
      <c r="H40" s="125" t="str">
        <f t="shared" si="1"/>
        <v/>
      </c>
      <c r="I40" s="78"/>
      <c r="J40" s="13"/>
      <c r="K40" s="13"/>
      <c r="L40" s="13"/>
      <c r="M40" s="13"/>
      <c r="N40" s="13"/>
      <c r="O40" s="13"/>
    </row>
    <row r="41" spans="1:15" ht="15" customHeight="1" x14ac:dyDescent="0.25">
      <c r="A41" s="75" t="s">
        <v>49</v>
      </c>
      <c r="B41" s="56" t="s">
        <v>96</v>
      </c>
      <c r="C41" s="88">
        <v>2767.1045600000002</v>
      </c>
      <c r="D41" s="89">
        <v>2732</v>
      </c>
      <c r="E41" s="89">
        <v>2813</v>
      </c>
      <c r="F41" s="89">
        <v>3770</v>
      </c>
      <c r="G41" s="89">
        <f t="shared" si="0"/>
        <v>35.10456000000022</v>
      </c>
      <c r="H41" s="114" t="str">
        <f t="shared" si="1"/>
        <v>1,3%</v>
      </c>
      <c r="I41" s="58"/>
      <c r="J41" s="13"/>
      <c r="K41" s="13"/>
      <c r="L41" s="13"/>
      <c r="M41" s="13"/>
      <c r="N41" s="13"/>
      <c r="O41" s="13"/>
    </row>
    <row r="42" spans="1:15" ht="15" customHeight="1" x14ac:dyDescent="0.25">
      <c r="A42" s="75" t="s">
        <v>49</v>
      </c>
      <c r="B42" s="73" t="s">
        <v>97</v>
      </c>
      <c r="C42" s="105">
        <v>3302.8996200000001</v>
      </c>
      <c r="D42" s="106">
        <v>3798</v>
      </c>
      <c r="E42" s="106">
        <v>4198</v>
      </c>
      <c r="F42" s="106">
        <v>5599</v>
      </c>
      <c r="G42" s="92">
        <f t="shared" si="0"/>
        <v>-495.10037999999986</v>
      </c>
      <c r="H42" s="125" t="str">
        <f t="shared" si="1"/>
        <v>-13,0%▼</v>
      </c>
      <c r="I42" s="78"/>
      <c r="J42" s="13"/>
      <c r="K42" s="13"/>
      <c r="L42" s="13"/>
      <c r="M42" s="13"/>
      <c r="N42" s="13"/>
      <c r="O42" s="13"/>
    </row>
    <row r="43" spans="1:15" ht="15" customHeight="1" x14ac:dyDescent="0.25">
      <c r="A43" s="75" t="s">
        <v>49</v>
      </c>
      <c r="B43" s="56" t="s">
        <v>98</v>
      </c>
      <c r="C43" s="88">
        <v>22219.263706063284</v>
      </c>
      <c r="D43" s="89">
        <v>22577</v>
      </c>
      <c r="E43" s="89">
        <v>25063</v>
      </c>
      <c r="F43" s="89">
        <v>23696</v>
      </c>
      <c r="G43" s="89">
        <f t="shared" si="0"/>
        <v>-357.73629393671581</v>
      </c>
      <c r="H43" s="114" t="str">
        <f t="shared" si="1"/>
        <v>-1,6%</v>
      </c>
      <c r="I43" s="58"/>
      <c r="J43" s="13"/>
      <c r="K43" s="13"/>
      <c r="L43" s="13"/>
      <c r="M43" s="13"/>
      <c r="N43" s="13"/>
      <c r="O43" s="13"/>
    </row>
    <row r="44" spans="1:15" s="154" customFormat="1" ht="15" customHeight="1" x14ac:dyDescent="0.25">
      <c r="A44" s="75" t="s">
        <v>49</v>
      </c>
      <c r="B44" s="71" t="s">
        <v>103</v>
      </c>
      <c r="C44" s="91"/>
      <c r="D44" s="92"/>
      <c r="E44" s="92"/>
      <c r="F44" s="92"/>
      <c r="G44" s="92"/>
      <c r="H44" s="125"/>
      <c r="I44" s="72"/>
      <c r="J44" s="13"/>
      <c r="K44" s="13"/>
      <c r="L44" s="13"/>
      <c r="M44" s="13"/>
      <c r="N44" s="13"/>
      <c r="O44" s="13"/>
    </row>
    <row r="45" spans="1:15" ht="15" customHeight="1" x14ac:dyDescent="0.25">
      <c r="A45" s="75" t="s">
        <v>49</v>
      </c>
      <c r="B45" s="56" t="s">
        <v>104</v>
      </c>
      <c r="C45" s="134">
        <v>410.13816885725913</v>
      </c>
      <c r="D45" s="135">
        <v>390</v>
      </c>
      <c r="E45" s="89">
        <v>405</v>
      </c>
      <c r="F45" s="89">
        <v>414</v>
      </c>
      <c r="G45" s="89">
        <f t="shared" si="0"/>
        <v>20.138168857259132</v>
      </c>
      <c r="H45" s="114" t="str">
        <f t="shared" si="1"/>
        <v>5,2%</v>
      </c>
      <c r="I45" s="138"/>
      <c r="J45" s="13"/>
      <c r="K45" s="13"/>
      <c r="L45" s="13"/>
      <c r="M45" s="13"/>
      <c r="N45" s="13"/>
      <c r="O45" s="13"/>
    </row>
    <row r="46" spans="1:15" ht="15" customHeight="1" x14ac:dyDescent="0.25">
      <c r="A46" s="75" t="s">
        <v>49</v>
      </c>
      <c r="B46" s="73" t="s">
        <v>105</v>
      </c>
      <c r="C46" s="91">
        <v>1597.2955657337998</v>
      </c>
      <c r="D46" s="92"/>
      <c r="E46" s="106"/>
      <c r="F46" s="106">
        <v>0</v>
      </c>
      <c r="G46" s="92">
        <f t="shared" si="0"/>
        <v>1597.2955657337998</v>
      </c>
      <c r="H46" s="125" t="str">
        <f t="shared" si="1"/>
        <v/>
      </c>
      <c r="I46" s="72"/>
      <c r="J46" s="13"/>
      <c r="K46" s="13"/>
      <c r="L46" s="13"/>
      <c r="M46" s="13"/>
      <c r="N46" s="13"/>
      <c r="O46" s="13"/>
    </row>
    <row r="47" spans="1:15" ht="15" customHeight="1" x14ac:dyDescent="0.25">
      <c r="A47" s="75" t="s">
        <v>49</v>
      </c>
      <c r="B47" s="56" t="s">
        <v>106</v>
      </c>
      <c r="C47" s="134">
        <v>0</v>
      </c>
      <c r="D47" s="135"/>
      <c r="E47" s="89"/>
      <c r="F47" s="89"/>
      <c r="G47" s="89">
        <f t="shared" si="0"/>
        <v>0</v>
      </c>
      <c r="H47" s="114" t="str">
        <f t="shared" si="1"/>
        <v/>
      </c>
      <c r="I47" s="138"/>
      <c r="J47" s="13"/>
      <c r="K47" s="13"/>
      <c r="L47" s="13"/>
      <c r="M47" s="13"/>
      <c r="N47" s="13"/>
      <c r="O47" s="13"/>
    </row>
    <row r="48" spans="1:15" ht="15" customHeight="1" x14ac:dyDescent="0.25">
      <c r="A48" s="75" t="s">
        <v>49</v>
      </c>
      <c r="B48" s="73" t="s">
        <v>107</v>
      </c>
      <c r="C48" s="91">
        <v>0</v>
      </c>
      <c r="D48" s="92"/>
      <c r="E48" s="106"/>
      <c r="F48" s="106">
        <v>0</v>
      </c>
      <c r="G48" s="92">
        <f t="shared" si="0"/>
        <v>0</v>
      </c>
      <c r="H48" s="125" t="str">
        <f t="shared" si="1"/>
        <v/>
      </c>
      <c r="I48" s="72"/>
      <c r="J48" s="13"/>
      <c r="K48" s="13"/>
      <c r="L48" s="13"/>
      <c r="M48" s="13"/>
      <c r="N48" s="13"/>
      <c r="O48" s="13"/>
    </row>
    <row r="49" spans="1:15" ht="15" customHeight="1" x14ac:dyDescent="0.25">
      <c r="A49" s="75" t="s">
        <v>49</v>
      </c>
      <c r="B49" s="56" t="s">
        <v>108</v>
      </c>
      <c r="C49" s="134">
        <v>7959.9377699999995</v>
      </c>
      <c r="D49" s="135">
        <v>6797</v>
      </c>
      <c r="E49" s="89">
        <v>6249</v>
      </c>
      <c r="F49" s="89">
        <v>2300</v>
      </c>
      <c r="G49" s="89">
        <f t="shared" si="0"/>
        <v>1162.9377699999995</v>
      </c>
      <c r="H49" s="114" t="str">
        <f t="shared" si="1"/>
        <v>17,1%▲</v>
      </c>
      <c r="I49" s="58"/>
      <c r="J49" s="13"/>
      <c r="K49" s="13"/>
      <c r="L49" s="13"/>
      <c r="M49" s="13"/>
      <c r="N49" s="13"/>
      <c r="O49" s="13"/>
    </row>
    <row r="50" spans="1:15" ht="15" customHeight="1" x14ac:dyDescent="0.25">
      <c r="A50" s="75" t="s">
        <v>49</v>
      </c>
      <c r="B50" s="73" t="s">
        <v>109</v>
      </c>
      <c r="C50" s="91">
        <v>6625.6577526413193</v>
      </c>
      <c r="D50" s="92">
        <v>8214</v>
      </c>
      <c r="E50" s="106">
        <v>7837</v>
      </c>
      <c r="F50" s="106">
        <v>7685</v>
      </c>
      <c r="G50" s="92">
        <f t="shared" si="0"/>
        <v>-1588.3422473586807</v>
      </c>
      <c r="H50" s="125" t="str">
        <f t="shared" si="1"/>
        <v>-19,3%▼</v>
      </c>
      <c r="I50" s="72"/>
      <c r="J50" s="13"/>
      <c r="K50" s="13"/>
      <c r="L50" s="13"/>
      <c r="M50" s="13"/>
      <c r="N50" s="13"/>
      <c r="O50" s="13"/>
    </row>
    <row r="51" spans="1:15" ht="15" customHeight="1" x14ac:dyDescent="0.25">
      <c r="A51" s="75" t="s">
        <v>49</v>
      </c>
      <c r="B51" s="56" t="s">
        <v>110</v>
      </c>
      <c r="C51" s="134">
        <v>0</v>
      </c>
      <c r="D51" s="135"/>
      <c r="E51" s="89"/>
      <c r="F51" s="89">
        <v>0</v>
      </c>
      <c r="G51" s="89">
        <f t="shared" si="0"/>
        <v>0</v>
      </c>
      <c r="H51" s="114" t="str">
        <f t="shared" si="1"/>
        <v/>
      </c>
      <c r="I51" s="58"/>
      <c r="J51" s="13"/>
      <c r="K51" s="13"/>
      <c r="L51" s="13"/>
      <c r="M51" s="13"/>
      <c r="N51" s="13"/>
      <c r="O51" s="13"/>
    </row>
    <row r="52" spans="1:15" ht="15" customHeight="1" x14ac:dyDescent="0.25">
      <c r="A52" s="75" t="s">
        <v>49</v>
      </c>
      <c r="B52" s="73" t="s">
        <v>111</v>
      </c>
      <c r="C52" s="91">
        <v>161.35986</v>
      </c>
      <c r="D52" s="92">
        <v>632</v>
      </c>
      <c r="E52" s="106">
        <v>467</v>
      </c>
      <c r="F52" s="106">
        <v>0</v>
      </c>
      <c r="G52" s="92">
        <f t="shared" si="0"/>
        <v>-470.64013999999997</v>
      </c>
      <c r="H52" s="125" t="str">
        <f t="shared" si="1"/>
        <v>-74,5%▼</v>
      </c>
      <c r="I52" s="78"/>
      <c r="J52" s="13"/>
      <c r="K52" s="13"/>
      <c r="L52" s="13"/>
      <c r="M52" s="13"/>
      <c r="N52" s="13"/>
      <c r="O52" s="13"/>
    </row>
    <row r="53" spans="1:15" s="2" customFormat="1" ht="15" customHeight="1" x14ac:dyDescent="0.25">
      <c r="A53" s="75" t="s">
        <v>49</v>
      </c>
      <c r="B53" s="56" t="s">
        <v>112</v>
      </c>
      <c r="C53" s="134">
        <v>339.20199999999994</v>
      </c>
      <c r="D53" s="135">
        <v>329</v>
      </c>
      <c r="E53" s="89">
        <v>322</v>
      </c>
      <c r="F53" s="89">
        <v>321</v>
      </c>
      <c r="G53" s="89">
        <f t="shared" si="0"/>
        <v>10.201999999999941</v>
      </c>
      <c r="H53" s="114" t="str">
        <f t="shared" si="1"/>
        <v>3,1%</v>
      </c>
      <c r="I53" s="138"/>
      <c r="J53" s="14"/>
      <c r="K53" s="14"/>
      <c r="L53" s="14"/>
      <c r="M53" s="14"/>
      <c r="N53" s="14"/>
      <c r="O53" s="14"/>
    </row>
    <row r="54" spans="1:15" ht="15" customHeight="1" x14ac:dyDescent="0.25">
      <c r="A54" s="75" t="s">
        <v>49</v>
      </c>
      <c r="B54" s="73" t="s">
        <v>113</v>
      </c>
      <c r="C54" s="91">
        <v>0</v>
      </c>
      <c r="D54" s="92"/>
      <c r="E54" s="106"/>
      <c r="F54" s="106">
        <v>0</v>
      </c>
      <c r="G54" s="92">
        <f t="shared" si="0"/>
        <v>0</v>
      </c>
      <c r="H54" s="125" t="str">
        <f t="shared" si="1"/>
        <v/>
      </c>
      <c r="I54" s="72"/>
      <c r="J54" s="13"/>
      <c r="K54" s="13"/>
      <c r="L54" s="13"/>
      <c r="M54" s="13"/>
      <c r="N54" s="13"/>
      <c r="O54" s="13"/>
    </row>
    <row r="55" spans="1:15" ht="15" customHeight="1" x14ac:dyDescent="0.25">
      <c r="A55" s="75" t="s">
        <v>49</v>
      </c>
      <c r="B55" s="56" t="s">
        <v>114</v>
      </c>
      <c r="C55" s="134">
        <v>937.98004506162624</v>
      </c>
      <c r="D55" s="135">
        <v>1250</v>
      </c>
      <c r="E55" s="89">
        <v>1492</v>
      </c>
      <c r="F55" s="89">
        <v>894</v>
      </c>
      <c r="G55" s="89">
        <f t="shared" si="0"/>
        <v>-312.01995493837376</v>
      </c>
      <c r="H55" s="114" t="str">
        <f t="shared" si="1"/>
        <v>-25,0%▼</v>
      </c>
      <c r="I55" s="58"/>
      <c r="J55" s="13"/>
      <c r="K55" s="13"/>
      <c r="L55" s="13"/>
      <c r="M55" s="13"/>
      <c r="N55" s="13"/>
      <c r="O55" s="13"/>
    </row>
    <row r="56" spans="1:15" ht="15" customHeight="1" x14ac:dyDescent="0.25">
      <c r="A56" s="75" t="s">
        <v>49</v>
      </c>
      <c r="B56" s="73" t="s">
        <v>115</v>
      </c>
      <c r="C56" s="105">
        <v>0</v>
      </c>
      <c r="D56" s="106"/>
      <c r="E56" s="106"/>
      <c r="F56" s="106"/>
      <c r="G56" s="92"/>
      <c r="H56" s="125" t="str">
        <f t="shared" si="1"/>
        <v/>
      </c>
      <c r="I56" s="78"/>
      <c r="J56" s="13"/>
      <c r="K56" s="13"/>
      <c r="L56" s="13"/>
      <c r="M56" s="13"/>
      <c r="N56" s="13"/>
      <c r="O56" s="13"/>
    </row>
    <row r="57" spans="1:15" ht="15" customHeight="1" x14ac:dyDescent="0.25">
      <c r="A57" s="75" t="s">
        <v>49</v>
      </c>
      <c r="B57" s="56" t="s">
        <v>116</v>
      </c>
      <c r="C57" s="88">
        <v>0</v>
      </c>
      <c r="D57" s="89"/>
      <c r="E57" s="89"/>
      <c r="F57" s="89"/>
      <c r="G57" s="89">
        <f t="shared" si="0"/>
        <v>0</v>
      </c>
      <c r="H57" s="114" t="str">
        <f t="shared" si="1"/>
        <v/>
      </c>
      <c r="I57" s="58"/>
      <c r="J57" s="13"/>
      <c r="K57" s="13"/>
      <c r="L57" s="13"/>
      <c r="M57" s="13"/>
      <c r="N57" s="13"/>
      <c r="O57" s="13"/>
    </row>
    <row r="58" spans="1:15" s="151" customFormat="1" ht="15" customHeight="1" x14ac:dyDescent="0.25">
      <c r="A58" s="75" t="s">
        <v>49</v>
      </c>
      <c r="B58" s="71" t="s">
        <v>117</v>
      </c>
      <c r="C58" s="91">
        <v>0</v>
      </c>
      <c r="D58" s="92"/>
      <c r="E58" s="92"/>
      <c r="F58" s="92"/>
      <c r="G58" s="92">
        <f t="shared" si="0"/>
        <v>0</v>
      </c>
      <c r="H58" s="125" t="str">
        <f t="shared" si="1"/>
        <v/>
      </c>
      <c r="I58" s="72"/>
      <c r="J58" s="13"/>
      <c r="K58" s="13"/>
      <c r="L58" s="13"/>
      <c r="M58" s="13"/>
      <c r="N58" s="13"/>
      <c r="O58" s="13"/>
    </row>
    <row r="59" spans="1:15" s="151" customFormat="1" ht="15" customHeight="1" x14ac:dyDescent="0.25">
      <c r="A59" s="75" t="s">
        <v>49</v>
      </c>
      <c r="B59" s="56" t="s">
        <v>118</v>
      </c>
      <c r="C59" s="88">
        <v>0</v>
      </c>
      <c r="D59" s="89"/>
      <c r="E59" s="89"/>
      <c r="F59" s="89"/>
      <c r="G59" s="89">
        <f t="shared" si="0"/>
        <v>0</v>
      </c>
      <c r="H59" s="114" t="str">
        <f t="shared" si="1"/>
        <v/>
      </c>
      <c r="I59" s="58"/>
      <c r="J59" s="13"/>
      <c r="K59" s="13"/>
      <c r="L59" s="13"/>
      <c r="M59" s="13"/>
      <c r="N59" s="13"/>
      <c r="O59" s="13"/>
    </row>
    <row r="60" spans="1:15" s="153" customFormat="1" ht="15" customHeight="1" x14ac:dyDescent="0.25">
      <c r="A60" s="75" t="s">
        <v>49</v>
      </c>
      <c r="B60" s="71" t="s">
        <v>102</v>
      </c>
      <c r="C60" s="91"/>
      <c r="D60" s="92">
        <v>1065</v>
      </c>
      <c r="E60" s="92">
        <v>272</v>
      </c>
      <c r="F60" s="92">
        <v>1208</v>
      </c>
      <c r="G60" s="92">
        <f t="shared" si="0"/>
        <v>-1065</v>
      </c>
      <c r="H60" s="125" t="str">
        <f t="shared" si="1"/>
        <v>-100,0%▼</v>
      </c>
      <c r="I60" s="72"/>
      <c r="J60" s="13"/>
      <c r="K60" s="13"/>
      <c r="L60" s="13"/>
      <c r="M60" s="13"/>
      <c r="N60" s="13"/>
      <c r="O60" s="13"/>
    </row>
    <row r="61" spans="1:15" ht="15" customHeight="1" x14ac:dyDescent="0.25">
      <c r="A61" s="75" t="s">
        <v>49</v>
      </c>
      <c r="B61" s="136" t="s">
        <v>8</v>
      </c>
      <c r="C61" s="137">
        <f>SUMIFS((C7:C60),(A7:A60),A61)</f>
        <v>44987.210476883301</v>
      </c>
      <c r="D61" s="137">
        <f>SUMIFS(($D$7:$D$60),(A7:A60),A60)</f>
        <v>44443</v>
      </c>
      <c r="E61" s="137">
        <f>SUMIFS(($E$7:$E$60),(A7:A60),A60)</f>
        <v>44949</v>
      </c>
      <c r="F61" s="137">
        <f>SUMIFS(($F$7:$F$60),(A7:A60),A60)</f>
        <v>43270</v>
      </c>
      <c r="G61" s="139">
        <f t="shared" si="0"/>
        <v>544.21047688330145</v>
      </c>
      <c r="H61" s="140" t="str">
        <f t="shared" si="1"/>
        <v>1,2%</v>
      </c>
      <c r="I61" s="141"/>
      <c r="J61" s="13"/>
      <c r="K61" s="13"/>
      <c r="L61" s="13"/>
      <c r="M61" s="13"/>
      <c r="N61" s="13"/>
      <c r="O61" s="13"/>
    </row>
    <row r="62" spans="1:15" ht="15" customHeight="1" x14ac:dyDescent="0.25">
      <c r="A62" s="74" t="s">
        <v>50</v>
      </c>
      <c r="B62" s="123"/>
      <c r="C62" s="107"/>
      <c r="D62" s="107"/>
      <c r="E62" s="107"/>
      <c r="F62" s="107"/>
      <c r="G62" s="92">
        <f t="shared" si="0"/>
        <v>0</v>
      </c>
      <c r="H62" s="125" t="str">
        <f t="shared" si="1"/>
        <v/>
      </c>
      <c r="I62" s="70"/>
      <c r="J62" s="13"/>
      <c r="K62" s="13"/>
      <c r="L62" s="13"/>
      <c r="M62" s="13"/>
      <c r="N62" s="13"/>
      <c r="O62" s="13"/>
    </row>
    <row r="63" spans="1:15" ht="15" customHeight="1" x14ac:dyDescent="0.25">
      <c r="A63" s="15" t="s">
        <v>50</v>
      </c>
      <c r="B63" s="56" t="s">
        <v>59</v>
      </c>
      <c r="C63" s="88">
        <v>0</v>
      </c>
      <c r="D63" s="89"/>
      <c r="E63" s="89"/>
      <c r="F63" s="89"/>
      <c r="G63" s="89">
        <f t="shared" si="0"/>
        <v>0</v>
      </c>
      <c r="H63" s="114" t="str">
        <f t="shared" si="1"/>
        <v/>
      </c>
      <c r="I63" s="58"/>
      <c r="J63" s="13"/>
      <c r="K63" s="13"/>
      <c r="L63" s="13"/>
      <c r="M63" s="13"/>
      <c r="N63" s="13"/>
      <c r="O63" s="13"/>
    </row>
    <row r="64" spans="1:15" ht="15" customHeight="1" x14ac:dyDescent="0.25">
      <c r="A64" s="15" t="s">
        <v>50</v>
      </c>
      <c r="B64" s="71" t="s">
        <v>62</v>
      </c>
      <c r="C64" s="91">
        <v>0</v>
      </c>
      <c r="D64" s="92"/>
      <c r="E64" s="92"/>
      <c r="F64" s="92">
        <v>293</v>
      </c>
      <c r="G64" s="92">
        <f t="shared" si="0"/>
        <v>0</v>
      </c>
      <c r="H64" s="125" t="str">
        <f t="shared" si="1"/>
        <v/>
      </c>
      <c r="I64" s="72"/>
      <c r="J64" s="13"/>
      <c r="K64" s="13"/>
      <c r="L64" s="13"/>
      <c r="M64" s="13"/>
      <c r="N64" s="13"/>
      <c r="O64" s="13"/>
    </row>
    <row r="65" spans="1:15" ht="15" customHeight="1" x14ac:dyDescent="0.25">
      <c r="A65" s="15" t="s">
        <v>50</v>
      </c>
      <c r="B65" s="56" t="s">
        <v>63</v>
      </c>
      <c r="C65" s="88">
        <v>0</v>
      </c>
      <c r="D65" s="89">
        <v>148</v>
      </c>
      <c r="E65" s="89">
        <v>330</v>
      </c>
      <c r="F65" s="89"/>
      <c r="G65" s="89">
        <f t="shared" si="0"/>
        <v>-148</v>
      </c>
      <c r="H65" s="114" t="str">
        <f t="shared" si="1"/>
        <v>-100,0%▼</v>
      </c>
      <c r="I65" s="58"/>
      <c r="J65" s="13"/>
      <c r="K65" s="13"/>
      <c r="L65" s="13"/>
      <c r="M65" s="13"/>
      <c r="N65" s="13"/>
      <c r="O65" s="13"/>
    </row>
    <row r="66" spans="1:15" ht="15" customHeight="1" x14ac:dyDescent="0.25">
      <c r="A66" s="15" t="s">
        <v>50</v>
      </c>
      <c r="B66" s="73" t="s">
        <v>64</v>
      </c>
      <c r="C66" s="105">
        <v>1314.226832230614</v>
      </c>
      <c r="D66" s="106">
        <v>1277</v>
      </c>
      <c r="E66" s="106">
        <v>1330</v>
      </c>
      <c r="F66" s="106"/>
      <c r="G66" s="92">
        <f t="shared" si="0"/>
        <v>37.226832230614036</v>
      </c>
      <c r="H66" s="125" t="str">
        <f t="shared" si="1"/>
        <v>2,9%</v>
      </c>
      <c r="I66" s="78"/>
      <c r="J66" s="13"/>
      <c r="K66" s="13"/>
      <c r="L66" s="13"/>
      <c r="M66" s="13"/>
      <c r="N66" s="13"/>
      <c r="O66" s="13"/>
    </row>
    <row r="67" spans="1:15" ht="15" customHeight="1" x14ac:dyDescent="0.25">
      <c r="A67" s="15" t="s">
        <v>50</v>
      </c>
      <c r="B67" s="56" t="s">
        <v>65</v>
      </c>
      <c r="C67" s="88">
        <v>862.52907369625495</v>
      </c>
      <c r="D67" s="89">
        <v>259</v>
      </c>
      <c r="E67" s="89">
        <v>115</v>
      </c>
      <c r="F67" s="89"/>
      <c r="G67" s="89">
        <f t="shared" si="0"/>
        <v>603.52907369625495</v>
      </c>
      <c r="H67" s="114" t="str">
        <f t="shared" si="1"/>
        <v>233,0%▲</v>
      </c>
      <c r="I67" s="58"/>
      <c r="J67" s="13"/>
      <c r="K67" s="13"/>
      <c r="L67" s="13"/>
      <c r="M67" s="13"/>
      <c r="N67" s="13"/>
      <c r="O67" s="13"/>
    </row>
    <row r="68" spans="1:15" ht="15" customHeight="1" x14ac:dyDescent="0.25">
      <c r="A68" s="15" t="s">
        <v>50</v>
      </c>
      <c r="B68" s="73" t="s">
        <v>66</v>
      </c>
      <c r="C68" s="105">
        <v>0</v>
      </c>
      <c r="D68" s="106"/>
      <c r="E68" s="106"/>
      <c r="F68" s="106"/>
      <c r="G68" s="92">
        <f t="shared" si="0"/>
        <v>0</v>
      </c>
      <c r="H68" s="125" t="str">
        <f t="shared" si="1"/>
        <v/>
      </c>
      <c r="I68" s="78"/>
      <c r="J68" s="13"/>
      <c r="K68" s="13"/>
      <c r="L68" s="13"/>
      <c r="M68" s="13"/>
      <c r="N68" s="13"/>
      <c r="O68" s="13"/>
    </row>
    <row r="69" spans="1:15" ht="15" customHeight="1" x14ac:dyDescent="0.25">
      <c r="A69" s="15" t="s">
        <v>50</v>
      </c>
      <c r="B69" s="56" t="s">
        <v>67</v>
      </c>
      <c r="C69" s="88">
        <v>0</v>
      </c>
      <c r="D69" s="89"/>
      <c r="E69" s="89"/>
      <c r="F69" s="89"/>
      <c r="G69" s="89">
        <f t="shared" si="0"/>
        <v>0</v>
      </c>
      <c r="H69" s="114" t="str">
        <f t="shared" si="1"/>
        <v/>
      </c>
      <c r="I69" s="58"/>
      <c r="J69" s="13"/>
      <c r="K69" s="13"/>
      <c r="L69" s="13"/>
      <c r="M69" s="13"/>
      <c r="N69" s="13"/>
      <c r="O69" s="13"/>
    </row>
    <row r="70" spans="1:15" ht="15" customHeight="1" x14ac:dyDescent="0.25">
      <c r="A70" s="15" t="s">
        <v>50</v>
      </c>
      <c r="B70" s="73" t="s">
        <v>100</v>
      </c>
      <c r="C70" s="105">
        <v>0</v>
      </c>
      <c r="D70" s="106"/>
      <c r="E70" s="106"/>
      <c r="F70" s="106"/>
      <c r="G70" s="92">
        <f t="shared" si="0"/>
        <v>0</v>
      </c>
      <c r="H70" s="125" t="str">
        <f t="shared" si="1"/>
        <v/>
      </c>
      <c r="I70" s="78"/>
      <c r="J70" s="13"/>
      <c r="K70" s="13"/>
      <c r="L70" s="13"/>
      <c r="M70" s="13"/>
      <c r="N70" s="13"/>
      <c r="O70" s="13"/>
    </row>
    <row r="71" spans="1:15" ht="15" customHeight="1" x14ac:dyDescent="0.25">
      <c r="A71" s="18" t="s">
        <v>50</v>
      </c>
      <c r="B71" s="56" t="s">
        <v>68</v>
      </c>
      <c r="C71" s="88">
        <v>0</v>
      </c>
      <c r="D71" s="89"/>
      <c r="E71" s="89"/>
      <c r="F71" s="89"/>
      <c r="G71" s="89">
        <f t="shared" si="0"/>
        <v>0</v>
      </c>
      <c r="H71" s="114" t="str">
        <f t="shared" si="1"/>
        <v/>
      </c>
      <c r="I71" s="58"/>
      <c r="J71" s="13"/>
      <c r="K71" s="13"/>
      <c r="L71" s="13"/>
      <c r="M71" s="13"/>
      <c r="N71" s="13"/>
      <c r="O71" s="13"/>
    </row>
    <row r="72" spans="1:15" ht="15" customHeight="1" x14ac:dyDescent="0.25">
      <c r="A72" s="18" t="s">
        <v>50</v>
      </c>
      <c r="B72" s="71" t="s">
        <v>69</v>
      </c>
      <c r="C72" s="91">
        <v>0</v>
      </c>
      <c r="D72" s="92"/>
      <c r="E72" s="92"/>
      <c r="F72" s="92"/>
      <c r="G72" s="92">
        <f t="shared" si="0"/>
        <v>0</v>
      </c>
      <c r="H72" s="125" t="str">
        <f t="shared" si="1"/>
        <v/>
      </c>
      <c r="I72" s="72"/>
      <c r="J72" s="13"/>
      <c r="K72" s="13"/>
      <c r="L72" s="13"/>
      <c r="M72" s="13"/>
      <c r="N72" s="13"/>
      <c r="O72" s="13"/>
    </row>
    <row r="73" spans="1:15" ht="15" customHeight="1" x14ac:dyDescent="0.25">
      <c r="A73" s="18" t="s">
        <v>50</v>
      </c>
      <c r="B73" s="133" t="s">
        <v>70</v>
      </c>
      <c r="C73" s="134">
        <v>0</v>
      </c>
      <c r="D73" s="135"/>
      <c r="E73" s="135"/>
      <c r="F73" s="135"/>
      <c r="G73" s="89">
        <f t="shared" ref="G73:G138" si="2">IF(ISERROR(C73- D73)=TRUE,"",C73 - D73)</f>
        <v>0</v>
      </c>
      <c r="H73" s="114" t="str">
        <f t="shared" ref="H73:H138" si="3">IF(ISERROR((((C73- D73)/D73)*100)=TRUE),"",IF((((C73- D73)/D73)*100)&lt;-7,FIXED(((C73- D73)/D73)*100, 1,TRUE) &amp;"%" &amp; "▼",IF((((C73- D73)/D73)*100)&gt;7,FIXED(((C73- D73)/D73)*100, 1,TRUE) &amp;"%" &amp;"▲",FIXED(((C73- D73)/D73)*100, 1,TRUE)&amp;"%")))</f>
        <v/>
      </c>
      <c r="I73" s="138"/>
      <c r="J73" s="13"/>
      <c r="K73" s="13"/>
      <c r="L73" s="13"/>
      <c r="M73" s="13"/>
      <c r="N73" s="13"/>
      <c r="O73" s="13"/>
    </row>
    <row r="74" spans="1:15" ht="15" customHeight="1" x14ac:dyDescent="0.25">
      <c r="A74" s="18" t="s">
        <v>50</v>
      </c>
      <c r="B74" s="71" t="s">
        <v>71</v>
      </c>
      <c r="C74" s="91">
        <v>3697.81385</v>
      </c>
      <c r="D74" s="92">
        <v>3627</v>
      </c>
      <c r="E74" s="92">
        <v>4600</v>
      </c>
      <c r="F74" s="92">
        <v>3215</v>
      </c>
      <c r="G74" s="92">
        <f t="shared" si="2"/>
        <v>70.813850000000002</v>
      </c>
      <c r="H74" s="125" t="str">
        <f t="shared" si="3"/>
        <v>2,0%</v>
      </c>
      <c r="I74" s="72"/>
      <c r="J74" s="13"/>
      <c r="K74" s="13"/>
      <c r="L74" s="13"/>
      <c r="M74" s="13"/>
      <c r="N74" s="13"/>
      <c r="O74" s="13"/>
    </row>
    <row r="75" spans="1:15" ht="15" customHeight="1" x14ac:dyDescent="0.25">
      <c r="A75" s="18" t="s">
        <v>50</v>
      </c>
      <c r="B75" s="133" t="s">
        <v>72</v>
      </c>
      <c r="C75" s="134">
        <v>0</v>
      </c>
      <c r="D75" s="135"/>
      <c r="E75" s="135"/>
      <c r="F75" s="135"/>
      <c r="G75" s="89">
        <f t="shared" si="2"/>
        <v>0</v>
      </c>
      <c r="H75" s="114" t="str">
        <f t="shared" si="3"/>
        <v/>
      </c>
      <c r="I75" s="138"/>
      <c r="J75" s="13"/>
      <c r="K75" s="13"/>
      <c r="L75" s="13"/>
      <c r="M75" s="13"/>
      <c r="N75" s="13"/>
      <c r="O75" s="13"/>
    </row>
    <row r="76" spans="1:15" ht="15" customHeight="1" x14ac:dyDescent="0.25">
      <c r="A76" s="18" t="s">
        <v>50</v>
      </c>
      <c r="B76" s="71" t="s">
        <v>73</v>
      </c>
      <c r="C76" s="91">
        <v>0</v>
      </c>
      <c r="D76" s="92"/>
      <c r="E76" s="92"/>
      <c r="F76" s="92"/>
      <c r="G76" s="92">
        <f t="shared" si="2"/>
        <v>0</v>
      </c>
      <c r="H76" s="125" t="str">
        <f t="shared" si="3"/>
        <v/>
      </c>
      <c r="I76" s="72"/>
      <c r="J76" s="13"/>
      <c r="K76" s="13"/>
      <c r="L76" s="13"/>
      <c r="M76" s="13"/>
      <c r="N76" s="13"/>
      <c r="O76" s="13"/>
    </row>
    <row r="77" spans="1:15" ht="15" customHeight="1" x14ac:dyDescent="0.25">
      <c r="A77" s="18" t="s">
        <v>50</v>
      </c>
      <c r="B77" s="56" t="s">
        <v>76</v>
      </c>
      <c r="C77" s="88">
        <v>0</v>
      </c>
      <c r="D77" s="89"/>
      <c r="E77" s="89"/>
      <c r="F77" s="89"/>
      <c r="G77" s="89">
        <f t="shared" si="2"/>
        <v>0</v>
      </c>
      <c r="H77" s="114" t="str">
        <f t="shared" si="3"/>
        <v/>
      </c>
      <c r="I77" s="58"/>
      <c r="J77" s="13"/>
      <c r="K77" s="13"/>
      <c r="L77" s="13"/>
      <c r="M77" s="13"/>
      <c r="N77" s="13"/>
      <c r="O77" s="13"/>
    </row>
    <row r="78" spans="1:15" ht="15" customHeight="1" x14ac:dyDescent="0.25">
      <c r="A78" s="18" t="s">
        <v>50</v>
      </c>
      <c r="B78" s="71" t="s">
        <v>77</v>
      </c>
      <c r="C78" s="91">
        <v>0</v>
      </c>
      <c r="D78" s="92"/>
      <c r="E78" s="92"/>
      <c r="F78" s="92"/>
      <c r="G78" s="92">
        <f t="shared" si="2"/>
        <v>0</v>
      </c>
      <c r="H78" s="125" t="str">
        <f t="shared" si="3"/>
        <v/>
      </c>
      <c r="I78" s="72"/>
      <c r="J78" s="13"/>
      <c r="K78" s="13"/>
      <c r="L78" s="13"/>
      <c r="M78" s="13"/>
      <c r="N78" s="13"/>
      <c r="O78" s="13"/>
    </row>
    <row r="79" spans="1:15" s="2" customFormat="1" ht="15" customHeight="1" x14ac:dyDescent="0.25">
      <c r="A79" s="18" t="s">
        <v>50</v>
      </c>
      <c r="B79" s="133" t="s">
        <v>78</v>
      </c>
      <c r="C79" s="134">
        <v>0</v>
      </c>
      <c r="D79" s="135"/>
      <c r="E79" s="135"/>
      <c r="F79" s="135"/>
      <c r="G79" s="89">
        <f t="shared" si="2"/>
        <v>0</v>
      </c>
      <c r="H79" s="114" t="str">
        <f t="shared" si="3"/>
        <v/>
      </c>
      <c r="I79" s="138"/>
      <c r="J79" s="14"/>
      <c r="K79" s="14"/>
      <c r="L79" s="14"/>
      <c r="M79" s="14"/>
      <c r="N79" s="14"/>
      <c r="O79" s="14"/>
    </row>
    <row r="80" spans="1:15" ht="15" customHeight="1" x14ac:dyDescent="0.25">
      <c r="A80" s="18" t="s">
        <v>50</v>
      </c>
      <c r="B80" s="71" t="s">
        <v>79</v>
      </c>
      <c r="C80" s="91">
        <v>0</v>
      </c>
      <c r="D80" s="92"/>
      <c r="E80" s="92"/>
      <c r="F80" s="92"/>
      <c r="G80" s="92">
        <f t="shared" si="2"/>
        <v>0</v>
      </c>
      <c r="H80" s="125" t="str">
        <f t="shared" si="3"/>
        <v/>
      </c>
      <c r="I80" s="72"/>
      <c r="J80" s="13"/>
      <c r="K80" s="13"/>
      <c r="L80" s="13"/>
      <c r="M80" s="13"/>
      <c r="N80" s="13"/>
      <c r="O80" s="13"/>
    </row>
    <row r="81" spans="1:15" ht="15" customHeight="1" x14ac:dyDescent="0.25">
      <c r="A81" s="18" t="s">
        <v>50</v>
      </c>
      <c r="B81" s="133" t="s">
        <v>80</v>
      </c>
      <c r="C81" s="134">
        <v>0</v>
      </c>
      <c r="D81" s="135"/>
      <c r="E81" s="135"/>
      <c r="F81" s="135"/>
      <c r="G81" s="89">
        <f t="shared" si="2"/>
        <v>0</v>
      </c>
      <c r="H81" s="114" t="str">
        <f t="shared" si="3"/>
        <v/>
      </c>
      <c r="I81" s="138"/>
      <c r="J81" s="13"/>
      <c r="K81" s="13"/>
      <c r="L81" s="13"/>
      <c r="M81" s="13"/>
      <c r="N81" s="13"/>
      <c r="O81" s="13"/>
    </row>
    <row r="82" spans="1:15" ht="15" customHeight="1" x14ac:dyDescent="0.25">
      <c r="A82" s="18" t="s">
        <v>50</v>
      </c>
      <c r="B82" s="71" t="s">
        <v>81</v>
      </c>
      <c r="C82" s="91">
        <v>0</v>
      </c>
      <c r="D82" s="92"/>
      <c r="E82" s="92"/>
      <c r="F82" s="92"/>
      <c r="G82" s="92">
        <f t="shared" si="2"/>
        <v>0</v>
      </c>
      <c r="H82" s="125" t="str">
        <f t="shared" si="3"/>
        <v/>
      </c>
      <c r="I82" s="72"/>
      <c r="J82" s="13"/>
      <c r="K82" s="13"/>
      <c r="L82" s="13"/>
      <c r="M82" s="13"/>
      <c r="N82" s="13"/>
      <c r="O82" s="13"/>
    </row>
    <row r="83" spans="1:15" ht="15" customHeight="1" x14ac:dyDescent="0.25">
      <c r="A83" s="18" t="s">
        <v>50</v>
      </c>
      <c r="B83" s="133" t="s">
        <v>82</v>
      </c>
      <c r="C83" s="134">
        <v>0</v>
      </c>
      <c r="D83" s="135"/>
      <c r="E83" s="135"/>
      <c r="F83" s="135"/>
      <c r="G83" s="89">
        <f t="shared" si="2"/>
        <v>0</v>
      </c>
      <c r="H83" s="114" t="str">
        <f t="shared" si="3"/>
        <v/>
      </c>
      <c r="I83" s="138"/>
      <c r="J83" s="13"/>
      <c r="K83" s="13"/>
      <c r="L83" s="13"/>
      <c r="M83" s="13"/>
      <c r="N83" s="13"/>
      <c r="O83" s="13"/>
    </row>
    <row r="84" spans="1:15" ht="15" customHeight="1" x14ac:dyDescent="0.25">
      <c r="A84" s="18" t="s">
        <v>50</v>
      </c>
      <c r="B84" s="71" t="s">
        <v>83</v>
      </c>
      <c r="C84" s="91">
        <v>0</v>
      </c>
      <c r="D84" s="92"/>
      <c r="E84" s="92"/>
      <c r="F84" s="92"/>
      <c r="G84" s="92">
        <f t="shared" si="2"/>
        <v>0</v>
      </c>
      <c r="H84" s="125" t="str">
        <f t="shared" si="3"/>
        <v/>
      </c>
      <c r="I84" s="72"/>
      <c r="J84" s="13"/>
      <c r="K84" s="13"/>
      <c r="L84" s="13"/>
      <c r="M84" s="13"/>
      <c r="N84" s="13"/>
      <c r="O84" s="13"/>
    </row>
    <row r="85" spans="1:15" ht="15" customHeight="1" x14ac:dyDescent="0.25">
      <c r="A85" s="18" t="s">
        <v>50</v>
      </c>
      <c r="B85" s="133" t="s">
        <v>84</v>
      </c>
      <c r="C85" s="134">
        <v>22.991790087000005</v>
      </c>
      <c r="D85" s="135"/>
      <c r="E85" s="135"/>
      <c r="F85" s="135"/>
      <c r="G85" s="89">
        <f t="shared" si="2"/>
        <v>22.991790087000005</v>
      </c>
      <c r="H85" s="114" t="str">
        <f t="shared" si="3"/>
        <v/>
      </c>
      <c r="I85" s="138"/>
      <c r="J85" s="13"/>
      <c r="K85" s="13"/>
      <c r="L85" s="13"/>
      <c r="M85" s="13"/>
      <c r="N85" s="13"/>
      <c r="O85" s="13"/>
    </row>
    <row r="86" spans="1:15" ht="15" customHeight="1" x14ac:dyDescent="0.25">
      <c r="A86" s="18" t="s">
        <v>50</v>
      </c>
      <c r="B86" s="71" t="s">
        <v>85</v>
      </c>
      <c r="C86" s="91">
        <v>0</v>
      </c>
      <c r="D86" s="92"/>
      <c r="E86" s="92"/>
      <c r="F86" s="92"/>
      <c r="G86" s="92">
        <f t="shared" si="2"/>
        <v>0</v>
      </c>
      <c r="H86" s="125" t="str">
        <f t="shared" si="3"/>
        <v/>
      </c>
      <c r="I86" s="72"/>
      <c r="J86" s="13"/>
      <c r="K86" s="13"/>
      <c r="L86" s="13"/>
      <c r="M86" s="13"/>
      <c r="N86" s="13"/>
      <c r="O86" s="13"/>
    </row>
    <row r="87" spans="1:15" ht="15" customHeight="1" x14ac:dyDescent="0.25">
      <c r="A87" s="18" t="s">
        <v>50</v>
      </c>
      <c r="B87" s="133" t="s">
        <v>86</v>
      </c>
      <c r="C87" s="134">
        <v>0</v>
      </c>
      <c r="D87" s="135"/>
      <c r="E87" s="135"/>
      <c r="F87" s="135"/>
      <c r="G87" s="89">
        <f t="shared" si="2"/>
        <v>0</v>
      </c>
      <c r="H87" s="114" t="str">
        <f t="shared" si="3"/>
        <v/>
      </c>
      <c r="I87" s="138"/>
      <c r="J87" s="13"/>
      <c r="K87" s="13"/>
      <c r="L87" s="13"/>
      <c r="M87" s="13"/>
      <c r="N87" s="13"/>
      <c r="O87" s="13"/>
    </row>
    <row r="88" spans="1:15" ht="15" customHeight="1" x14ac:dyDescent="0.25">
      <c r="A88" s="18" t="s">
        <v>50</v>
      </c>
      <c r="B88" s="71" t="s">
        <v>87</v>
      </c>
      <c r="C88" s="91">
        <v>0</v>
      </c>
      <c r="D88" s="92"/>
      <c r="E88" s="92"/>
      <c r="F88" s="92"/>
      <c r="G88" s="92">
        <f t="shared" si="2"/>
        <v>0</v>
      </c>
      <c r="H88" s="125" t="str">
        <f t="shared" si="3"/>
        <v/>
      </c>
      <c r="I88" s="72"/>
      <c r="J88" s="13"/>
      <c r="K88" s="13"/>
      <c r="L88" s="13"/>
      <c r="M88" s="13"/>
      <c r="N88" s="13"/>
      <c r="O88" s="13"/>
    </row>
    <row r="89" spans="1:15" ht="15" customHeight="1" x14ac:dyDescent="0.25">
      <c r="A89" s="75" t="s">
        <v>50</v>
      </c>
      <c r="B89" s="56" t="s">
        <v>88</v>
      </c>
      <c r="C89" s="88">
        <v>0</v>
      </c>
      <c r="D89" s="89"/>
      <c r="E89" s="89"/>
      <c r="F89" s="89"/>
      <c r="G89" s="89">
        <f t="shared" si="2"/>
        <v>0</v>
      </c>
      <c r="H89" s="114" t="str">
        <f t="shared" si="3"/>
        <v/>
      </c>
      <c r="I89" s="58"/>
      <c r="J89" s="13"/>
      <c r="K89" s="13"/>
      <c r="L89" s="13"/>
      <c r="M89" s="13"/>
      <c r="N89" s="13"/>
      <c r="O89" s="13"/>
    </row>
    <row r="90" spans="1:15" ht="15" customHeight="1" x14ac:dyDescent="0.25">
      <c r="A90" s="75" t="s">
        <v>50</v>
      </c>
      <c r="B90" s="73" t="s">
        <v>89</v>
      </c>
      <c r="C90" s="105">
        <v>0</v>
      </c>
      <c r="D90" s="106">
        <v>48</v>
      </c>
      <c r="E90" s="106">
        <v>56</v>
      </c>
      <c r="F90" s="106">
        <v>50</v>
      </c>
      <c r="G90" s="92">
        <f t="shared" si="2"/>
        <v>-48</v>
      </c>
      <c r="H90" s="125" t="str">
        <f t="shared" si="3"/>
        <v>-100,0%▼</v>
      </c>
      <c r="I90" s="78"/>
      <c r="J90" s="13"/>
      <c r="K90" s="13"/>
      <c r="L90" s="13"/>
      <c r="M90" s="13"/>
      <c r="N90" s="13"/>
      <c r="O90" s="13"/>
    </row>
    <row r="91" spans="1:15" ht="15" customHeight="1" x14ac:dyDescent="0.25">
      <c r="A91" s="75" t="s">
        <v>50</v>
      </c>
      <c r="B91" s="56" t="s">
        <v>90</v>
      </c>
      <c r="C91" s="88">
        <v>0</v>
      </c>
      <c r="D91" s="89">
        <v>1539</v>
      </c>
      <c r="E91" s="89"/>
      <c r="F91" s="89"/>
      <c r="G91" s="89">
        <f t="shared" si="2"/>
        <v>-1539</v>
      </c>
      <c r="H91" s="114" t="str">
        <f t="shared" si="3"/>
        <v>-100,0%▼</v>
      </c>
      <c r="I91" s="58"/>
      <c r="J91" s="13"/>
      <c r="K91" s="13"/>
      <c r="L91" s="13"/>
      <c r="M91" s="13"/>
      <c r="N91" s="13"/>
      <c r="O91" s="13"/>
    </row>
    <row r="92" spans="1:15" ht="15" customHeight="1" x14ac:dyDescent="0.25">
      <c r="A92" s="75" t="s">
        <v>50</v>
      </c>
      <c r="B92" s="73" t="s">
        <v>91</v>
      </c>
      <c r="C92" s="105">
        <v>92.594999999999999</v>
      </c>
      <c r="D92" s="106">
        <v>34</v>
      </c>
      <c r="E92" s="106">
        <v>153</v>
      </c>
      <c r="F92" s="106">
        <v>248</v>
      </c>
      <c r="G92" s="92">
        <f t="shared" si="2"/>
        <v>58.594999999999999</v>
      </c>
      <c r="H92" s="125" t="str">
        <f t="shared" si="3"/>
        <v>172,3%▲</v>
      </c>
      <c r="I92" s="78"/>
      <c r="J92" s="13"/>
      <c r="K92" s="13"/>
      <c r="L92" s="13"/>
      <c r="M92" s="13"/>
      <c r="N92" s="13"/>
      <c r="O92" s="13"/>
    </row>
    <row r="93" spans="1:15" ht="15" customHeight="1" x14ac:dyDescent="0.25">
      <c r="A93" s="75" t="s">
        <v>50</v>
      </c>
      <c r="B93" s="56" t="s">
        <v>92</v>
      </c>
      <c r="C93" s="88">
        <v>-2632.02459</v>
      </c>
      <c r="D93" s="89">
        <v>-3735</v>
      </c>
      <c r="E93" s="89"/>
      <c r="F93" s="89">
        <v>2</v>
      </c>
      <c r="G93" s="89">
        <f t="shared" si="2"/>
        <v>1102.97541</v>
      </c>
      <c r="H93" s="114" t="str">
        <f t="shared" si="3"/>
        <v>-29,5%▼</v>
      </c>
      <c r="I93" s="58"/>
      <c r="J93" s="13"/>
      <c r="K93" s="13"/>
      <c r="L93" s="13"/>
      <c r="M93" s="13"/>
      <c r="N93" s="13"/>
      <c r="O93" s="13"/>
    </row>
    <row r="94" spans="1:15" ht="15" customHeight="1" x14ac:dyDescent="0.25">
      <c r="A94" s="75" t="s">
        <v>50</v>
      </c>
      <c r="B94" s="73" t="s">
        <v>93</v>
      </c>
      <c r="C94" s="105">
        <v>-3120.34575</v>
      </c>
      <c r="D94" s="106">
        <v>-8827</v>
      </c>
      <c r="E94" s="106">
        <v>-20069</v>
      </c>
      <c r="F94" s="106">
        <v>-9778</v>
      </c>
      <c r="G94" s="92">
        <f t="shared" si="2"/>
        <v>5706.6542499999996</v>
      </c>
      <c r="H94" s="125" t="str">
        <f t="shared" si="3"/>
        <v>-64,6%▼</v>
      </c>
      <c r="I94" s="78"/>
      <c r="J94" s="13"/>
      <c r="K94" s="13"/>
      <c r="L94" s="13"/>
      <c r="M94" s="13"/>
      <c r="N94" s="13"/>
      <c r="O94" s="13"/>
    </row>
    <row r="95" spans="1:15" ht="15" customHeight="1" x14ac:dyDescent="0.25">
      <c r="A95" s="75" t="s">
        <v>50</v>
      </c>
      <c r="B95" s="56" t="s">
        <v>94</v>
      </c>
      <c r="C95" s="88">
        <v>0</v>
      </c>
      <c r="D95" s="89">
        <v>-500</v>
      </c>
      <c r="E95" s="89"/>
      <c r="F95" s="89">
        <v>-7</v>
      </c>
      <c r="G95" s="89">
        <f t="shared" si="2"/>
        <v>500</v>
      </c>
      <c r="H95" s="114" t="str">
        <f t="shared" si="3"/>
        <v>-100,0%▼</v>
      </c>
      <c r="I95" s="58"/>
      <c r="J95" s="13"/>
      <c r="K95" s="13"/>
      <c r="L95" s="13"/>
      <c r="M95" s="13"/>
      <c r="N95" s="13"/>
      <c r="O95" s="13"/>
    </row>
    <row r="96" spans="1:15" ht="15" customHeight="1" x14ac:dyDescent="0.25">
      <c r="A96" s="75" t="s">
        <v>50</v>
      </c>
      <c r="B96" s="73" t="s">
        <v>95</v>
      </c>
      <c r="C96" s="105">
        <v>174.71538000000001</v>
      </c>
      <c r="D96" s="106"/>
      <c r="E96" s="106"/>
      <c r="F96" s="106"/>
      <c r="G96" s="92">
        <f t="shared" si="2"/>
        <v>174.71538000000001</v>
      </c>
      <c r="H96" s="125" t="str">
        <f t="shared" si="3"/>
        <v/>
      </c>
      <c r="I96" s="78"/>
      <c r="J96" s="13"/>
      <c r="K96" s="13"/>
      <c r="L96" s="13"/>
      <c r="M96" s="13"/>
      <c r="N96" s="13"/>
      <c r="O96" s="13"/>
    </row>
    <row r="97" spans="1:15" ht="15" customHeight="1" x14ac:dyDescent="0.25">
      <c r="A97" s="75" t="s">
        <v>50</v>
      </c>
      <c r="B97" s="56" t="s">
        <v>96</v>
      </c>
      <c r="C97" s="88">
        <v>8421.7884099999974</v>
      </c>
      <c r="D97" s="89">
        <v>10188</v>
      </c>
      <c r="E97" s="89">
        <v>12484</v>
      </c>
      <c r="F97" s="89">
        <v>12873</v>
      </c>
      <c r="G97" s="89">
        <f t="shared" si="2"/>
        <v>-1766.2115900000026</v>
      </c>
      <c r="H97" s="114" t="str">
        <f t="shared" si="3"/>
        <v>-17,3%▼</v>
      </c>
      <c r="I97" s="58"/>
      <c r="J97" s="13"/>
      <c r="K97" s="13"/>
      <c r="L97" s="13"/>
      <c r="M97" s="13"/>
      <c r="N97" s="13"/>
      <c r="O97" s="13"/>
    </row>
    <row r="98" spans="1:15" ht="15" customHeight="1" x14ac:dyDescent="0.25">
      <c r="A98" s="75" t="s">
        <v>50</v>
      </c>
      <c r="B98" s="73" t="s">
        <v>97</v>
      </c>
      <c r="C98" s="105">
        <v>3622.848</v>
      </c>
      <c r="D98" s="106">
        <v>4515</v>
      </c>
      <c r="E98" s="106">
        <v>8266</v>
      </c>
      <c r="F98" s="106">
        <v>6990</v>
      </c>
      <c r="G98" s="92">
        <f t="shared" si="2"/>
        <v>-892.15200000000004</v>
      </c>
      <c r="H98" s="125" t="str">
        <f t="shared" si="3"/>
        <v>-19,8%▼</v>
      </c>
      <c r="I98" s="78"/>
      <c r="J98" s="13"/>
      <c r="K98" s="13"/>
      <c r="L98" s="13"/>
      <c r="M98" s="13"/>
      <c r="N98" s="13"/>
      <c r="O98" s="13"/>
    </row>
    <row r="99" spans="1:15" ht="15" customHeight="1" x14ac:dyDescent="0.25">
      <c r="A99" s="75" t="s">
        <v>50</v>
      </c>
      <c r="B99" s="56" t="s">
        <v>98</v>
      </c>
      <c r="C99" s="88">
        <v>48029.266283289158</v>
      </c>
      <c r="D99" s="89">
        <v>46598</v>
      </c>
      <c r="E99" s="89">
        <v>61230</v>
      </c>
      <c r="F99" s="89">
        <v>63134</v>
      </c>
      <c r="G99" s="89">
        <f t="shared" si="2"/>
        <v>1431.2662832891583</v>
      </c>
      <c r="H99" s="114" t="str">
        <f t="shared" si="3"/>
        <v>3,1%</v>
      </c>
      <c r="I99" s="58"/>
      <c r="J99" s="13"/>
      <c r="K99" s="13"/>
      <c r="L99" s="13"/>
      <c r="M99" s="13"/>
      <c r="N99" s="13"/>
      <c r="O99" s="13"/>
    </row>
    <row r="100" spans="1:15" s="154" customFormat="1" ht="15" customHeight="1" x14ac:dyDescent="0.25">
      <c r="A100" s="75" t="s">
        <v>50</v>
      </c>
      <c r="B100" s="71" t="s">
        <v>103</v>
      </c>
      <c r="C100" s="91"/>
      <c r="D100" s="92"/>
      <c r="E100" s="92"/>
      <c r="F100" s="92"/>
      <c r="G100" s="92"/>
      <c r="H100" s="125"/>
      <c r="I100" s="72"/>
      <c r="J100" s="13"/>
      <c r="K100" s="13"/>
      <c r="L100" s="13"/>
      <c r="M100" s="13"/>
      <c r="N100" s="13"/>
      <c r="O100" s="13"/>
    </row>
    <row r="101" spans="1:15" ht="15" customHeight="1" x14ac:dyDescent="0.25">
      <c r="A101" s="75" t="s">
        <v>50</v>
      </c>
      <c r="B101" s="56" t="s">
        <v>104</v>
      </c>
      <c r="C101" s="134">
        <v>25.808430000000001</v>
      </c>
      <c r="D101" s="135">
        <v>39</v>
      </c>
      <c r="E101" s="89">
        <v>166</v>
      </c>
      <c r="F101" s="89">
        <v>142</v>
      </c>
      <c r="G101" s="89">
        <f t="shared" si="2"/>
        <v>-13.191569999999999</v>
      </c>
      <c r="H101" s="114" t="str">
        <f t="shared" si="3"/>
        <v>-33,8%▼</v>
      </c>
      <c r="I101" s="58"/>
      <c r="J101" s="13"/>
      <c r="K101" s="13"/>
      <c r="L101" s="13"/>
      <c r="M101" s="13"/>
      <c r="N101" s="13"/>
      <c r="O101" s="13"/>
    </row>
    <row r="102" spans="1:15" ht="15" customHeight="1" x14ac:dyDescent="0.25">
      <c r="A102" s="75" t="s">
        <v>50</v>
      </c>
      <c r="B102" s="73" t="s">
        <v>105</v>
      </c>
      <c r="C102" s="91">
        <v>0</v>
      </c>
      <c r="D102" s="92"/>
      <c r="E102" s="106"/>
      <c r="F102" s="106"/>
      <c r="G102" s="92">
        <f t="shared" si="2"/>
        <v>0</v>
      </c>
      <c r="H102" s="125" t="str">
        <f t="shared" si="3"/>
        <v/>
      </c>
      <c r="I102" s="78"/>
      <c r="J102" s="13"/>
      <c r="K102" s="13"/>
      <c r="L102" s="13"/>
      <c r="M102" s="13"/>
      <c r="N102" s="13"/>
      <c r="O102" s="13"/>
    </row>
    <row r="103" spans="1:15" ht="15" customHeight="1" x14ac:dyDescent="0.25">
      <c r="A103" s="75" t="s">
        <v>50</v>
      </c>
      <c r="B103" s="56" t="s">
        <v>106</v>
      </c>
      <c r="C103" s="134">
        <v>0</v>
      </c>
      <c r="D103" s="135"/>
      <c r="E103" s="89"/>
      <c r="F103" s="89"/>
      <c r="G103" s="89">
        <f t="shared" si="2"/>
        <v>0</v>
      </c>
      <c r="H103" s="114" t="str">
        <f t="shared" si="3"/>
        <v/>
      </c>
      <c r="I103" s="58"/>
      <c r="J103" s="13"/>
      <c r="K103" s="13"/>
      <c r="L103" s="13"/>
      <c r="M103" s="13"/>
      <c r="N103" s="13"/>
      <c r="O103" s="13"/>
    </row>
    <row r="104" spans="1:15" ht="15" customHeight="1" x14ac:dyDescent="0.25">
      <c r="A104" s="75" t="s">
        <v>50</v>
      </c>
      <c r="B104" s="73" t="s">
        <v>107</v>
      </c>
      <c r="C104" s="91">
        <v>4428.4084199999925</v>
      </c>
      <c r="D104" s="92">
        <v>4150</v>
      </c>
      <c r="E104" s="106">
        <v>13823</v>
      </c>
      <c r="F104" s="106"/>
      <c r="G104" s="92">
        <f t="shared" si="2"/>
        <v>278.40841999999247</v>
      </c>
      <c r="H104" s="125" t="str">
        <f t="shared" si="3"/>
        <v>6,7%</v>
      </c>
      <c r="I104" s="78"/>
      <c r="J104" s="13"/>
      <c r="K104" s="13"/>
      <c r="L104" s="13"/>
      <c r="M104" s="13"/>
      <c r="N104" s="13"/>
      <c r="O104" s="13"/>
    </row>
    <row r="105" spans="1:15" s="2" customFormat="1" ht="15" customHeight="1" x14ac:dyDescent="0.25">
      <c r="A105" s="75" t="s">
        <v>50</v>
      </c>
      <c r="B105" s="56" t="s">
        <v>108</v>
      </c>
      <c r="C105" s="134">
        <v>11262.97191</v>
      </c>
      <c r="D105" s="135">
        <v>8745</v>
      </c>
      <c r="E105" s="89">
        <v>8306</v>
      </c>
      <c r="F105" s="89">
        <v>9815</v>
      </c>
      <c r="G105" s="89">
        <f t="shared" si="2"/>
        <v>2517.9719100000002</v>
      </c>
      <c r="H105" s="114" t="str">
        <f t="shared" si="3"/>
        <v>28,8%▲</v>
      </c>
      <c r="I105" s="58"/>
      <c r="J105" s="14"/>
      <c r="K105" s="14"/>
      <c r="L105" s="14"/>
      <c r="M105" s="14"/>
      <c r="N105" s="14"/>
      <c r="O105" s="14"/>
    </row>
    <row r="106" spans="1:15" ht="15" customHeight="1" x14ac:dyDescent="0.25">
      <c r="A106" s="75" t="s">
        <v>50</v>
      </c>
      <c r="B106" s="73" t="s">
        <v>109</v>
      </c>
      <c r="C106" s="91">
        <v>11380.652064058431</v>
      </c>
      <c r="D106" s="92">
        <v>16488</v>
      </c>
      <c r="E106" s="106">
        <v>19826</v>
      </c>
      <c r="F106" s="106">
        <v>19529</v>
      </c>
      <c r="G106" s="92">
        <f t="shared" si="2"/>
        <v>-5107.3479359415687</v>
      </c>
      <c r="H106" s="125" t="str">
        <f t="shared" si="3"/>
        <v>-31,0%▼</v>
      </c>
      <c r="I106" s="78"/>
      <c r="J106" s="13"/>
      <c r="K106" s="13"/>
      <c r="L106" s="13"/>
      <c r="M106" s="13"/>
      <c r="N106" s="13"/>
      <c r="O106" s="13"/>
    </row>
    <row r="107" spans="1:15" ht="15" customHeight="1" x14ac:dyDescent="0.25">
      <c r="A107" s="75" t="s">
        <v>50</v>
      </c>
      <c r="B107" s="56" t="s">
        <v>110</v>
      </c>
      <c r="C107" s="134">
        <v>0</v>
      </c>
      <c r="D107" s="135"/>
      <c r="E107" s="89"/>
      <c r="F107" s="89"/>
      <c r="G107" s="89">
        <f t="shared" si="2"/>
        <v>0</v>
      </c>
      <c r="H107" s="114" t="str">
        <f t="shared" si="3"/>
        <v/>
      </c>
      <c r="I107" s="58"/>
      <c r="J107" s="13"/>
      <c r="K107" s="13"/>
      <c r="L107" s="13"/>
      <c r="M107" s="13"/>
      <c r="N107" s="13"/>
      <c r="O107" s="13"/>
    </row>
    <row r="108" spans="1:15" ht="15" customHeight="1" x14ac:dyDescent="0.25">
      <c r="A108" s="75" t="s">
        <v>50</v>
      </c>
      <c r="B108" s="73" t="s">
        <v>111</v>
      </c>
      <c r="C108" s="91">
        <v>0</v>
      </c>
      <c r="D108" s="92"/>
      <c r="E108" s="106"/>
      <c r="F108" s="106"/>
      <c r="G108" s="92">
        <f t="shared" si="2"/>
        <v>0</v>
      </c>
      <c r="H108" s="125" t="str">
        <f t="shared" si="3"/>
        <v/>
      </c>
      <c r="I108" s="78"/>
      <c r="J108" s="13"/>
      <c r="K108" s="13"/>
      <c r="L108" s="13"/>
      <c r="M108" s="13"/>
      <c r="N108" s="13"/>
      <c r="O108" s="13"/>
    </row>
    <row r="109" spans="1:15" ht="15" customHeight="1" x14ac:dyDescent="0.25">
      <c r="A109" s="75" t="s">
        <v>50</v>
      </c>
      <c r="B109" s="56" t="s">
        <v>112</v>
      </c>
      <c r="C109" s="134">
        <v>4875.0975835929994</v>
      </c>
      <c r="D109" s="135">
        <v>8153</v>
      </c>
      <c r="E109" s="89">
        <v>9011</v>
      </c>
      <c r="F109" s="89">
        <v>7954</v>
      </c>
      <c r="G109" s="89">
        <f t="shared" si="2"/>
        <v>-3277.9024164070006</v>
      </c>
      <c r="H109" s="114" t="str">
        <f t="shared" si="3"/>
        <v>-40,2%▼</v>
      </c>
      <c r="I109" s="58"/>
      <c r="J109" s="13"/>
      <c r="K109" s="13"/>
      <c r="L109" s="13"/>
      <c r="M109" s="13"/>
      <c r="N109" s="13"/>
      <c r="O109" s="13"/>
    </row>
    <row r="110" spans="1:15" ht="15" customHeight="1" x14ac:dyDescent="0.25">
      <c r="A110" s="75" t="s">
        <v>50</v>
      </c>
      <c r="B110" s="73" t="s">
        <v>113</v>
      </c>
      <c r="C110" s="91">
        <v>0</v>
      </c>
      <c r="D110" s="92"/>
      <c r="E110" s="106"/>
      <c r="F110" s="106"/>
      <c r="G110" s="92">
        <f t="shared" si="2"/>
        <v>0</v>
      </c>
      <c r="H110" s="125" t="str">
        <f t="shared" si="3"/>
        <v/>
      </c>
      <c r="I110" s="78"/>
      <c r="J110" s="13"/>
      <c r="K110" s="13"/>
      <c r="L110" s="13"/>
      <c r="M110" s="13"/>
      <c r="N110" s="13"/>
      <c r="O110" s="13"/>
    </row>
    <row r="111" spans="1:15" ht="15" customHeight="1" x14ac:dyDescent="0.25">
      <c r="A111" s="75" t="s">
        <v>50</v>
      </c>
      <c r="B111" s="56" t="s">
        <v>114</v>
      </c>
      <c r="C111" s="134">
        <v>1496.87781</v>
      </c>
      <c r="D111" s="135">
        <v>1636</v>
      </c>
      <c r="E111" s="89">
        <v>1372</v>
      </c>
      <c r="F111" s="89">
        <v>1130</v>
      </c>
      <c r="G111" s="89">
        <f t="shared" si="2"/>
        <v>-139.12219000000005</v>
      </c>
      <c r="H111" s="114" t="str">
        <f t="shared" si="3"/>
        <v>-8,5%▼</v>
      </c>
      <c r="I111" s="58"/>
      <c r="J111" s="13"/>
      <c r="K111" s="13"/>
      <c r="L111" s="13"/>
      <c r="M111" s="13"/>
      <c r="N111" s="13"/>
      <c r="O111" s="13"/>
    </row>
    <row r="112" spans="1:15" ht="15" customHeight="1" x14ac:dyDescent="0.25">
      <c r="A112" s="75" t="s">
        <v>50</v>
      </c>
      <c r="B112" s="73" t="s">
        <v>115</v>
      </c>
      <c r="C112" s="105">
        <v>0</v>
      </c>
      <c r="D112" s="106"/>
      <c r="E112" s="106"/>
      <c r="F112" s="106"/>
      <c r="G112" s="92"/>
      <c r="H112" s="125" t="str">
        <f t="shared" si="3"/>
        <v/>
      </c>
      <c r="I112" s="78"/>
      <c r="J112" s="13"/>
      <c r="K112" s="13"/>
      <c r="L112" s="13"/>
      <c r="M112" s="13"/>
      <c r="N112" s="13"/>
      <c r="O112" s="13"/>
    </row>
    <row r="113" spans="1:15" ht="15" customHeight="1" x14ac:dyDescent="0.25">
      <c r="A113" s="75" t="s">
        <v>50</v>
      </c>
      <c r="B113" s="56" t="s">
        <v>116</v>
      </c>
      <c r="C113" s="88">
        <v>0</v>
      </c>
      <c r="D113" s="89"/>
      <c r="E113" s="89"/>
      <c r="F113" s="89"/>
      <c r="G113" s="89">
        <f t="shared" si="2"/>
        <v>0</v>
      </c>
      <c r="H113" s="114" t="str">
        <f t="shared" si="3"/>
        <v/>
      </c>
      <c r="I113" s="58"/>
      <c r="J113" s="13"/>
      <c r="K113" s="13"/>
      <c r="L113" s="13"/>
      <c r="M113" s="13"/>
      <c r="N113" s="13"/>
      <c r="O113" s="13"/>
    </row>
    <row r="114" spans="1:15" s="151" customFormat="1" ht="15" customHeight="1" x14ac:dyDescent="0.25">
      <c r="A114" s="75" t="s">
        <v>50</v>
      </c>
      <c r="B114" s="71" t="s">
        <v>117</v>
      </c>
      <c r="C114" s="91">
        <v>0</v>
      </c>
      <c r="D114" s="92"/>
      <c r="E114" s="92"/>
      <c r="F114" s="92"/>
      <c r="G114" s="92">
        <f t="shared" si="2"/>
        <v>0</v>
      </c>
      <c r="H114" s="125" t="str">
        <f t="shared" si="3"/>
        <v/>
      </c>
      <c r="I114" s="72"/>
      <c r="J114" s="13"/>
      <c r="K114" s="13"/>
      <c r="L114" s="13"/>
      <c r="M114" s="13"/>
      <c r="N114" s="13"/>
      <c r="O114" s="13"/>
    </row>
    <row r="115" spans="1:15" s="151" customFormat="1" ht="15" customHeight="1" x14ac:dyDescent="0.25">
      <c r="A115" s="75" t="s">
        <v>50</v>
      </c>
      <c r="B115" s="56" t="s">
        <v>118</v>
      </c>
      <c r="C115" s="88">
        <v>694.94839464792483</v>
      </c>
      <c r="D115" s="89"/>
      <c r="E115" s="89"/>
      <c r="F115" s="89"/>
      <c r="G115" s="89">
        <f t="shared" si="2"/>
        <v>694.94839464792483</v>
      </c>
      <c r="H115" s="114" t="str">
        <f t="shared" si="3"/>
        <v/>
      </c>
      <c r="I115" s="58"/>
      <c r="J115" s="13"/>
      <c r="K115" s="13"/>
      <c r="L115" s="13"/>
      <c r="M115" s="13"/>
      <c r="N115" s="13"/>
      <c r="O115" s="13"/>
    </row>
    <row r="116" spans="1:15" s="153" customFormat="1" ht="15" customHeight="1" x14ac:dyDescent="0.25">
      <c r="A116" s="75" t="s">
        <v>50</v>
      </c>
      <c r="B116" s="71" t="s">
        <v>102</v>
      </c>
      <c r="C116" s="91"/>
      <c r="D116" s="92">
        <v>11897</v>
      </c>
      <c r="E116" s="92">
        <v>16655</v>
      </c>
      <c r="F116" s="92">
        <v>-10418</v>
      </c>
      <c r="G116" s="92">
        <f t="shared" si="2"/>
        <v>-11897</v>
      </c>
      <c r="H116" s="125" t="str">
        <f t="shared" si="3"/>
        <v>-100,0%▼</v>
      </c>
      <c r="I116" s="72"/>
      <c r="J116" s="13"/>
      <c r="K116" s="13"/>
      <c r="L116" s="13"/>
      <c r="M116" s="13"/>
      <c r="N116" s="13"/>
      <c r="O116" s="13"/>
    </row>
    <row r="117" spans="1:15" ht="15" customHeight="1" x14ac:dyDescent="0.25">
      <c r="A117" s="75" t="s">
        <v>50</v>
      </c>
      <c r="B117" s="136" t="s">
        <v>8</v>
      </c>
      <c r="C117" s="137">
        <f>SUMIFS((C7:C116),(A7:A116),A117)</f>
        <v>94651.168891602385</v>
      </c>
      <c r="D117" s="137">
        <f>SUMIFS(($D$7:$D$116),(A7:A116),A116)</f>
        <v>106279</v>
      </c>
      <c r="E117" s="137">
        <f>SUMIFS(($E$7:$E$116),(A7:A116),A116)</f>
        <v>137654</v>
      </c>
      <c r="F117" s="137">
        <f>SUMIFS(($F$7:$F$116),(A7:A116),A116)</f>
        <v>105172</v>
      </c>
      <c r="G117" s="139">
        <f t="shared" si="2"/>
        <v>-11627.831108397615</v>
      </c>
      <c r="H117" s="140" t="str">
        <f t="shared" si="3"/>
        <v>-10,9%▼</v>
      </c>
      <c r="I117" s="141"/>
      <c r="J117" s="13"/>
      <c r="K117" s="13"/>
      <c r="L117" s="13"/>
      <c r="M117" s="13"/>
      <c r="N117" s="13"/>
      <c r="O117" s="13"/>
    </row>
    <row r="118" spans="1:15" ht="15" customHeight="1" x14ac:dyDescent="0.25">
      <c r="A118" s="74" t="s">
        <v>51</v>
      </c>
      <c r="B118" s="123"/>
      <c r="C118" s="107"/>
      <c r="D118" s="107"/>
      <c r="E118" s="107"/>
      <c r="F118" s="107"/>
      <c r="G118" s="92">
        <f t="shared" si="2"/>
        <v>0</v>
      </c>
      <c r="H118" s="125" t="str">
        <f t="shared" si="3"/>
        <v/>
      </c>
      <c r="I118" s="70"/>
      <c r="J118" s="13"/>
      <c r="K118" s="13"/>
      <c r="L118" s="13"/>
      <c r="M118" s="13"/>
      <c r="N118" s="13"/>
      <c r="O118" s="13"/>
    </row>
    <row r="119" spans="1:15" ht="15" customHeight="1" x14ac:dyDescent="0.25">
      <c r="A119" s="15" t="s">
        <v>51</v>
      </c>
      <c r="B119" s="56" t="s">
        <v>59</v>
      </c>
      <c r="C119" s="88">
        <v>0</v>
      </c>
      <c r="D119" s="89"/>
      <c r="E119" s="89"/>
      <c r="F119" s="89"/>
      <c r="G119" s="89">
        <f t="shared" si="2"/>
        <v>0</v>
      </c>
      <c r="H119" s="114" t="str">
        <f t="shared" si="3"/>
        <v/>
      </c>
      <c r="I119" s="58"/>
      <c r="J119" s="13"/>
      <c r="K119" s="13"/>
      <c r="L119" s="13"/>
      <c r="M119" s="13"/>
      <c r="N119" s="13"/>
      <c r="O119" s="13"/>
    </row>
    <row r="120" spans="1:15" ht="15" customHeight="1" x14ac:dyDescent="0.25">
      <c r="A120" s="15" t="s">
        <v>51</v>
      </c>
      <c r="B120" s="71" t="s">
        <v>62</v>
      </c>
      <c r="C120" s="91">
        <v>0</v>
      </c>
      <c r="D120" s="92"/>
      <c r="E120" s="92"/>
      <c r="F120" s="92"/>
      <c r="G120" s="92">
        <f t="shared" si="2"/>
        <v>0</v>
      </c>
      <c r="H120" s="125" t="str">
        <f t="shared" si="3"/>
        <v/>
      </c>
      <c r="I120" s="72"/>
      <c r="J120" s="13"/>
      <c r="K120" s="13"/>
      <c r="L120" s="13"/>
      <c r="M120" s="13"/>
      <c r="N120" s="13"/>
      <c r="O120" s="13"/>
    </row>
    <row r="121" spans="1:15" ht="15" customHeight="1" x14ac:dyDescent="0.25">
      <c r="A121" s="15" t="s">
        <v>51</v>
      </c>
      <c r="B121" s="56" t="s">
        <v>63</v>
      </c>
      <c r="C121" s="88">
        <v>0</v>
      </c>
      <c r="D121" s="89"/>
      <c r="E121" s="89"/>
      <c r="F121" s="89"/>
      <c r="G121" s="89">
        <f t="shared" si="2"/>
        <v>0</v>
      </c>
      <c r="H121" s="114" t="str">
        <f t="shared" si="3"/>
        <v/>
      </c>
      <c r="I121" s="58"/>
      <c r="J121" s="13"/>
      <c r="K121" s="13"/>
      <c r="L121" s="13"/>
      <c r="M121" s="13"/>
      <c r="N121" s="13"/>
      <c r="O121" s="13"/>
    </row>
    <row r="122" spans="1:15" ht="15" customHeight="1" x14ac:dyDescent="0.25">
      <c r="A122" s="15" t="s">
        <v>51</v>
      </c>
      <c r="B122" s="73" t="s">
        <v>64</v>
      </c>
      <c r="C122" s="105">
        <v>1714.8689839426036</v>
      </c>
      <c r="D122" s="106">
        <v>1684</v>
      </c>
      <c r="E122" s="106"/>
      <c r="F122" s="106">
        <v>1134</v>
      </c>
      <c r="G122" s="92">
        <f t="shared" si="2"/>
        <v>30.868983942603563</v>
      </c>
      <c r="H122" s="125" t="str">
        <f t="shared" si="3"/>
        <v>1,8%</v>
      </c>
      <c r="I122" s="78"/>
      <c r="J122" s="13"/>
      <c r="K122" s="13"/>
      <c r="L122" s="13"/>
      <c r="M122" s="13"/>
      <c r="N122" s="13"/>
      <c r="O122" s="13"/>
    </row>
    <row r="123" spans="1:15" ht="15" customHeight="1" x14ac:dyDescent="0.25">
      <c r="A123" s="15" t="s">
        <v>51</v>
      </c>
      <c r="B123" s="56" t="s">
        <v>65</v>
      </c>
      <c r="C123" s="88">
        <v>0</v>
      </c>
      <c r="D123" s="89"/>
      <c r="E123" s="89"/>
      <c r="F123" s="89"/>
      <c r="G123" s="89">
        <f t="shared" si="2"/>
        <v>0</v>
      </c>
      <c r="H123" s="114" t="str">
        <f t="shared" si="3"/>
        <v/>
      </c>
      <c r="I123" s="58"/>
      <c r="J123" s="13"/>
      <c r="K123" s="13"/>
      <c r="L123" s="13"/>
      <c r="M123" s="13"/>
      <c r="N123" s="13"/>
      <c r="O123" s="13"/>
    </row>
    <row r="124" spans="1:15" ht="15" customHeight="1" x14ac:dyDescent="0.25">
      <c r="A124" s="15" t="s">
        <v>51</v>
      </c>
      <c r="B124" s="73" t="s">
        <v>66</v>
      </c>
      <c r="C124" s="105">
        <v>0</v>
      </c>
      <c r="D124" s="106"/>
      <c r="E124" s="106"/>
      <c r="F124" s="106"/>
      <c r="G124" s="92">
        <f t="shared" si="2"/>
        <v>0</v>
      </c>
      <c r="H124" s="125" t="str">
        <f t="shared" si="3"/>
        <v/>
      </c>
      <c r="I124" s="78"/>
      <c r="J124" s="13"/>
      <c r="K124" s="13"/>
      <c r="L124" s="13"/>
      <c r="M124" s="13"/>
      <c r="N124" s="13"/>
      <c r="O124" s="13"/>
    </row>
    <row r="125" spans="1:15" ht="15" customHeight="1" x14ac:dyDescent="0.25">
      <c r="A125" s="15" t="s">
        <v>51</v>
      </c>
      <c r="B125" s="56" t="s">
        <v>67</v>
      </c>
      <c r="C125" s="88">
        <v>0</v>
      </c>
      <c r="D125" s="89"/>
      <c r="E125" s="89"/>
      <c r="F125" s="89"/>
      <c r="G125" s="89">
        <f t="shared" si="2"/>
        <v>0</v>
      </c>
      <c r="H125" s="114" t="str">
        <f t="shared" si="3"/>
        <v/>
      </c>
      <c r="I125" s="58"/>
      <c r="J125" s="13"/>
      <c r="K125" s="13"/>
      <c r="L125" s="13"/>
      <c r="M125" s="13"/>
      <c r="N125" s="13"/>
      <c r="O125" s="13"/>
    </row>
    <row r="126" spans="1:15" ht="15" customHeight="1" x14ac:dyDescent="0.25">
      <c r="A126" s="15" t="s">
        <v>51</v>
      </c>
      <c r="B126" s="73" t="s">
        <v>100</v>
      </c>
      <c r="C126" s="105">
        <v>0</v>
      </c>
      <c r="D126" s="106"/>
      <c r="E126" s="106"/>
      <c r="F126" s="106"/>
      <c r="G126" s="92">
        <f t="shared" si="2"/>
        <v>0</v>
      </c>
      <c r="H126" s="125" t="str">
        <f t="shared" si="3"/>
        <v/>
      </c>
      <c r="I126" s="78"/>
      <c r="J126" s="13"/>
      <c r="K126" s="13"/>
      <c r="L126" s="13"/>
      <c r="M126" s="13"/>
      <c r="N126" s="13"/>
      <c r="O126" s="13"/>
    </row>
    <row r="127" spans="1:15" ht="15" customHeight="1" x14ac:dyDescent="0.25">
      <c r="A127" s="15" t="s">
        <v>51</v>
      </c>
      <c r="B127" s="56" t="s">
        <v>68</v>
      </c>
      <c r="C127" s="88">
        <v>0</v>
      </c>
      <c r="D127" s="89"/>
      <c r="E127" s="89"/>
      <c r="F127" s="89"/>
      <c r="G127" s="89">
        <f t="shared" si="2"/>
        <v>0</v>
      </c>
      <c r="H127" s="114" t="str">
        <f t="shared" si="3"/>
        <v/>
      </c>
      <c r="I127" s="58"/>
      <c r="J127" s="13"/>
      <c r="K127" s="13"/>
      <c r="L127" s="13"/>
      <c r="M127" s="13"/>
      <c r="N127" s="13"/>
      <c r="O127" s="13"/>
    </row>
    <row r="128" spans="1:15" ht="15" customHeight="1" x14ac:dyDescent="0.25">
      <c r="A128" s="15" t="s">
        <v>51</v>
      </c>
      <c r="B128" s="71" t="s">
        <v>69</v>
      </c>
      <c r="C128" s="91">
        <v>0</v>
      </c>
      <c r="D128" s="92"/>
      <c r="E128" s="92"/>
      <c r="F128" s="92"/>
      <c r="G128" s="92">
        <f t="shared" si="2"/>
        <v>0</v>
      </c>
      <c r="H128" s="125" t="str">
        <f t="shared" si="3"/>
        <v/>
      </c>
      <c r="I128" s="72"/>
      <c r="J128" s="13"/>
      <c r="K128" s="13"/>
      <c r="L128" s="13"/>
      <c r="M128" s="13"/>
      <c r="N128" s="13"/>
      <c r="O128" s="13"/>
    </row>
    <row r="129" spans="1:15" ht="15" customHeight="1" x14ac:dyDescent="0.25">
      <c r="A129" s="15" t="s">
        <v>51</v>
      </c>
      <c r="B129" s="133" t="s">
        <v>70</v>
      </c>
      <c r="C129" s="134">
        <v>0</v>
      </c>
      <c r="D129" s="135"/>
      <c r="E129" s="135"/>
      <c r="F129" s="135"/>
      <c r="G129" s="89">
        <f t="shared" si="2"/>
        <v>0</v>
      </c>
      <c r="H129" s="114" t="str">
        <f t="shared" si="3"/>
        <v/>
      </c>
      <c r="I129" s="138"/>
      <c r="J129" s="13"/>
      <c r="K129" s="13"/>
      <c r="L129" s="13"/>
      <c r="M129" s="13"/>
      <c r="N129" s="13"/>
      <c r="O129" s="13"/>
    </row>
    <row r="130" spans="1:15" ht="15" customHeight="1" x14ac:dyDescent="0.25">
      <c r="A130" s="15" t="s">
        <v>51</v>
      </c>
      <c r="B130" s="71" t="s">
        <v>71</v>
      </c>
      <c r="C130" s="91">
        <v>4664.7172600000004</v>
      </c>
      <c r="D130" s="92">
        <v>4519</v>
      </c>
      <c r="E130" s="92">
        <v>4139</v>
      </c>
      <c r="F130" s="92">
        <v>2612</v>
      </c>
      <c r="G130" s="92">
        <f t="shared" si="2"/>
        <v>145.71726000000035</v>
      </c>
      <c r="H130" s="125" t="str">
        <f t="shared" si="3"/>
        <v>3,2%</v>
      </c>
      <c r="I130" s="72"/>
      <c r="J130" s="13"/>
      <c r="K130" s="13"/>
      <c r="L130" s="13"/>
      <c r="M130" s="13"/>
      <c r="N130" s="13"/>
      <c r="O130" s="13"/>
    </row>
    <row r="131" spans="1:15" ht="15" customHeight="1" x14ac:dyDescent="0.25">
      <c r="A131" s="15" t="s">
        <v>51</v>
      </c>
      <c r="B131" s="133" t="s">
        <v>72</v>
      </c>
      <c r="C131" s="134">
        <v>0</v>
      </c>
      <c r="D131" s="135"/>
      <c r="E131" s="135"/>
      <c r="F131" s="135"/>
      <c r="G131" s="89">
        <f t="shared" si="2"/>
        <v>0</v>
      </c>
      <c r="H131" s="114" t="str">
        <f t="shared" si="3"/>
        <v/>
      </c>
      <c r="I131" s="138"/>
      <c r="J131" s="13"/>
      <c r="K131" s="13"/>
      <c r="L131" s="13"/>
      <c r="M131" s="13"/>
      <c r="N131" s="13"/>
      <c r="O131" s="13"/>
    </row>
    <row r="132" spans="1:15" s="2" customFormat="1" ht="15" customHeight="1" x14ac:dyDescent="0.25">
      <c r="A132" s="15" t="s">
        <v>51</v>
      </c>
      <c r="B132" s="71" t="s">
        <v>73</v>
      </c>
      <c r="C132" s="91">
        <v>0</v>
      </c>
      <c r="D132" s="92"/>
      <c r="E132" s="92"/>
      <c r="F132" s="92"/>
      <c r="G132" s="92">
        <f t="shared" si="2"/>
        <v>0</v>
      </c>
      <c r="H132" s="125" t="str">
        <f t="shared" si="3"/>
        <v/>
      </c>
      <c r="I132" s="72"/>
      <c r="J132" s="14"/>
      <c r="K132" s="14"/>
      <c r="L132" s="14"/>
      <c r="M132" s="14"/>
      <c r="N132" s="14"/>
      <c r="O132" s="14"/>
    </row>
    <row r="133" spans="1:15" ht="15" customHeight="1" x14ac:dyDescent="0.25">
      <c r="A133" s="15" t="s">
        <v>51</v>
      </c>
      <c r="B133" s="56" t="s">
        <v>76</v>
      </c>
      <c r="C133" s="88">
        <v>0</v>
      </c>
      <c r="D133" s="89"/>
      <c r="E133" s="89"/>
      <c r="F133" s="89"/>
      <c r="G133" s="89">
        <f t="shared" si="2"/>
        <v>0</v>
      </c>
      <c r="H133" s="114" t="str">
        <f t="shared" si="3"/>
        <v/>
      </c>
      <c r="I133" s="58"/>
      <c r="J133" s="13"/>
      <c r="K133" s="13"/>
      <c r="L133" s="13"/>
      <c r="M133" s="13"/>
      <c r="N133" s="13"/>
      <c r="O133" s="13"/>
    </row>
    <row r="134" spans="1:15" ht="15" customHeight="1" x14ac:dyDescent="0.25">
      <c r="A134" s="15" t="s">
        <v>51</v>
      </c>
      <c r="B134" s="71" t="s">
        <v>77</v>
      </c>
      <c r="C134" s="91">
        <v>0</v>
      </c>
      <c r="D134" s="92"/>
      <c r="E134" s="92"/>
      <c r="F134" s="92"/>
      <c r="G134" s="92">
        <f t="shared" si="2"/>
        <v>0</v>
      </c>
      <c r="H134" s="125" t="str">
        <f t="shared" si="3"/>
        <v/>
      </c>
      <c r="I134" s="72"/>
      <c r="J134" s="13"/>
      <c r="K134" s="13"/>
      <c r="L134" s="13"/>
      <c r="M134" s="13"/>
      <c r="N134" s="13"/>
      <c r="O134" s="13"/>
    </row>
    <row r="135" spans="1:15" ht="15" customHeight="1" x14ac:dyDescent="0.25">
      <c r="A135" s="15" t="s">
        <v>51</v>
      </c>
      <c r="B135" s="133" t="s">
        <v>78</v>
      </c>
      <c r="C135" s="134">
        <v>0</v>
      </c>
      <c r="D135" s="135"/>
      <c r="E135" s="135"/>
      <c r="F135" s="135"/>
      <c r="G135" s="89">
        <f t="shared" si="2"/>
        <v>0</v>
      </c>
      <c r="H135" s="114" t="str">
        <f t="shared" si="3"/>
        <v/>
      </c>
      <c r="I135" s="138"/>
      <c r="J135" s="13"/>
      <c r="K135" s="13"/>
      <c r="L135" s="13"/>
      <c r="M135" s="13"/>
      <c r="N135" s="13"/>
      <c r="O135" s="13"/>
    </row>
    <row r="136" spans="1:15" ht="15" customHeight="1" x14ac:dyDescent="0.25">
      <c r="A136" s="15" t="s">
        <v>51</v>
      </c>
      <c r="B136" s="71" t="s">
        <v>79</v>
      </c>
      <c r="C136" s="91">
        <v>0</v>
      </c>
      <c r="D136" s="92"/>
      <c r="E136" s="92"/>
      <c r="F136" s="92"/>
      <c r="G136" s="92">
        <f t="shared" si="2"/>
        <v>0</v>
      </c>
      <c r="H136" s="125" t="str">
        <f t="shared" si="3"/>
        <v/>
      </c>
      <c r="I136" s="72"/>
      <c r="J136" s="13"/>
      <c r="K136" s="13"/>
      <c r="L136" s="13"/>
      <c r="M136" s="13"/>
      <c r="N136" s="13"/>
      <c r="O136" s="13"/>
    </row>
    <row r="137" spans="1:15" ht="15" customHeight="1" x14ac:dyDescent="0.25">
      <c r="A137" s="15" t="s">
        <v>51</v>
      </c>
      <c r="B137" s="133" t="s">
        <v>80</v>
      </c>
      <c r="C137" s="134">
        <v>0</v>
      </c>
      <c r="D137" s="135"/>
      <c r="E137" s="135"/>
      <c r="F137" s="135"/>
      <c r="G137" s="89">
        <f t="shared" si="2"/>
        <v>0</v>
      </c>
      <c r="H137" s="114" t="str">
        <f t="shared" si="3"/>
        <v/>
      </c>
      <c r="I137" s="138"/>
      <c r="J137" s="13"/>
      <c r="K137" s="13"/>
      <c r="L137" s="13"/>
      <c r="M137" s="13"/>
      <c r="N137" s="13"/>
      <c r="O137" s="13"/>
    </row>
    <row r="138" spans="1:15" ht="15" customHeight="1" x14ac:dyDescent="0.25">
      <c r="A138" s="15" t="s">
        <v>51</v>
      </c>
      <c r="B138" s="71" t="s">
        <v>81</v>
      </c>
      <c r="C138" s="91">
        <v>0</v>
      </c>
      <c r="D138" s="92"/>
      <c r="E138" s="92"/>
      <c r="F138" s="92"/>
      <c r="G138" s="92">
        <f t="shared" si="2"/>
        <v>0</v>
      </c>
      <c r="H138" s="125" t="str">
        <f t="shared" si="3"/>
        <v/>
      </c>
      <c r="I138" s="72"/>
      <c r="J138" s="13"/>
      <c r="K138" s="13"/>
      <c r="L138" s="13"/>
      <c r="M138" s="13"/>
      <c r="N138" s="13"/>
      <c r="O138" s="13"/>
    </row>
    <row r="139" spans="1:15" ht="15" customHeight="1" x14ac:dyDescent="0.25">
      <c r="A139" s="15" t="s">
        <v>51</v>
      </c>
      <c r="B139" s="133" t="s">
        <v>82</v>
      </c>
      <c r="C139" s="134">
        <v>0</v>
      </c>
      <c r="D139" s="135"/>
      <c r="E139" s="135"/>
      <c r="F139" s="135"/>
      <c r="G139" s="89">
        <f t="shared" ref="G139:G204" si="4">IF(ISERROR(C139- D139)=TRUE,"",C139 - D139)</f>
        <v>0</v>
      </c>
      <c r="H139" s="114" t="str">
        <f t="shared" ref="H139:H204" si="5">IF(ISERROR((((C139- D139)/D139)*100)=TRUE),"",IF((((C139- D139)/D139)*100)&lt;-7,FIXED(((C139- D139)/D139)*100, 1,TRUE) &amp;"%" &amp; "▼",IF((((C139- D139)/D139)*100)&gt;7,FIXED(((C139- D139)/D139)*100, 1,TRUE) &amp;"%" &amp;"▲",FIXED(((C139- D139)/D139)*100, 1,TRUE)&amp;"%")))</f>
        <v/>
      </c>
      <c r="I139" s="138"/>
      <c r="J139" s="13"/>
      <c r="K139" s="13"/>
      <c r="L139" s="13"/>
      <c r="M139" s="13"/>
      <c r="N139" s="13"/>
      <c r="O139" s="13"/>
    </row>
    <row r="140" spans="1:15" ht="15" customHeight="1" x14ac:dyDescent="0.25">
      <c r="A140" s="15" t="s">
        <v>51</v>
      </c>
      <c r="B140" s="71" t="s">
        <v>83</v>
      </c>
      <c r="C140" s="91">
        <v>0</v>
      </c>
      <c r="D140" s="92"/>
      <c r="E140" s="92"/>
      <c r="F140" s="92"/>
      <c r="G140" s="92">
        <f t="shared" si="4"/>
        <v>0</v>
      </c>
      <c r="H140" s="125" t="str">
        <f t="shared" si="5"/>
        <v/>
      </c>
      <c r="I140" s="72"/>
      <c r="J140" s="13"/>
      <c r="K140" s="13"/>
      <c r="L140" s="13"/>
      <c r="M140" s="13"/>
      <c r="N140" s="13"/>
      <c r="O140" s="13"/>
    </row>
    <row r="141" spans="1:15" ht="15" customHeight="1" x14ac:dyDescent="0.25">
      <c r="A141" s="15" t="s">
        <v>51</v>
      </c>
      <c r="B141" s="133" t="s">
        <v>84</v>
      </c>
      <c r="C141" s="134">
        <v>0</v>
      </c>
      <c r="D141" s="135"/>
      <c r="E141" s="135"/>
      <c r="F141" s="135"/>
      <c r="G141" s="89">
        <f t="shared" si="4"/>
        <v>0</v>
      </c>
      <c r="H141" s="114" t="str">
        <f t="shared" si="5"/>
        <v/>
      </c>
      <c r="I141" s="138"/>
      <c r="J141" s="13"/>
      <c r="K141" s="13"/>
      <c r="L141" s="13"/>
      <c r="M141" s="13"/>
      <c r="N141" s="13"/>
      <c r="O141" s="13"/>
    </row>
    <row r="142" spans="1:15" ht="15" customHeight="1" x14ac:dyDescent="0.25">
      <c r="A142" s="15" t="s">
        <v>51</v>
      </c>
      <c r="B142" s="71" t="s">
        <v>85</v>
      </c>
      <c r="C142" s="91">
        <v>0</v>
      </c>
      <c r="D142" s="92"/>
      <c r="E142" s="92"/>
      <c r="F142" s="92"/>
      <c r="G142" s="92">
        <f t="shared" si="4"/>
        <v>0</v>
      </c>
      <c r="H142" s="125" t="str">
        <f t="shared" si="5"/>
        <v/>
      </c>
      <c r="I142" s="72"/>
      <c r="J142" s="13"/>
      <c r="K142" s="13"/>
      <c r="L142" s="13"/>
      <c r="M142" s="13"/>
      <c r="N142" s="13"/>
      <c r="O142" s="13"/>
    </row>
    <row r="143" spans="1:15" ht="15" customHeight="1" x14ac:dyDescent="0.25">
      <c r="A143" s="15" t="s">
        <v>51</v>
      </c>
      <c r="B143" s="133" t="s">
        <v>86</v>
      </c>
      <c r="C143" s="134">
        <v>0</v>
      </c>
      <c r="D143" s="135"/>
      <c r="E143" s="135"/>
      <c r="F143" s="135"/>
      <c r="G143" s="89">
        <f t="shared" si="4"/>
        <v>0</v>
      </c>
      <c r="H143" s="114" t="str">
        <f t="shared" si="5"/>
        <v/>
      </c>
      <c r="I143" s="138"/>
      <c r="J143" s="13"/>
      <c r="K143" s="13"/>
      <c r="L143" s="13"/>
      <c r="M143" s="13"/>
      <c r="N143" s="13"/>
      <c r="O143" s="13"/>
    </row>
    <row r="144" spans="1:15" ht="15" customHeight="1" x14ac:dyDescent="0.25">
      <c r="A144" s="15" t="s">
        <v>51</v>
      </c>
      <c r="B144" s="71" t="s">
        <v>87</v>
      </c>
      <c r="C144" s="91">
        <v>0</v>
      </c>
      <c r="D144" s="92">
        <v>167</v>
      </c>
      <c r="E144" s="92">
        <v>1180</v>
      </c>
      <c r="F144" s="92">
        <v>598</v>
      </c>
      <c r="G144" s="92">
        <f t="shared" si="4"/>
        <v>-167</v>
      </c>
      <c r="H144" s="125" t="str">
        <f t="shared" si="5"/>
        <v>-100,0%▼</v>
      </c>
      <c r="I144" s="72"/>
      <c r="J144" s="13"/>
      <c r="K144" s="13"/>
      <c r="L144" s="13"/>
      <c r="M144" s="13"/>
      <c r="N144" s="13"/>
      <c r="O144" s="13"/>
    </row>
    <row r="145" spans="1:15" ht="15" customHeight="1" x14ac:dyDescent="0.25">
      <c r="A145" s="75" t="s">
        <v>51</v>
      </c>
      <c r="B145" s="56" t="s">
        <v>88</v>
      </c>
      <c r="C145" s="88">
        <v>0</v>
      </c>
      <c r="D145" s="89"/>
      <c r="E145" s="89">
        <v>0</v>
      </c>
      <c r="F145" s="89">
        <v>0</v>
      </c>
      <c r="G145" s="89">
        <f t="shared" si="4"/>
        <v>0</v>
      </c>
      <c r="H145" s="114" t="str">
        <f t="shared" si="5"/>
        <v/>
      </c>
      <c r="I145" s="58"/>
      <c r="J145" s="13"/>
      <c r="K145" s="13"/>
      <c r="L145" s="13"/>
      <c r="M145" s="13"/>
      <c r="N145" s="13"/>
      <c r="O145" s="13"/>
    </row>
    <row r="146" spans="1:15" ht="15" customHeight="1" x14ac:dyDescent="0.25">
      <c r="A146" s="75" t="s">
        <v>51</v>
      </c>
      <c r="B146" s="73" t="s">
        <v>89</v>
      </c>
      <c r="C146" s="105">
        <v>0</v>
      </c>
      <c r="D146" s="106"/>
      <c r="E146" s="106">
        <v>0</v>
      </c>
      <c r="F146" s="106">
        <v>0</v>
      </c>
      <c r="G146" s="92">
        <f t="shared" si="4"/>
        <v>0</v>
      </c>
      <c r="H146" s="125" t="str">
        <f t="shared" si="5"/>
        <v/>
      </c>
      <c r="I146" s="78"/>
      <c r="J146" s="13"/>
      <c r="K146" s="13"/>
      <c r="L146" s="13"/>
      <c r="M146" s="13"/>
      <c r="N146" s="13"/>
      <c r="O146" s="13"/>
    </row>
    <row r="147" spans="1:15" ht="15" customHeight="1" x14ac:dyDescent="0.25">
      <c r="A147" s="75" t="s">
        <v>51</v>
      </c>
      <c r="B147" s="56" t="s">
        <v>90</v>
      </c>
      <c r="C147" s="88">
        <v>0</v>
      </c>
      <c r="D147" s="89"/>
      <c r="E147" s="89"/>
      <c r="F147" s="89"/>
      <c r="G147" s="89">
        <f t="shared" si="4"/>
        <v>0</v>
      </c>
      <c r="H147" s="114" t="str">
        <f t="shared" si="5"/>
        <v/>
      </c>
      <c r="I147" s="58"/>
      <c r="J147" s="13"/>
      <c r="K147" s="13"/>
      <c r="L147" s="13"/>
      <c r="M147" s="13"/>
      <c r="N147" s="13"/>
      <c r="O147" s="13"/>
    </row>
    <row r="148" spans="1:15" ht="15" customHeight="1" x14ac:dyDescent="0.25">
      <c r="A148" s="75" t="s">
        <v>51</v>
      </c>
      <c r="B148" s="73" t="s">
        <v>91</v>
      </c>
      <c r="C148" s="105">
        <v>109.54</v>
      </c>
      <c r="D148" s="106">
        <v>-1372</v>
      </c>
      <c r="E148" s="106">
        <v>1925</v>
      </c>
      <c r="F148" s="106">
        <v>4676</v>
      </c>
      <c r="G148" s="92">
        <f t="shared" si="4"/>
        <v>1481.54</v>
      </c>
      <c r="H148" s="125" t="str">
        <f t="shared" si="5"/>
        <v>-108,0%▼</v>
      </c>
      <c r="I148" s="78"/>
      <c r="J148" s="13"/>
      <c r="K148" s="13"/>
      <c r="L148" s="13"/>
      <c r="M148" s="13"/>
      <c r="N148" s="13"/>
      <c r="O148" s="13"/>
    </row>
    <row r="149" spans="1:15" ht="15" customHeight="1" x14ac:dyDescent="0.25">
      <c r="A149" s="75" t="s">
        <v>51</v>
      </c>
      <c r="B149" s="56" t="s">
        <v>92</v>
      </c>
      <c r="C149" s="88">
        <v>-1666.70922</v>
      </c>
      <c r="D149" s="89"/>
      <c r="E149" s="89">
        <v>0</v>
      </c>
      <c r="F149" s="89"/>
      <c r="G149" s="89">
        <f t="shared" si="4"/>
        <v>-1666.70922</v>
      </c>
      <c r="H149" s="114" t="str">
        <f t="shared" si="5"/>
        <v/>
      </c>
      <c r="I149" s="58"/>
      <c r="J149" s="13"/>
      <c r="K149" s="13"/>
      <c r="L149" s="13"/>
      <c r="M149" s="13"/>
      <c r="N149" s="13"/>
      <c r="O149" s="13"/>
    </row>
    <row r="150" spans="1:15" ht="15" customHeight="1" x14ac:dyDescent="0.25">
      <c r="A150" s="75" t="s">
        <v>51</v>
      </c>
      <c r="B150" s="73" t="s">
        <v>93</v>
      </c>
      <c r="C150" s="105">
        <v>-6002.2309999999998</v>
      </c>
      <c r="D150" s="106">
        <v>-6225</v>
      </c>
      <c r="E150" s="106">
        <v>-8835</v>
      </c>
      <c r="F150" s="106">
        <v>-9495</v>
      </c>
      <c r="G150" s="92">
        <f t="shared" si="4"/>
        <v>222.76900000000023</v>
      </c>
      <c r="H150" s="125" t="str">
        <f t="shared" si="5"/>
        <v>-3,6%</v>
      </c>
      <c r="I150" s="78"/>
      <c r="J150" s="13"/>
      <c r="K150" s="13"/>
      <c r="L150" s="13"/>
      <c r="M150" s="13"/>
      <c r="N150" s="13"/>
      <c r="O150" s="13"/>
    </row>
    <row r="151" spans="1:15" ht="15" customHeight="1" x14ac:dyDescent="0.25">
      <c r="A151" s="75" t="s">
        <v>51</v>
      </c>
      <c r="B151" s="56" t="s">
        <v>94</v>
      </c>
      <c r="C151" s="88">
        <v>-173394.58499999999</v>
      </c>
      <c r="D151" s="89">
        <v>-169859</v>
      </c>
      <c r="E151" s="89">
        <v>-168560</v>
      </c>
      <c r="F151" s="89">
        <v>-160231</v>
      </c>
      <c r="G151" s="89">
        <f t="shared" si="4"/>
        <v>-3535.5849999999919</v>
      </c>
      <c r="H151" s="114" t="str">
        <f t="shared" si="5"/>
        <v>2,1%</v>
      </c>
      <c r="I151" s="58"/>
      <c r="J151" s="13"/>
      <c r="K151" s="13"/>
      <c r="L151" s="13"/>
      <c r="M151" s="13"/>
      <c r="N151" s="13"/>
      <c r="O151" s="13"/>
    </row>
    <row r="152" spans="1:15" s="1" customFormat="1" ht="15" customHeight="1" x14ac:dyDescent="0.25">
      <c r="A152" s="75" t="s">
        <v>51</v>
      </c>
      <c r="B152" s="73" t="s">
        <v>95</v>
      </c>
      <c r="C152" s="105">
        <v>0</v>
      </c>
      <c r="D152" s="106"/>
      <c r="E152" s="106"/>
      <c r="F152" s="106">
        <v>0</v>
      </c>
      <c r="G152" s="92">
        <f t="shared" si="4"/>
        <v>0</v>
      </c>
      <c r="H152" s="125" t="str">
        <f t="shared" si="5"/>
        <v/>
      </c>
      <c r="I152" s="78"/>
      <c r="J152" s="45"/>
      <c r="K152" s="45"/>
      <c r="L152" s="45"/>
      <c r="M152" s="45"/>
      <c r="N152" s="45"/>
      <c r="O152" s="45"/>
    </row>
    <row r="153" spans="1:15" s="1" customFormat="1" ht="15" customHeight="1" x14ac:dyDescent="0.25">
      <c r="A153" s="75" t="s">
        <v>51</v>
      </c>
      <c r="B153" s="56" t="s">
        <v>96</v>
      </c>
      <c r="C153" s="88">
        <v>10969.571529999988</v>
      </c>
      <c r="D153" s="89">
        <v>8898</v>
      </c>
      <c r="E153" s="89">
        <v>10383</v>
      </c>
      <c r="F153" s="89">
        <v>10242</v>
      </c>
      <c r="G153" s="89">
        <f t="shared" si="4"/>
        <v>2071.5715299999883</v>
      </c>
      <c r="H153" s="114" t="str">
        <f t="shared" si="5"/>
        <v>23,3%▲</v>
      </c>
      <c r="I153" s="58"/>
      <c r="J153" s="45"/>
      <c r="K153" s="45"/>
      <c r="L153" s="45"/>
      <c r="M153" s="45"/>
      <c r="N153" s="45"/>
      <c r="O153" s="45"/>
    </row>
    <row r="154" spans="1:15" s="1" customFormat="1" ht="15" customHeight="1" x14ac:dyDescent="0.25">
      <c r="A154" s="75" t="s">
        <v>51</v>
      </c>
      <c r="B154" s="73" t="s">
        <v>97</v>
      </c>
      <c r="C154" s="105">
        <v>6248.9785000000002</v>
      </c>
      <c r="D154" s="106">
        <v>8304</v>
      </c>
      <c r="E154" s="106">
        <v>10449</v>
      </c>
      <c r="F154" s="106">
        <v>11990</v>
      </c>
      <c r="G154" s="92">
        <f t="shared" si="4"/>
        <v>-2055.0214999999998</v>
      </c>
      <c r="H154" s="125" t="str">
        <f t="shared" si="5"/>
        <v>-24,7%▼</v>
      </c>
      <c r="I154" s="78"/>
      <c r="J154" s="45"/>
      <c r="K154" s="45"/>
      <c r="L154" s="45"/>
      <c r="M154" s="45"/>
      <c r="N154" s="45"/>
      <c r="O154" s="45"/>
    </row>
    <row r="155" spans="1:15" ht="15" customHeight="1" x14ac:dyDescent="0.25">
      <c r="A155" s="75" t="s">
        <v>51</v>
      </c>
      <c r="B155" s="56" t="s">
        <v>98</v>
      </c>
      <c r="C155" s="88">
        <v>52135.620799815115</v>
      </c>
      <c r="D155" s="89">
        <v>52126</v>
      </c>
      <c r="E155" s="89">
        <v>78207</v>
      </c>
      <c r="F155" s="89">
        <v>75897</v>
      </c>
      <c r="G155" s="89">
        <f t="shared" si="4"/>
        <v>9.6207998151148786</v>
      </c>
      <c r="H155" s="114" t="str">
        <f t="shared" si="5"/>
        <v>0,0%</v>
      </c>
      <c r="I155" s="58"/>
      <c r="J155" s="13"/>
      <c r="K155" s="13"/>
      <c r="L155" s="13"/>
      <c r="M155" s="13"/>
      <c r="N155" s="13"/>
      <c r="O155" s="13"/>
    </row>
    <row r="156" spans="1:15" s="154" customFormat="1" ht="15" customHeight="1" x14ac:dyDescent="0.25">
      <c r="A156" s="75" t="s">
        <v>51</v>
      </c>
      <c r="B156" s="71" t="s">
        <v>103</v>
      </c>
      <c r="C156" s="91"/>
      <c r="D156" s="92"/>
      <c r="E156" s="92"/>
      <c r="F156" s="92"/>
      <c r="G156" s="92"/>
      <c r="H156" s="125"/>
      <c r="I156" s="72"/>
      <c r="J156" s="13"/>
      <c r="K156" s="13"/>
      <c r="L156" s="13"/>
      <c r="M156" s="13"/>
      <c r="N156" s="13"/>
      <c r="O156" s="13"/>
    </row>
    <row r="157" spans="1:15" s="2" customFormat="1" ht="15" customHeight="1" x14ac:dyDescent="0.25">
      <c r="A157" s="75" t="s">
        <v>51</v>
      </c>
      <c r="B157" s="56" t="s">
        <v>104</v>
      </c>
      <c r="C157" s="134">
        <v>30.93722</v>
      </c>
      <c r="D157" s="135">
        <v>68</v>
      </c>
      <c r="E157" s="89">
        <v>13</v>
      </c>
      <c r="F157" s="89">
        <v>436</v>
      </c>
      <c r="G157" s="89">
        <f t="shared" si="4"/>
        <v>-37.062780000000004</v>
      </c>
      <c r="H157" s="114" t="str">
        <f t="shared" si="5"/>
        <v>-54,5%▼</v>
      </c>
      <c r="I157" s="58"/>
      <c r="J157" s="14"/>
      <c r="K157" s="14"/>
      <c r="L157" s="14"/>
      <c r="M157" s="14"/>
      <c r="N157" s="14"/>
      <c r="O157" s="14"/>
    </row>
    <row r="158" spans="1:15" ht="15" customHeight="1" x14ac:dyDescent="0.25">
      <c r="A158" s="75" t="s">
        <v>51</v>
      </c>
      <c r="B158" s="73" t="s">
        <v>105</v>
      </c>
      <c r="C158" s="91">
        <v>0</v>
      </c>
      <c r="D158" s="92"/>
      <c r="E158" s="106"/>
      <c r="F158" s="106"/>
      <c r="G158" s="92">
        <f t="shared" si="4"/>
        <v>0</v>
      </c>
      <c r="H158" s="125" t="str">
        <f t="shared" si="5"/>
        <v/>
      </c>
      <c r="I158" s="78"/>
      <c r="J158" s="13"/>
      <c r="K158" s="13"/>
      <c r="L158" s="13"/>
      <c r="M158" s="13"/>
      <c r="N158" s="13"/>
      <c r="O158" s="13"/>
    </row>
    <row r="159" spans="1:15" ht="15" customHeight="1" x14ac:dyDescent="0.25">
      <c r="A159" s="75" t="s">
        <v>51</v>
      </c>
      <c r="B159" s="56" t="s">
        <v>106</v>
      </c>
      <c r="C159" s="134">
        <v>2161.4315699999997</v>
      </c>
      <c r="D159" s="135">
        <v>7898</v>
      </c>
      <c r="E159" s="89">
        <v>11154</v>
      </c>
      <c r="F159" s="89">
        <v>110</v>
      </c>
      <c r="G159" s="89">
        <f t="shared" si="4"/>
        <v>-5736.5684300000003</v>
      </c>
      <c r="H159" s="114" t="str">
        <f t="shared" si="5"/>
        <v>-72,6%▼</v>
      </c>
      <c r="I159" s="58"/>
      <c r="J159" s="40"/>
      <c r="K159" s="16"/>
      <c r="L159" s="16"/>
      <c r="M159" s="16"/>
      <c r="N159" s="16"/>
      <c r="O159" s="16"/>
    </row>
    <row r="160" spans="1:15" ht="15" customHeight="1" x14ac:dyDescent="0.25">
      <c r="A160" s="75" t="s">
        <v>51</v>
      </c>
      <c r="B160" s="73" t="s">
        <v>107</v>
      </c>
      <c r="C160" s="91">
        <v>0</v>
      </c>
      <c r="D160" s="92"/>
      <c r="E160" s="106">
        <v>2689</v>
      </c>
      <c r="F160" s="106">
        <v>2649</v>
      </c>
      <c r="G160" s="92">
        <f t="shared" si="4"/>
        <v>0</v>
      </c>
      <c r="H160" s="125" t="str">
        <f t="shared" si="5"/>
        <v/>
      </c>
      <c r="I160" s="78"/>
      <c r="J160" s="13"/>
      <c r="K160" s="13"/>
      <c r="L160" s="13"/>
      <c r="M160" s="13"/>
      <c r="N160" s="13"/>
      <c r="O160" s="13"/>
    </row>
    <row r="161" spans="1:15" ht="15" customHeight="1" x14ac:dyDescent="0.25">
      <c r="A161" s="75" t="s">
        <v>51</v>
      </c>
      <c r="B161" s="56" t="s">
        <v>108</v>
      </c>
      <c r="C161" s="134">
        <v>0</v>
      </c>
      <c r="D161" s="135">
        <v>11839</v>
      </c>
      <c r="E161" s="89">
        <f>9220-599</f>
        <v>8621</v>
      </c>
      <c r="F161" s="89">
        <f>12080-546</f>
        <v>11534</v>
      </c>
      <c r="G161" s="89">
        <f t="shared" si="4"/>
        <v>-11839</v>
      </c>
      <c r="H161" s="114" t="str">
        <f t="shared" si="5"/>
        <v>-100,0%▼</v>
      </c>
      <c r="I161" s="58"/>
      <c r="J161" s="13"/>
      <c r="K161" s="13"/>
      <c r="L161" s="13"/>
      <c r="M161" s="13"/>
      <c r="N161" s="13"/>
      <c r="O161" s="13"/>
    </row>
    <row r="162" spans="1:15" ht="15" customHeight="1" x14ac:dyDescent="0.25">
      <c r="A162" s="75" t="s">
        <v>51</v>
      </c>
      <c r="B162" s="73" t="s">
        <v>109</v>
      </c>
      <c r="C162" s="91">
        <v>16731.161068823447</v>
      </c>
      <c r="D162" s="92">
        <v>16098</v>
      </c>
      <c r="E162" s="106">
        <v>13109</v>
      </c>
      <c r="F162" s="106">
        <v>13117</v>
      </c>
      <c r="G162" s="92">
        <f t="shared" si="4"/>
        <v>633.16106882344684</v>
      </c>
      <c r="H162" s="125" t="str">
        <f t="shared" si="5"/>
        <v>3,9%</v>
      </c>
      <c r="I162" s="78"/>
      <c r="J162" s="13"/>
      <c r="K162" s="13"/>
      <c r="L162" s="13"/>
      <c r="M162" s="13"/>
      <c r="N162" s="13"/>
      <c r="O162" s="13"/>
    </row>
    <row r="163" spans="1:15" ht="15" customHeight="1" x14ac:dyDescent="0.25">
      <c r="A163" s="75" t="s">
        <v>51</v>
      </c>
      <c r="B163" s="56" t="s">
        <v>110</v>
      </c>
      <c r="C163" s="134">
        <v>0</v>
      </c>
      <c r="D163" s="135"/>
      <c r="E163" s="89"/>
      <c r="F163" s="89"/>
      <c r="G163" s="89">
        <f t="shared" si="4"/>
        <v>0</v>
      </c>
      <c r="H163" s="114" t="str">
        <f t="shared" si="5"/>
        <v/>
      </c>
      <c r="I163" s="58"/>
      <c r="J163" s="13"/>
      <c r="K163" s="13"/>
      <c r="L163" s="13"/>
      <c r="M163" s="13"/>
      <c r="N163" s="13"/>
      <c r="O163" s="13"/>
    </row>
    <row r="164" spans="1:15" ht="15" customHeight="1" x14ac:dyDescent="0.25">
      <c r="A164" s="75" t="s">
        <v>51</v>
      </c>
      <c r="B164" s="73" t="s">
        <v>111</v>
      </c>
      <c r="C164" s="91">
        <v>964.822</v>
      </c>
      <c r="D164" s="92">
        <v>948</v>
      </c>
      <c r="E164" s="106">
        <v>932</v>
      </c>
      <c r="F164" s="106">
        <v>913</v>
      </c>
      <c r="G164" s="92">
        <f t="shared" si="4"/>
        <v>16.822000000000003</v>
      </c>
      <c r="H164" s="125" t="str">
        <f t="shared" si="5"/>
        <v>1,8%</v>
      </c>
      <c r="I164" s="78"/>
      <c r="J164" s="13"/>
      <c r="K164" s="13"/>
      <c r="L164" s="13"/>
      <c r="M164" s="13"/>
      <c r="N164" s="13"/>
      <c r="O164" s="13"/>
    </row>
    <row r="165" spans="1:15" ht="15" customHeight="1" x14ac:dyDescent="0.25">
      <c r="A165" s="75" t="s">
        <v>51</v>
      </c>
      <c r="B165" s="56" t="s">
        <v>112</v>
      </c>
      <c r="C165" s="134">
        <v>12395.79937942767</v>
      </c>
      <c r="D165" s="135">
        <v>596</v>
      </c>
      <c r="E165" s="89">
        <v>599</v>
      </c>
      <c r="F165" s="89">
        <v>546</v>
      </c>
      <c r="G165" s="89">
        <f t="shared" si="4"/>
        <v>11799.79937942767</v>
      </c>
      <c r="H165" s="114" t="str">
        <f t="shared" si="5"/>
        <v>1979,8%▲</v>
      </c>
      <c r="I165" s="58"/>
      <c r="J165" s="13"/>
      <c r="K165" s="13"/>
      <c r="L165" s="13"/>
      <c r="M165" s="13"/>
      <c r="N165" s="13"/>
      <c r="O165" s="13"/>
    </row>
    <row r="166" spans="1:15" ht="15" customHeight="1" x14ac:dyDescent="0.25">
      <c r="A166" s="75" t="s">
        <v>51</v>
      </c>
      <c r="B166" s="73" t="s">
        <v>113</v>
      </c>
      <c r="C166" s="91">
        <v>0</v>
      </c>
      <c r="D166" s="92"/>
      <c r="E166" s="106"/>
      <c r="F166" s="106"/>
      <c r="G166" s="92">
        <f t="shared" si="4"/>
        <v>0</v>
      </c>
      <c r="H166" s="125" t="str">
        <f t="shared" si="5"/>
        <v/>
      </c>
      <c r="I166" s="78"/>
      <c r="J166" s="13"/>
      <c r="K166" s="13"/>
      <c r="L166" s="13"/>
      <c r="M166" s="13"/>
      <c r="N166" s="13"/>
      <c r="O166" s="13"/>
    </row>
    <row r="167" spans="1:15" ht="15" customHeight="1" x14ac:dyDescent="0.25">
      <c r="A167" s="75" t="s">
        <v>51</v>
      </c>
      <c r="B167" s="56" t="s">
        <v>114</v>
      </c>
      <c r="C167" s="134">
        <v>1452.1002599999999</v>
      </c>
      <c r="D167" s="135">
        <v>1524</v>
      </c>
      <c r="E167" s="89">
        <v>1322</v>
      </c>
      <c r="F167" s="89">
        <v>1229</v>
      </c>
      <c r="G167" s="89">
        <f t="shared" si="4"/>
        <v>-71.899740000000065</v>
      </c>
      <c r="H167" s="114" t="str">
        <f t="shared" si="5"/>
        <v>-4,7%</v>
      </c>
      <c r="I167" s="58"/>
      <c r="J167" s="13"/>
      <c r="K167" s="13"/>
      <c r="L167" s="13"/>
      <c r="M167" s="13"/>
      <c r="N167" s="13"/>
      <c r="O167" s="13"/>
    </row>
    <row r="168" spans="1:15" ht="15" customHeight="1" x14ac:dyDescent="0.25">
      <c r="A168" s="75" t="s">
        <v>51</v>
      </c>
      <c r="B168" s="73" t="s">
        <v>115</v>
      </c>
      <c r="C168" s="105">
        <v>0</v>
      </c>
      <c r="D168" s="106"/>
      <c r="E168" s="106"/>
      <c r="F168" s="106"/>
      <c r="G168" s="92"/>
      <c r="H168" s="125" t="str">
        <f t="shared" si="5"/>
        <v/>
      </c>
      <c r="I168" s="78" t="s">
        <v>58</v>
      </c>
      <c r="J168" s="13"/>
      <c r="K168" s="13"/>
      <c r="L168" s="13"/>
      <c r="M168" s="13"/>
      <c r="N168" s="13"/>
      <c r="O168" s="13"/>
    </row>
    <row r="169" spans="1:15" ht="15" customHeight="1" x14ac:dyDescent="0.25">
      <c r="A169" s="75" t="s">
        <v>51</v>
      </c>
      <c r="B169" s="56" t="s">
        <v>116</v>
      </c>
      <c r="C169" s="88">
        <v>0</v>
      </c>
      <c r="D169" s="89"/>
      <c r="E169" s="89"/>
      <c r="F169" s="89"/>
      <c r="G169" s="89">
        <f t="shared" si="4"/>
        <v>0</v>
      </c>
      <c r="H169" s="114" t="str">
        <f t="shared" si="5"/>
        <v/>
      </c>
      <c r="I169" s="58"/>
      <c r="J169" s="13"/>
      <c r="K169" s="13"/>
      <c r="L169" s="13"/>
      <c r="M169" s="13"/>
      <c r="N169" s="13"/>
      <c r="O169" s="13"/>
    </row>
    <row r="170" spans="1:15" s="151" customFormat="1" ht="15" customHeight="1" x14ac:dyDescent="0.25">
      <c r="A170" s="75" t="s">
        <v>51</v>
      </c>
      <c r="B170" s="71" t="s">
        <v>117</v>
      </c>
      <c r="C170" s="91">
        <v>0</v>
      </c>
      <c r="D170" s="92"/>
      <c r="E170" s="92"/>
      <c r="F170" s="92"/>
      <c r="G170" s="92">
        <f t="shared" si="4"/>
        <v>0</v>
      </c>
      <c r="H170" s="125" t="str">
        <f t="shared" si="5"/>
        <v/>
      </c>
      <c r="I170" s="72"/>
      <c r="J170" s="13"/>
      <c r="K170" s="13"/>
      <c r="L170" s="13"/>
      <c r="M170" s="13"/>
      <c r="N170" s="13"/>
      <c r="O170" s="13"/>
    </row>
    <row r="171" spans="1:15" s="151" customFormat="1" ht="15" customHeight="1" x14ac:dyDescent="0.25">
      <c r="A171" s="75" t="s">
        <v>51</v>
      </c>
      <c r="B171" s="56" t="s">
        <v>118</v>
      </c>
      <c r="C171" s="88">
        <v>0</v>
      </c>
      <c r="D171" s="89"/>
      <c r="E171" s="89"/>
      <c r="F171" s="89"/>
      <c r="G171" s="89">
        <f t="shared" si="4"/>
        <v>0</v>
      </c>
      <c r="H171" s="114" t="str">
        <f t="shared" si="5"/>
        <v/>
      </c>
      <c r="I171" s="58"/>
      <c r="J171" s="13"/>
      <c r="K171" s="13"/>
      <c r="L171" s="13"/>
      <c r="M171" s="13"/>
      <c r="N171" s="13"/>
      <c r="O171" s="13"/>
    </row>
    <row r="172" spans="1:15" s="153" customFormat="1" ht="15" customHeight="1" x14ac:dyDescent="0.25">
      <c r="A172" s="75" t="s">
        <v>51</v>
      </c>
      <c r="B172" s="71" t="s">
        <v>102</v>
      </c>
      <c r="C172" s="91"/>
      <c r="D172" s="92">
        <v>15033</v>
      </c>
      <c r="E172" s="92">
        <v>25300</v>
      </c>
      <c r="F172" s="92">
        <v>6464</v>
      </c>
      <c r="G172" s="92">
        <f t="shared" si="4"/>
        <v>-15033</v>
      </c>
      <c r="H172" s="125" t="str">
        <f t="shared" si="5"/>
        <v>-100,0%▼</v>
      </c>
      <c r="I172" s="72"/>
      <c r="J172" s="13"/>
      <c r="K172" s="13"/>
      <c r="L172" s="13"/>
      <c r="M172" s="13"/>
      <c r="N172" s="13"/>
      <c r="O172" s="13"/>
    </row>
    <row r="173" spans="1:15" ht="15" customHeight="1" x14ac:dyDescent="0.25">
      <c r="A173" s="75" t="s">
        <v>51</v>
      </c>
      <c r="B173" s="136" t="s">
        <v>8</v>
      </c>
      <c r="C173" s="137">
        <f>SUMIFS((C7:C172),(A7:A172),A173)</f>
        <v>-71483.976647991163</v>
      </c>
      <c r="D173" s="137">
        <f>SUMIFS(($D$7:$D$172),(A7:A172),A172)</f>
        <v>-47754</v>
      </c>
      <c r="E173" s="137">
        <f>SUMIFS(($E$7:$E$172),(A7:A172),A172)</f>
        <v>-7373</v>
      </c>
      <c r="F173" s="137">
        <f>SUMIFS(($F$7:$F$172),(A7:A172),A172)</f>
        <v>-25579</v>
      </c>
      <c r="G173" s="139">
        <f t="shared" si="4"/>
        <v>-23729.976647991163</v>
      </c>
      <c r="H173" s="140" t="str">
        <f t="shared" si="5"/>
        <v>49,7%▲</v>
      </c>
      <c r="I173" s="141"/>
      <c r="J173" s="13"/>
      <c r="K173" s="13"/>
      <c r="L173" s="13"/>
      <c r="M173" s="13"/>
      <c r="N173" s="13"/>
      <c r="O173" s="13"/>
    </row>
    <row r="174" spans="1:15" ht="15" customHeight="1" x14ac:dyDescent="0.25">
      <c r="A174" s="74" t="s">
        <v>55</v>
      </c>
      <c r="B174" s="123"/>
      <c r="C174" s="107"/>
      <c r="D174" s="107"/>
      <c r="E174" s="107"/>
      <c r="F174" s="107"/>
      <c r="G174" s="92">
        <f t="shared" si="4"/>
        <v>0</v>
      </c>
      <c r="H174" s="125" t="str">
        <f t="shared" si="5"/>
        <v/>
      </c>
      <c r="I174" s="70"/>
      <c r="J174" s="13"/>
      <c r="K174" s="13"/>
      <c r="L174" s="13"/>
      <c r="M174" s="13"/>
      <c r="N174" s="13"/>
      <c r="O174" s="13"/>
    </row>
    <row r="175" spans="1:15" ht="15" customHeight="1" x14ac:dyDescent="0.25">
      <c r="A175" s="15" t="s">
        <v>55</v>
      </c>
      <c r="B175" s="56" t="s">
        <v>59</v>
      </c>
      <c r="C175" s="88">
        <v>0</v>
      </c>
      <c r="D175" s="89"/>
      <c r="E175" s="89"/>
      <c r="F175" s="89"/>
      <c r="G175" s="89">
        <f t="shared" si="4"/>
        <v>0</v>
      </c>
      <c r="H175" s="114" t="str">
        <f t="shared" si="5"/>
        <v/>
      </c>
      <c r="I175" s="58"/>
      <c r="J175" s="13"/>
      <c r="K175" s="13"/>
      <c r="L175" s="13"/>
      <c r="M175" s="13"/>
      <c r="N175" s="13"/>
      <c r="O175" s="13"/>
    </row>
    <row r="176" spans="1:15" ht="15" customHeight="1" x14ac:dyDescent="0.25">
      <c r="A176" s="15" t="s">
        <v>55</v>
      </c>
      <c r="B176" s="71" t="s">
        <v>62</v>
      </c>
      <c r="C176" s="91">
        <v>0</v>
      </c>
      <c r="D176" s="92"/>
      <c r="E176" s="92"/>
      <c r="F176" s="92">
        <v>718</v>
      </c>
      <c r="G176" s="92">
        <f t="shared" si="4"/>
        <v>0</v>
      </c>
      <c r="H176" s="125" t="str">
        <f t="shared" si="5"/>
        <v/>
      </c>
      <c r="I176" s="72"/>
      <c r="J176" s="13"/>
      <c r="K176" s="13"/>
      <c r="L176" s="13"/>
      <c r="M176" s="13"/>
      <c r="N176" s="13"/>
      <c r="O176" s="13"/>
    </row>
    <row r="177" spans="1:15" ht="15" customHeight="1" x14ac:dyDescent="0.25">
      <c r="A177" s="15" t="s">
        <v>55</v>
      </c>
      <c r="B177" s="56" t="s">
        <v>63</v>
      </c>
      <c r="C177" s="88">
        <v>0</v>
      </c>
      <c r="D177" s="89"/>
      <c r="E177" s="89"/>
      <c r="F177" s="89"/>
      <c r="G177" s="89">
        <f t="shared" si="4"/>
        <v>0</v>
      </c>
      <c r="H177" s="114" t="str">
        <f t="shared" si="5"/>
        <v/>
      </c>
      <c r="I177" s="58"/>
      <c r="J177" s="13"/>
      <c r="K177" s="13"/>
      <c r="L177" s="13"/>
      <c r="M177" s="13"/>
      <c r="N177" s="13"/>
      <c r="O177" s="13"/>
    </row>
    <row r="178" spans="1:15" ht="15" customHeight="1" x14ac:dyDescent="0.25">
      <c r="A178" s="15" t="s">
        <v>55</v>
      </c>
      <c r="B178" s="73" t="s">
        <v>64</v>
      </c>
      <c r="C178" s="105">
        <v>0</v>
      </c>
      <c r="D178" s="106"/>
      <c r="E178" s="106"/>
      <c r="F178" s="106"/>
      <c r="G178" s="92">
        <f t="shared" si="4"/>
        <v>0</v>
      </c>
      <c r="H178" s="125" t="str">
        <f t="shared" si="5"/>
        <v/>
      </c>
      <c r="I178" s="78"/>
      <c r="J178" s="13"/>
      <c r="K178" s="13"/>
      <c r="L178" s="13"/>
      <c r="M178" s="13"/>
      <c r="N178" s="13"/>
      <c r="O178" s="13"/>
    </row>
    <row r="179" spans="1:15" ht="15" customHeight="1" x14ac:dyDescent="0.25">
      <c r="A179" s="15" t="s">
        <v>55</v>
      </c>
      <c r="B179" s="56" t="s">
        <v>65</v>
      </c>
      <c r="C179" s="88">
        <v>2326.7967799999997</v>
      </c>
      <c r="D179" s="89">
        <v>2167</v>
      </c>
      <c r="E179" s="89">
        <v>2345</v>
      </c>
      <c r="F179" s="89">
        <v>2254.99154</v>
      </c>
      <c r="G179" s="89">
        <f t="shared" si="4"/>
        <v>159.79677999999967</v>
      </c>
      <c r="H179" s="114" t="str">
        <f t="shared" si="5"/>
        <v>7,4%▲</v>
      </c>
      <c r="I179" s="58"/>
      <c r="J179" s="13"/>
      <c r="K179" s="13"/>
      <c r="L179" s="13"/>
      <c r="M179" s="13"/>
      <c r="N179" s="13"/>
      <c r="O179" s="13"/>
    </row>
    <row r="180" spans="1:15" ht="15" customHeight="1" x14ac:dyDescent="0.25">
      <c r="A180" s="15" t="s">
        <v>55</v>
      </c>
      <c r="B180" s="73" t="s">
        <v>66</v>
      </c>
      <c r="C180" s="105">
        <v>0</v>
      </c>
      <c r="D180" s="106"/>
      <c r="E180" s="106"/>
      <c r="F180" s="106"/>
      <c r="G180" s="92">
        <f t="shared" si="4"/>
        <v>0</v>
      </c>
      <c r="H180" s="125" t="str">
        <f t="shared" si="5"/>
        <v/>
      </c>
      <c r="I180" s="78"/>
      <c r="J180" s="13"/>
      <c r="K180" s="13"/>
      <c r="L180" s="13"/>
      <c r="M180" s="13"/>
      <c r="N180" s="13"/>
      <c r="O180" s="13"/>
    </row>
    <row r="181" spans="1:15" ht="15" customHeight="1" x14ac:dyDescent="0.25">
      <c r="A181" s="15" t="s">
        <v>55</v>
      </c>
      <c r="B181" s="56" t="s">
        <v>67</v>
      </c>
      <c r="C181" s="88">
        <v>0</v>
      </c>
      <c r="D181" s="89"/>
      <c r="E181" s="89"/>
      <c r="F181" s="89"/>
      <c r="G181" s="89">
        <f t="shared" si="4"/>
        <v>0</v>
      </c>
      <c r="H181" s="114" t="str">
        <f t="shared" si="5"/>
        <v/>
      </c>
      <c r="I181" s="58"/>
      <c r="J181" s="13"/>
      <c r="K181" s="13"/>
      <c r="L181" s="13"/>
      <c r="M181" s="13"/>
      <c r="N181" s="13"/>
      <c r="O181" s="13"/>
    </row>
    <row r="182" spans="1:15" ht="15" customHeight="1" x14ac:dyDescent="0.25">
      <c r="A182" s="15" t="s">
        <v>55</v>
      </c>
      <c r="B182" s="73" t="s">
        <v>100</v>
      </c>
      <c r="C182" s="105">
        <v>0</v>
      </c>
      <c r="D182" s="106"/>
      <c r="E182" s="106"/>
      <c r="F182" s="106"/>
      <c r="G182" s="92">
        <f t="shared" si="4"/>
        <v>0</v>
      </c>
      <c r="H182" s="125" t="str">
        <f t="shared" si="5"/>
        <v/>
      </c>
      <c r="I182" s="78"/>
      <c r="J182" s="13"/>
      <c r="K182" s="13"/>
      <c r="L182" s="13"/>
      <c r="M182" s="13"/>
      <c r="N182" s="13"/>
      <c r="O182" s="13"/>
    </row>
    <row r="183" spans="1:15" ht="15" customHeight="1" x14ac:dyDescent="0.25">
      <c r="A183" s="15" t="s">
        <v>55</v>
      </c>
      <c r="B183" s="56" t="s">
        <v>68</v>
      </c>
      <c r="C183" s="88">
        <v>0</v>
      </c>
      <c r="D183" s="89"/>
      <c r="E183" s="89"/>
      <c r="F183" s="89"/>
      <c r="G183" s="89">
        <f t="shared" si="4"/>
        <v>0</v>
      </c>
      <c r="H183" s="114" t="str">
        <f t="shared" si="5"/>
        <v/>
      </c>
      <c r="I183" s="58"/>
      <c r="J183" s="13"/>
      <c r="K183" s="13"/>
      <c r="L183" s="13"/>
      <c r="M183" s="13"/>
      <c r="N183" s="13"/>
      <c r="O183" s="13"/>
    </row>
    <row r="184" spans="1:15" ht="15" customHeight="1" x14ac:dyDescent="0.25">
      <c r="A184" s="15" t="s">
        <v>55</v>
      </c>
      <c r="B184" s="71" t="s">
        <v>69</v>
      </c>
      <c r="C184" s="91">
        <v>0</v>
      </c>
      <c r="D184" s="92"/>
      <c r="E184" s="92"/>
      <c r="F184" s="92"/>
      <c r="G184" s="92">
        <f t="shared" si="4"/>
        <v>0</v>
      </c>
      <c r="H184" s="125" t="str">
        <f t="shared" si="5"/>
        <v/>
      </c>
      <c r="I184" s="72"/>
      <c r="J184" s="13"/>
      <c r="K184" s="13"/>
      <c r="L184" s="13"/>
      <c r="M184" s="13"/>
      <c r="N184" s="13"/>
      <c r="O184" s="13"/>
    </row>
    <row r="185" spans="1:15" ht="15" customHeight="1" x14ac:dyDescent="0.25">
      <c r="A185" s="15" t="s">
        <v>55</v>
      </c>
      <c r="B185" s="133" t="s">
        <v>70</v>
      </c>
      <c r="C185" s="134">
        <v>0</v>
      </c>
      <c r="D185" s="135"/>
      <c r="E185" s="135"/>
      <c r="F185" s="135"/>
      <c r="G185" s="89">
        <f t="shared" si="4"/>
        <v>0</v>
      </c>
      <c r="H185" s="114" t="str">
        <f t="shared" si="5"/>
        <v/>
      </c>
      <c r="I185" s="138"/>
      <c r="J185" s="13"/>
      <c r="K185" s="13"/>
      <c r="L185" s="13"/>
      <c r="M185" s="13"/>
      <c r="N185" s="13"/>
      <c r="O185" s="13"/>
    </row>
    <row r="186" spans="1:15" ht="15" customHeight="1" x14ac:dyDescent="0.25">
      <c r="A186" s="15" t="s">
        <v>55</v>
      </c>
      <c r="B186" s="71" t="s">
        <v>71</v>
      </c>
      <c r="C186" s="91">
        <v>0</v>
      </c>
      <c r="D186" s="92"/>
      <c r="E186" s="92">
        <v>727</v>
      </c>
      <c r="F186" s="92"/>
      <c r="G186" s="92">
        <f t="shared" si="4"/>
        <v>0</v>
      </c>
      <c r="H186" s="125" t="str">
        <f t="shared" si="5"/>
        <v/>
      </c>
      <c r="I186" s="72"/>
      <c r="J186" s="13"/>
      <c r="K186" s="13"/>
      <c r="L186" s="13"/>
      <c r="M186" s="13"/>
      <c r="N186" s="13"/>
      <c r="O186" s="13"/>
    </row>
    <row r="187" spans="1:15" ht="15" customHeight="1" x14ac:dyDescent="0.25">
      <c r="A187" s="15" t="s">
        <v>55</v>
      </c>
      <c r="B187" s="133" t="s">
        <v>72</v>
      </c>
      <c r="C187" s="134">
        <v>0</v>
      </c>
      <c r="D187" s="135"/>
      <c r="E187" s="135"/>
      <c r="F187" s="135"/>
      <c r="G187" s="89">
        <f t="shared" si="4"/>
        <v>0</v>
      </c>
      <c r="H187" s="114" t="str">
        <f t="shared" si="5"/>
        <v/>
      </c>
      <c r="I187" s="138"/>
      <c r="J187" s="13"/>
      <c r="K187" s="13"/>
      <c r="L187" s="13"/>
      <c r="M187" s="13"/>
      <c r="N187" s="13"/>
      <c r="O187" s="13"/>
    </row>
    <row r="188" spans="1:15" ht="15" customHeight="1" x14ac:dyDescent="0.25">
      <c r="A188" s="15" t="s">
        <v>55</v>
      </c>
      <c r="B188" s="71" t="s">
        <v>73</v>
      </c>
      <c r="C188" s="91">
        <v>0</v>
      </c>
      <c r="D188" s="92"/>
      <c r="E188" s="92"/>
      <c r="F188" s="92"/>
      <c r="G188" s="92">
        <f t="shared" si="4"/>
        <v>0</v>
      </c>
      <c r="H188" s="125" t="str">
        <f t="shared" si="5"/>
        <v/>
      </c>
      <c r="I188" s="72"/>
      <c r="J188" s="13"/>
      <c r="K188" s="13"/>
      <c r="L188" s="13"/>
      <c r="M188" s="13"/>
      <c r="N188" s="13"/>
      <c r="O188" s="13"/>
    </row>
    <row r="189" spans="1:15" ht="15" customHeight="1" x14ac:dyDescent="0.25">
      <c r="A189" s="15" t="s">
        <v>55</v>
      </c>
      <c r="B189" s="56" t="s">
        <v>76</v>
      </c>
      <c r="C189" s="88">
        <v>0</v>
      </c>
      <c r="D189" s="89"/>
      <c r="E189" s="89"/>
      <c r="F189" s="89"/>
      <c r="G189" s="89">
        <f t="shared" si="4"/>
        <v>0</v>
      </c>
      <c r="H189" s="114" t="str">
        <f t="shared" si="5"/>
        <v/>
      </c>
      <c r="I189" s="58"/>
      <c r="J189" s="13"/>
      <c r="K189" s="13"/>
      <c r="L189" s="13"/>
      <c r="M189" s="13"/>
      <c r="N189" s="13"/>
      <c r="O189" s="13"/>
    </row>
    <row r="190" spans="1:15" ht="15" customHeight="1" x14ac:dyDescent="0.25">
      <c r="A190" s="15" t="s">
        <v>55</v>
      </c>
      <c r="B190" s="71" t="s">
        <v>77</v>
      </c>
      <c r="C190" s="91">
        <v>0</v>
      </c>
      <c r="D190" s="92"/>
      <c r="E190" s="92"/>
      <c r="F190" s="92"/>
      <c r="G190" s="92">
        <f t="shared" si="4"/>
        <v>0</v>
      </c>
      <c r="H190" s="125" t="str">
        <f t="shared" si="5"/>
        <v/>
      </c>
      <c r="I190" s="72"/>
      <c r="J190" s="13"/>
      <c r="K190" s="13"/>
      <c r="L190" s="13"/>
      <c r="M190" s="13"/>
      <c r="N190" s="13"/>
      <c r="O190" s="13"/>
    </row>
    <row r="191" spans="1:15" ht="15" customHeight="1" x14ac:dyDescent="0.25">
      <c r="A191" s="15" t="s">
        <v>55</v>
      </c>
      <c r="B191" s="133" t="s">
        <v>78</v>
      </c>
      <c r="C191" s="134">
        <v>0</v>
      </c>
      <c r="D191" s="135"/>
      <c r="E191" s="135"/>
      <c r="F191" s="135"/>
      <c r="G191" s="89">
        <f t="shared" si="4"/>
        <v>0</v>
      </c>
      <c r="H191" s="114" t="str">
        <f t="shared" si="5"/>
        <v/>
      </c>
      <c r="I191" s="138"/>
      <c r="J191" s="13"/>
      <c r="K191" s="13"/>
      <c r="L191" s="13"/>
      <c r="M191" s="13"/>
      <c r="N191" s="13"/>
      <c r="O191" s="13"/>
    </row>
    <row r="192" spans="1:15" ht="15" customHeight="1" x14ac:dyDescent="0.25">
      <c r="A192" s="15" t="s">
        <v>55</v>
      </c>
      <c r="B192" s="71" t="s">
        <v>79</v>
      </c>
      <c r="C192" s="91">
        <v>0</v>
      </c>
      <c r="D192" s="92"/>
      <c r="E192" s="92"/>
      <c r="F192" s="92"/>
      <c r="G192" s="92">
        <f t="shared" si="4"/>
        <v>0</v>
      </c>
      <c r="H192" s="125" t="str">
        <f t="shared" si="5"/>
        <v/>
      </c>
      <c r="I192" s="72"/>
      <c r="J192" s="13"/>
      <c r="K192" s="13"/>
      <c r="L192" s="13"/>
      <c r="M192" s="13"/>
      <c r="N192" s="13"/>
      <c r="O192" s="13"/>
    </row>
    <row r="193" spans="1:15" ht="15" customHeight="1" x14ac:dyDescent="0.25">
      <c r="A193" s="15" t="s">
        <v>55</v>
      </c>
      <c r="B193" s="133" t="s">
        <v>80</v>
      </c>
      <c r="C193" s="134">
        <v>0</v>
      </c>
      <c r="D193" s="135"/>
      <c r="E193" s="135"/>
      <c r="F193" s="135"/>
      <c r="G193" s="89">
        <f t="shared" si="4"/>
        <v>0</v>
      </c>
      <c r="H193" s="114" t="str">
        <f t="shared" si="5"/>
        <v/>
      </c>
      <c r="I193" s="138"/>
      <c r="J193" s="13"/>
      <c r="K193" s="13"/>
      <c r="L193" s="13"/>
      <c r="M193" s="13"/>
      <c r="N193" s="13"/>
      <c r="O193" s="13"/>
    </row>
    <row r="194" spans="1:15" ht="15" customHeight="1" x14ac:dyDescent="0.25">
      <c r="A194" s="15" t="s">
        <v>55</v>
      </c>
      <c r="B194" s="71" t="s">
        <v>81</v>
      </c>
      <c r="C194" s="91">
        <v>0</v>
      </c>
      <c r="D194" s="92"/>
      <c r="E194" s="92"/>
      <c r="F194" s="92"/>
      <c r="G194" s="92">
        <f t="shared" si="4"/>
        <v>0</v>
      </c>
      <c r="H194" s="125" t="str">
        <f t="shared" si="5"/>
        <v/>
      </c>
      <c r="I194" s="72"/>
      <c r="J194" s="13"/>
      <c r="K194" s="13"/>
      <c r="L194" s="13"/>
      <c r="M194" s="13"/>
      <c r="N194" s="13"/>
      <c r="O194" s="13"/>
    </row>
    <row r="195" spans="1:15" ht="15" customHeight="1" x14ac:dyDescent="0.25">
      <c r="A195" s="15" t="s">
        <v>55</v>
      </c>
      <c r="B195" s="133" t="s">
        <v>82</v>
      </c>
      <c r="C195" s="134">
        <v>6532.4800700000005</v>
      </c>
      <c r="D195" s="135">
        <v>6134</v>
      </c>
      <c r="E195" s="135">
        <v>6229</v>
      </c>
      <c r="F195" s="135">
        <v>9808</v>
      </c>
      <c r="G195" s="89">
        <f t="shared" si="4"/>
        <v>398.48007000000052</v>
      </c>
      <c r="H195" s="114" t="str">
        <f t="shared" si="5"/>
        <v>6,5%</v>
      </c>
      <c r="I195" s="138"/>
      <c r="J195" s="13"/>
      <c r="K195" s="13"/>
      <c r="L195" s="13"/>
      <c r="M195" s="13"/>
      <c r="N195" s="13"/>
      <c r="O195" s="13"/>
    </row>
    <row r="196" spans="1:15" ht="15" customHeight="1" x14ac:dyDescent="0.25">
      <c r="A196" s="15" t="s">
        <v>55</v>
      </c>
      <c r="B196" s="71" t="s">
        <v>83</v>
      </c>
      <c r="C196" s="91">
        <v>13630.36636</v>
      </c>
      <c r="D196" s="92">
        <v>14277</v>
      </c>
      <c r="E196" s="92">
        <v>17927</v>
      </c>
      <c r="F196" s="92">
        <v>14554</v>
      </c>
      <c r="G196" s="92">
        <f t="shared" si="4"/>
        <v>-646.63364000000001</v>
      </c>
      <c r="H196" s="125" t="str">
        <f t="shared" si="5"/>
        <v>-4,5%</v>
      </c>
      <c r="I196" s="72"/>
      <c r="J196" s="13"/>
      <c r="K196" s="13"/>
      <c r="L196" s="13"/>
      <c r="M196" s="13"/>
      <c r="N196" s="13"/>
      <c r="O196" s="13"/>
    </row>
    <row r="197" spans="1:15" ht="15" customHeight="1" x14ac:dyDescent="0.25">
      <c r="A197" s="15" t="s">
        <v>55</v>
      </c>
      <c r="B197" s="133" t="s">
        <v>84</v>
      </c>
      <c r="C197" s="134">
        <v>0</v>
      </c>
      <c r="D197" s="135"/>
      <c r="E197" s="135"/>
      <c r="F197" s="135"/>
      <c r="G197" s="89">
        <f t="shared" si="4"/>
        <v>0</v>
      </c>
      <c r="H197" s="114" t="str">
        <f t="shared" si="5"/>
        <v/>
      </c>
      <c r="I197" s="138"/>
      <c r="J197" s="13"/>
      <c r="K197" s="13"/>
      <c r="L197" s="13"/>
      <c r="M197" s="13"/>
      <c r="N197" s="13"/>
      <c r="O197" s="13"/>
    </row>
    <row r="198" spans="1:15" ht="15" customHeight="1" x14ac:dyDescent="0.25">
      <c r="A198" s="15" t="s">
        <v>55</v>
      </c>
      <c r="B198" s="71" t="s">
        <v>85</v>
      </c>
      <c r="C198" s="91">
        <v>0</v>
      </c>
      <c r="D198" s="92"/>
      <c r="E198" s="92"/>
      <c r="F198" s="92"/>
      <c r="G198" s="92">
        <f t="shared" si="4"/>
        <v>0</v>
      </c>
      <c r="H198" s="125" t="str">
        <f t="shared" si="5"/>
        <v/>
      </c>
      <c r="I198" s="72"/>
      <c r="J198" s="13"/>
      <c r="K198" s="13"/>
      <c r="L198" s="13"/>
      <c r="M198" s="13"/>
      <c r="N198" s="13"/>
      <c r="O198" s="13"/>
    </row>
    <row r="199" spans="1:15" ht="15" customHeight="1" x14ac:dyDescent="0.25">
      <c r="A199" s="15" t="s">
        <v>55</v>
      </c>
      <c r="B199" s="133" t="s">
        <v>86</v>
      </c>
      <c r="C199" s="134">
        <v>0</v>
      </c>
      <c r="D199" s="135"/>
      <c r="E199" s="135"/>
      <c r="F199" s="135"/>
      <c r="G199" s="89">
        <f t="shared" si="4"/>
        <v>0</v>
      </c>
      <c r="H199" s="114" t="str">
        <f t="shared" si="5"/>
        <v/>
      </c>
      <c r="I199" s="138"/>
      <c r="J199" s="13"/>
      <c r="K199" s="13"/>
      <c r="L199" s="13"/>
      <c r="M199" s="13"/>
      <c r="N199" s="13"/>
      <c r="O199" s="13"/>
    </row>
    <row r="200" spans="1:15" ht="15" customHeight="1" x14ac:dyDescent="0.25">
      <c r="A200" s="15" t="s">
        <v>55</v>
      </c>
      <c r="B200" s="71" t="s">
        <v>87</v>
      </c>
      <c r="C200" s="91">
        <v>0</v>
      </c>
      <c r="D200" s="92">
        <v>932</v>
      </c>
      <c r="E200" s="92"/>
      <c r="F200" s="92"/>
      <c r="G200" s="92">
        <f t="shared" si="4"/>
        <v>-932</v>
      </c>
      <c r="H200" s="125" t="str">
        <f t="shared" si="5"/>
        <v>-100,0%▼</v>
      </c>
      <c r="I200" s="72"/>
      <c r="J200" s="13"/>
      <c r="K200" s="13"/>
      <c r="L200" s="13"/>
      <c r="M200" s="13"/>
      <c r="N200" s="13"/>
      <c r="O200" s="13"/>
    </row>
    <row r="201" spans="1:15" ht="15" customHeight="1" x14ac:dyDescent="0.25">
      <c r="A201" s="75" t="s">
        <v>55</v>
      </c>
      <c r="B201" s="56" t="s">
        <v>88</v>
      </c>
      <c r="C201" s="88">
        <v>0</v>
      </c>
      <c r="D201" s="89"/>
      <c r="E201" s="89">
        <v>0</v>
      </c>
      <c r="F201" s="89">
        <v>-1.35</v>
      </c>
      <c r="G201" s="89">
        <f t="shared" si="4"/>
        <v>0</v>
      </c>
      <c r="H201" s="114" t="str">
        <f t="shared" si="5"/>
        <v/>
      </c>
      <c r="I201" s="58"/>
      <c r="J201" s="13"/>
      <c r="K201" s="13"/>
      <c r="L201" s="13"/>
      <c r="M201" s="13"/>
      <c r="N201" s="13"/>
      <c r="O201" s="13"/>
    </row>
    <row r="202" spans="1:15" ht="15" customHeight="1" x14ac:dyDescent="0.25">
      <c r="A202" s="75" t="s">
        <v>55</v>
      </c>
      <c r="B202" s="73" t="s">
        <v>89</v>
      </c>
      <c r="C202" s="105">
        <v>0</v>
      </c>
      <c r="D202" s="106">
        <v>1107</v>
      </c>
      <c r="E202" s="106">
        <v>1646</v>
      </c>
      <c r="F202" s="106">
        <v>-5209.5219200000001</v>
      </c>
      <c r="G202" s="92">
        <f t="shared" si="4"/>
        <v>-1107</v>
      </c>
      <c r="H202" s="125" t="str">
        <f t="shared" si="5"/>
        <v>-100,0%▼</v>
      </c>
      <c r="I202" s="78"/>
      <c r="J202" s="13"/>
      <c r="K202" s="13"/>
      <c r="L202" s="13"/>
      <c r="M202" s="13"/>
      <c r="N202" s="13"/>
      <c r="O202" s="13"/>
    </row>
    <row r="203" spans="1:15" ht="15" customHeight="1" x14ac:dyDescent="0.25">
      <c r="A203" s="75" t="s">
        <v>55</v>
      </c>
      <c r="B203" s="56" t="s">
        <v>90</v>
      </c>
      <c r="C203" s="88">
        <v>0</v>
      </c>
      <c r="D203" s="89"/>
      <c r="E203" s="89">
        <v>0</v>
      </c>
      <c r="F203" s="89">
        <v>0</v>
      </c>
      <c r="G203" s="89">
        <f t="shared" si="4"/>
        <v>0</v>
      </c>
      <c r="H203" s="114" t="str">
        <f t="shared" si="5"/>
        <v/>
      </c>
      <c r="I203" s="58"/>
      <c r="J203" s="13"/>
      <c r="K203" s="13"/>
      <c r="L203" s="13"/>
      <c r="M203" s="13"/>
      <c r="N203" s="13"/>
      <c r="O203" s="13"/>
    </row>
    <row r="204" spans="1:15" ht="15" customHeight="1" x14ac:dyDescent="0.25">
      <c r="A204" s="75" t="s">
        <v>55</v>
      </c>
      <c r="B204" s="73" t="s">
        <v>91</v>
      </c>
      <c r="C204" s="105">
        <v>268162</v>
      </c>
      <c r="D204" s="106">
        <v>254828</v>
      </c>
      <c r="E204" s="106">
        <v>242146</v>
      </c>
      <c r="F204" s="106">
        <v>283931.24169999996</v>
      </c>
      <c r="G204" s="92">
        <f t="shared" si="4"/>
        <v>13334</v>
      </c>
      <c r="H204" s="125" t="str">
        <f t="shared" si="5"/>
        <v>5,2%</v>
      </c>
      <c r="I204" s="78"/>
      <c r="J204" s="13"/>
      <c r="K204" s="13"/>
      <c r="L204" s="13"/>
      <c r="M204" s="13"/>
      <c r="N204" s="13"/>
      <c r="O204" s="13"/>
    </row>
    <row r="205" spans="1:15" ht="15" customHeight="1" x14ac:dyDescent="0.25">
      <c r="A205" s="75" t="s">
        <v>55</v>
      </c>
      <c r="B205" s="56" t="s">
        <v>92</v>
      </c>
      <c r="C205" s="88">
        <v>-16986.352899999998</v>
      </c>
      <c r="D205" s="89">
        <v>-15609</v>
      </c>
      <c r="E205" s="89">
        <v>-28222</v>
      </c>
      <c r="F205" s="89">
        <v>-24338.450529999998</v>
      </c>
      <c r="G205" s="89">
        <f t="shared" ref="G205:G271" si="6">IF(ISERROR(C205- D205)=TRUE,"",C205 - D205)</f>
        <v>-1377.352899999998</v>
      </c>
      <c r="H205" s="114" t="str">
        <f t="shared" ref="H205:H271" si="7">IF(ISERROR((((C205- D205)/D205)*100)=TRUE),"",IF((((C205- D205)/D205)*100)&lt;-7,FIXED(((C205- D205)/D205)*100, 1,TRUE) &amp;"%" &amp; "▼",IF((((C205- D205)/D205)*100)&gt;7,FIXED(((C205- D205)/D205)*100, 1,TRUE) &amp;"%" &amp;"▲",FIXED(((C205- D205)/D205)*100, 1,TRUE)&amp;"%")))</f>
        <v>8,8%▲</v>
      </c>
      <c r="I205" s="58"/>
      <c r="J205" s="13"/>
      <c r="K205" s="13"/>
      <c r="L205" s="13"/>
      <c r="M205" s="13"/>
      <c r="N205" s="13"/>
      <c r="O205" s="13"/>
    </row>
    <row r="206" spans="1:15" ht="15" customHeight="1" x14ac:dyDescent="0.25">
      <c r="A206" s="75" t="s">
        <v>55</v>
      </c>
      <c r="B206" s="73" t="s">
        <v>93</v>
      </c>
      <c r="C206" s="105">
        <v>-12863.940500000001</v>
      </c>
      <c r="D206" s="106">
        <v>-18346</v>
      </c>
      <c r="E206" s="106">
        <v>-18380</v>
      </c>
      <c r="F206" s="106">
        <v>-18380.189719999998</v>
      </c>
      <c r="G206" s="92">
        <f t="shared" si="6"/>
        <v>5482.0594999999994</v>
      </c>
      <c r="H206" s="125" t="str">
        <f t="shared" si="7"/>
        <v>-29,9%▼</v>
      </c>
      <c r="I206" s="78"/>
      <c r="J206" s="13"/>
      <c r="K206" s="13"/>
      <c r="L206" s="13"/>
      <c r="M206" s="13"/>
      <c r="N206" s="13"/>
      <c r="O206" s="13"/>
    </row>
    <row r="207" spans="1:15" ht="15" customHeight="1" x14ac:dyDescent="0.25">
      <c r="A207" s="75" t="s">
        <v>55</v>
      </c>
      <c r="B207" s="56" t="s">
        <v>94</v>
      </c>
      <c r="C207" s="88">
        <v>-804425.4444413801</v>
      </c>
      <c r="D207" s="89">
        <v>-825829</v>
      </c>
      <c r="E207" s="89">
        <v>-824125</v>
      </c>
      <c r="F207" s="89">
        <v>-902305.66483999987</v>
      </c>
      <c r="G207" s="89">
        <f t="shared" si="6"/>
        <v>21403.555558619904</v>
      </c>
      <c r="H207" s="114" t="str">
        <f t="shared" si="7"/>
        <v>-2,6%</v>
      </c>
      <c r="I207" s="58"/>
      <c r="J207" s="13"/>
      <c r="K207" s="13"/>
      <c r="L207" s="13"/>
      <c r="M207" s="13"/>
      <c r="N207" s="13"/>
      <c r="O207" s="13"/>
    </row>
    <row r="208" spans="1:15" ht="15" customHeight="1" x14ac:dyDescent="0.25">
      <c r="A208" s="75" t="s">
        <v>55</v>
      </c>
      <c r="B208" s="73" t="s">
        <v>95</v>
      </c>
      <c r="C208" s="105">
        <v>0</v>
      </c>
      <c r="D208" s="106">
        <v>5624</v>
      </c>
      <c r="E208" s="106">
        <v>5</v>
      </c>
      <c r="F208" s="106">
        <v>8677.8282600000002</v>
      </c>
      <c r="G208" s="92">
        <f t="shared" si="6"/>
        <v>-5624</v>
      </c>
      <c r="H208" s="125" t="str">
        <f t="shared" si="7"/>
        <v>-100,0%▼</v>
      </c>
      <c r="I208" s="78"/>
      <c r="J208" s="13"/>
      <c r="K208" s="13"/>
      <c r="L208" s="13"/>
      <c r="M208" s="13"/>
      <c r="N208" s="13"/>
      <c r="O208" s="13"/>
    </row>
    <row r="209" spans="1:15" ht="15" customHeight="1" x14ac:dyDescent="0.25">
      <c r="A209" s="75" t="s">
        <v>55</v>
      </c>
      <c r="B209" s="56" t="s">
        <v>96</v>
      </c>
      <c r="C209" s="88">
        <v>38326.135860000009</v>
      </c>
      <c r="D209" s="89">
        <v>37817</v>
      </c>
      <c r="E209" s="89">
        <v>35453</v>
      </c>
      <c r="F209" s="89">
        <v>29787.03488000001</v>
      </c>
      <c r="G209" s="89">
        <f t="shared" si="6"/>
        <v>509.13586000000942</v>
      </c>
      <c r="H209" s="114" t="str">
        <f t="shared" si="7"/>
        <v>1,3%</v>
      </c>
      <c r="I209" s="58"/>
      <c r="J209" s="13"/>
      <c r="K209" s="13"/>
      <c r="L209" s="13"/>
      <c r="M209" s="13"/>
      <c r="N209" s="13"/>
      <c r="O209" s="13"/>
    </row>
    <row r="210" spans="1:15" ht="15" customHeight="1" x14ac:dyDescent="0.25">
      <c r="A210" s="75" t="s">
        <v>55</v>
      </c>
      <c r="B210" s="73" t="s">
        <v>97</v>
      </c>
      <c r="C210" s="105">
        <v>1752.2178899999999</v>
      </c>
      <c r="D210" s="106">
        <v>13750</v>
      </c>
      <c r="E210" s="106">
        <v>19882</v>
      </c>
      <c r="F210" s="106">
        <v>19882.48547</v>
      </c>
      <c r="G210" s="92">
        <f t="shared" si="6"/>
        <v>-11997.78211</v>
      </c>
      <c r="H210" s="125" t="str">
        <f t="shared" si="7"/>
        <v>-87,3%▼</v>
      </c>
      <c r="I210" s="78"/>
      <c r="J210" s="13"/>
      <c r="K210" s="13"/>
      <c r="L210" s="13"/>
      <c r="M210" s="13"/>
      <c r="N210" s="13"/>
      <c r="O210" s="13"/>
    </row>
    <row r="211" spans="1:15" ht="15" customHeight="1" x14ac:dyDescent="0.25">
      <c r="A211" s="75" t="s">
        <v>55</v>
      </c>
      <c r="B211" s="56" t="s">
        <v>98</v>
      </c>
      <c r="C211" s="88">
        <v>100734</v>
      </c>
      <c r="D211" s="89">
        <v>97217</v>
      </c>
      <c r="E211" s="89">
        <v>102377</v>
      </c>
      <c r="F211" s="89">
        <v>103578.4017114801</v>
      </c>
      <c r="G211" s="89">
        <f t="shared" si="6"/>
        <v>3517</v>
      </c>
      <c r="H211" s="114" t="str">
        <f t="shared" si="7"/>
        <v>3,6%</v>
      </c>
      <c r="I211" s="58"/>
      <c r="J211" s="13"/>
      <c r="K211" s="13"/>
      <c r="L211" s="13"/>
      <c r="M211" s="13"/>
      <c r="N211" s="13"/>
      <c r="O211" s="13"/>
    </row>
    <row r="212" spans="1:15" s="154" customFormat="1" ht="15" customHeight="1" x14ac:dyDescent="0.25">
      <c r="A212" s="75" t="s">
        <v>55</v>
      </c>
      <c r="B212" s="71" t="s">
        <v>103</v>
      </c>
      <c r="C212" s="91"/>
      <c r="D212" s="92"/>
      <c r="E212" s="92"/>
      <c r="F212" s="92"/>
      <c r="G212" s="92"/>
      <c r="H212" s="125"/>
      <c r="I212" s="72"/>
      <c r="J212" s="13"/>
      <c r="K212" s="13"/>
      <c r="L212" s="13"/>
      <c r="M212" s="13"/>
      <c r="N212" s="13"/>
      <c r="O212" s="13"/>
    </row>
    <row r="213" spans="1:15" ht="15" customHeight="1" x14ac:dyDescent="0.25">
      <c r="A213" s="75" t="s">
        <v>55</v>
      </c>
      <c r="B213" s="56" t="s">
        <v>104</v>
      </c>
      <c r="C213" s="134">
        <v>117.29038</v>
      </c>
      <c r="D213" s="135">
        <v>161</v>
      </c>
      <c r="E213" s="89">
        <v>372</v>
      </c>
      <c r="F213" s="89">
        <v>1380</v>
      </c>
      <c r="G213" s="89">
        <f t="shared" si="6"/>
        <v>-43.709620000000001</v>
      </c>
      <c r="H213" s="114" t="str">
        <f t="shared" si="7"/>
        <v>-27,1%▼</v>
      </c>
      <c r="I213" s="58"/>
      <c r="J213" s="13"/>
      <c r="K213" s="13"/>
      <c r="L213" s="13"/>
      <c r="M213" s="13"/>
      <c r="N213" s="13"/>
      <c r="O213" s="13"/>
    </row>
    <row r="214" spans="1:15" ht="15" customHeight="1" x14ac:dyDescent="0.25">
      <c r="A214" s="75" t="s">
        <v>55</v>
      </c>
      <c r="B214" s="73" t="s">
        <v>105</v>
      </c>
      <c r="C214" s="91"/>
      <c r="D214" s="92"/>
      <c r="E214" s="106"/>
      <c r="F214" s="106"/>
      <c r="G214" s="92">
        <f t="shared" si="6"/>
        <v>0</v>
      </c>
      <c r="H214" s="125" t="str">
        <f t="shared" si="7"/>
        <v/>
      </c>
      <c r="I214" s="78"/>
      <c r="J214" s="13"/>
      <c r="K214" s="13"/>
      <c r="L214" s="13"/>
      <c r="M214" s="13"/>
      <c r="N214" s="13"/>
      <c r="O214" s="13"/>
    </row>
    <row r="215" spans="1:15" ht="15" customHeight="1" x14ac:dyDescent="0.25">
      <c r="A215" s="75" t="s">
        <v>55</v>
      </c>
      <c r="B215" s="56" t="s">
        <v>106</v>
      </c>
      <c r="C215" s="134">
        <v>8625.8303800000012</v>
      </c>
      <c r="D215" s="135">
        <v>17597</v>
      </c>
      <c r="E215" s="89">
        <v>11851</v>
      </c>
      <c r="F215" s="89">
        <v>12283</v>
      </c>
      <c r="G215" s="89">
        <f t="shared" si="6"/>
        <v>-8971.1696199999988</v>
      </c>
      <c r="H215" s="114" t="str">
        <f t="shared" si="7"/>
        <v>-51,0%▼</v>
      </c>
      <c r="I215" s="58"/>
      <c r="J215" s="13"/>
      <c r="K215" s="13"/>
      <c r="L215" s="13"/>
      <c r="M215" s="13"/>
      <c r="N215" s="13"/>
      <c r="O215" s="13"/>
    </row>
    <row r="216" spans="1:15" ht="15" customHeight="1" x14ac:dyDescent="0.25">
      <c r="A216" s="75" t="s">
        <v>55</v>
      </c>
      <c r="B216" s="73" t="s">
        <v>107</v>
      </c>
      <c r="C216" s="91">
        <v>0</v>
      </c>
      <c r="D216" s="92"/>
      <c r="E216" s="106"/>
      <c r="F216" s="106"/>
      <c r="G216" s="92">
        <f t="shared" si="6"/>
        <v>0</v>
      </c>
      <c r="H216" s="125" t="str">
        <f t="shared" si="7"/>
        <v/>
      </c>
      <c r="I216" s="78"/>
      <c r="J216" s="13"/>
      <c r="K216" s="13"/>
      <c r="L216" s="13"/>
      <c r="M216" s="13"/>
      <c r="N216" s="13"/>
      <c r="O216" s="13"/>
    </row>
    <row r="217" spans="1:15" ht="15" customHeight="1" x14ac:dyDescent="0.25">
      <c r="A217" s="75" t="s">
        <v>55</v>
      </c>
      <c r="B217" s="56" t="s">
        <v>108</v>
      </c>
      <c r="C217" s="134">
        <v>13129.162180000001</v>
      </c>
      <c r="D217" s="135">
        <v>9029</v>
      </c>
      <c r="E217" s="89">
        <v>11246</v>
      </c>
      <c r="F217" s="89">
        <v>12742.319369999997</v>
      </c>
      <c r="G217" s="89">
        <f t="shared" si="6"/>
        <v>4100.1621800000012</v>
      </c>
      <c r="H217" s="114" t="str">
        <f t="shared" si="7"/>
        <v>45,4%▲</v>
      </c>
      <c r="I217" s="58"/>
      <c r="J217" s="13"/>
      <c r="K217" s="13"/>
      <c r="L217" s="13"/>
      <c r="M217" s="13"/>
      <c r="N217" s="13"/>
      <c r="O217" s="13"/>
    </row>
    <row r="218" spans="1:15" ht="15" customHeight="1" x14ac:dyDescent="0.25">
      <c r="A218" s="75" t="s">
        <v>55</v>
      </c>
      <c r="B218" s="73" t="s">
        <v>109</v>
      </c>
      <c r="C218" s="105">
        <v>6011.2819900000004</v>
      </c>
      <c r="D218" s="106">
        <v>5988</v>
      </c>
      <c r="E218" s="106">
        <v>6233</v>
      </c>
      <c r="F218" s="106">
        <v>6441.61816</v>
      </c>
      <c r="G218" s="92">
        <f t="shared" si="6"/>
        <v>23.281990000000405</v>
      </c>
      <c r="H218" s="125" t="str">
        <f t="shared" si="7"/>
        <v>0,4%</v>
      </c>
      <c r="I218" s="78"/>
      <c r="J218" s="13"/>
      <c r="K218" s="13"/>
      <c r="L218" s="13"/>
      <c r="M218" s="13"/>
      <c r="N218" s="13"/>
      <c r="O218" s="13"/>
    </row>
    <row r="219" spans="1:15" ht="15" customHeight="1" x14ac:dyDescent="0.25">
      <c r="A219" s="75" t="s">
        <v>55</v>
      </c>
      <c r="B219" s="56" t="s">
        <v>110</v>
      </c>
      <c r="C219" s="88">
        <v>0</v>
      </c>
      <c r="D219" s="89"/>
      <c r="E219" s="89"/>
      <c r="F219" s="89"/>
      <c r="G219" s="89">
        <f t="shared" si="6"/>
        <v>0</v>
      </c>
      <c r="H219" s="114" t="str">
        <f t="shared" si="7"/>
        <v/>
      </c>
      <c r="I219" s="58"/>
      <c r="J219" s="13"/>
      <c r="K219" s="13"/>
      <c r="L219" s="13"/>
      <c r="M219" s="13"/>
      <c r="N219" s="13"/>
      <c r="O219" s="13"/>
    </row>
    <row r="220" spans="1:15" ht="15" customHeight="1" x14ac:dyDescent="0.25">
      <c r="A220" s="75" t="s">
        <v>55</v>
      </c>
      <c r="B220" s="73" t="s">
        <v>111</v>
      </c>
      <c r="C220" s="105">
        <v>0</v>
      </c>
      <c r="D220" s="106"/>
      <c r="E220" s="106"/>
      <c r="F220" s="106"/>
      <c r="G220" s="92">
        <f t="shared" si="6"/>
        <v>0</v>
      </c>
      <c r="H220" s="125" t="str">
        <f t="shared" si="7"/>
        <v/>
      </c>
      <c r="I220" s="78"/>
      <c r="J220" s="13"/>
      <c r="K220" s="13"/>
      <c r="L220" s="13"/>
      <c r="M220" s="13"/>
      <c r="N220" s="13"/>
      <c r="O220" s="13"/>
    </row>
    <row r="221" spans="1:15" ht="15" customHeight="1" x14ac:dyDescent="0.25">
      <c r="A221" s="75" t="s">
        <v>55</v>
      </c>
      <c r="B221" s="56" t="s">
        <v>112</v>
      </c>
      <c r="C221" s="88">
        <v>661.4583100000001</v>
      </c>
      <c r="D221" s="89">
        <v>760</v>
      </c>
      <c r="E221" s="89">
        <v>741</v>
      </c>
      <c r="F221" s="89">
        <v>740.15416999999991</v>
      </c>
      <c r="G221" s="89">
        <f t="shared" si="6"/>
        <v>-98.541689999999903</v>
      </c>
      <c r="H221" s="114" t="str">
        <f t="shared" si="7"/>
        <v>-13,0%▼</v>
      </c>
      <c r="I221" s="58"/>
      <c r="J221" s="13"/>
      <c r="K221" s="13"/>
      <c r="L221" s="13"/>
      <c r="M221" s="13"/>
      <c r="N221" s="13"/>
      <c r="O221" s="13"/>
    </row>
    <row r="222" spans="1:15" ht="15" customHeight="1" x14ac:dyDescent="0.25">
      <c r="A222" s="75" t="s">
        <v>55</v>
      </c>
      <c r="B222" s="73" t="s">
        <v>113</v>
      </c>
      <c r="C222" s="105">
        <v>0</v>
      </c>
      <c r="D222" s="106"/>
      <c r="E222" s="106"/>
      <c r="F222" s="106"/>
      <c r="G222" s="92">
        <f t="shared" si="6"/>
        <v>0</v>
      </c>
      <c r="H222" s="125" t="str">
        <f t="shared" si="7"/>
        <v/>
      </c>
      <c r="I222" s="78"/>
      <c r="J222" s="13"/>
      <c r="K222" s="13"/>
      <c r="L222" s="13"/>
      <c r="M222" s="13"/>
      <c r="N222" s="13"/>
      <c r="O222" s="13"/>
    </row>
    <row r="223" spans="1:15" ht="15" customHeight="1" x14ac:dyDescent="0.25">
      <c r="A223" s="75" t="s">
        <v>55</v>
      </c>
      <c r="B223" s="56" t="s">
        <v>114</v>
      </c>
      <c r="C223" s="88">
        <v>3566.6550099999999</v>
      </c>
      <c r="D223" s="89">
        <v>4131</v>
      </c>
      <c r="E223" s="89">
        <v>2932</v>
      </c>
      <c r="F223" s="89">
        <v>2331</v>
      </c>
      <c r="G223" s="89">
        <f t="shared" si="6"/>
        <v>-564.34499000000005</v>
      </c>
      <c r="H223" s="114" t="str">
        <f t="shared" si="7"/>
        <v>-13,7%▼</v>
      </c>
      <c r="I223" s="58"/>
      <c r="J223" s="13"/>
      <c r="K223" s="13"/>
      <c r="L223" s="13"/>
      <c r="M223" s="13"/>
      <c r="N223" s="13"/>
      <c r="O223" s="13"/>
    </row>
    <row r="224" spans="1:15" ht="15" customHeight="1" x14ac:dyDescent="0.25">
      <c r="A224" s="75" t="s">
        <v>55</v>
      </c>
      <c r="B224" s="73" t="s">
        <v>115</v>
      </c>
      <c r="C224" s="105">
        <v>11373.008820000001</v>
      </c>
      <c r="D224" s="106">
        <v>4746</v>
      </c>
      <c r="E224" s="106"/>
      <c r="F224" s="106"/>
      <c r="G224" s="92"/>
      <c r="H224" s="125" t="str">
        <f t="shared" si="7"/>
        <v>139,6%▲</v>
      </c>
      <c r="I224" s="78"/>
      <c r="J224" s="13"/>
      <c r="K224" s="13"/>
      <c r="L224" s="13"/>
      <c r="M224" s="13"/>
      <c r="N224" s="13"/>
      <c r="O224" s="13"/>
    </row>
    <row r="225" spans="1:15" ht="15" customHeight="1" x14ac:dyDescent="0.25">
      <c r="A225" s="75" t="s">
        <v>55</v>
      </c>
      <c r="B225" s="56" t="s">
        <v>116</v>
      </c>
      <c r="C225" s="88">
        <v>0</v>
      </c>
      <c r="D225" s="89"/>
      <c r="E225" s="89"/>
      <c r="F225" s="89"/>
      <c r="G225" s="89">
        <f t="shared" si="6"/>
        <v>0</v>
      </c>
      <c r="H225" s="114" t="str">
        <f t="shared" si="7"/>
        <v/>
      </c>
      <c r="I225" s="58"/>
      <c r="J225" s="13"/>
      <c r="K225" s="13"/>
      <c r="L225" s="13"/>
      <c r="M225" s="13"/>
      <c r="N225" s="13"/>
      <c r="O225" s="13"/>
    </row>
    <row r="226" spans="1:15" s="151" customFormat="1" ht="15" customHeight="1" x14ac:dyDescent="0.25">
      <c r="A226" s="75" t="s">
        <v>55</v>
      </c>
      <c r="B226" s="71" t="s">
        <v>117</v>
      </c>
      <c r="C226" s="91">
        <v>0</v>
      </c>
      <c r="D226" s="92"/>
      <c r="E226" s="92"/>
      <c r="F226" s="92"/>
      <c r="G226" s="92">
        <f t="shared" si="6"/>
        <v>0</v>
      </c>
      <c r="H226" s="125" t="str">
        <f t="shared" si="7"/>
        <v/>
      </c>
      <c r="I226" s="72"/>
      <c r="J226" s="13"/>
      <c r="K226" s="13"/>
      <c r="L226" s="13"/>
      <c r="M226" s="13"/>
      <c r="N226" s="13"/>
      <c r="O226" s="13"/>
    </row>
    <row r="227" spans="1:15" s="151" customFormat="1" ht="15" customHeight="1" x14ac:dyDescent="0.25">
      <c r="A227" s="75" t="s">
        <v>55</v>
      </c>
      <c r="B227" s="56" t="s">
        <v>118</v>
      </c>
      <c r="C227" s="88">
        <v>0</v>
      </c>
      <c r="D227" s="89"/>
      <c r="E227" s="89"/>
      <c r="F227" s="89"/>
      <c r="G227" s="89">
        <f t="shared" si="6"/>
        <v>0</v>
      </c>
      <c r="H227" s="114" t="str">
        <f t="shared" si="7"/>
        <v/>
      </c>
      <c r="I227" s="58"/>
      <c r="J227" s="13"/>
      <c r="K227" s="13"/>
      <c r="L227" s="13"/>
      <c r="M227" s="13"/>
      <c r="N227" s="13"/>
      <c r="O227" s="13"/>
    </row>
    <row r="228" spans="1:15" s="153" customFormat="1" ht="15" customHeight="1" x14ac:dyDescent="0.25">
      <c r="A228" s="75" t="s">
        <v>55</v>
      </c>
      <c r="B228" s="71" t="s">
        <v>102</v>
      </c>
      <c r="C228" s="91"/>
      <c r="D228" s="92">
        <v>33101</v>
      </c>
      <c r="E228" s="92">
        <v>14475</v>
      </c>
      <c r="F228" s="92">
        <v>13538.038150000037</v>
      </c>
      <c r="G228" s="92">
        <f t="shared" si="6"/>
        <v>-33101</v>
      </c>
      <c r="H228" s="125" t="str">
        <f t="shared" si="7"/>
        <v>-100,0%▼</v>
      </c>
      <c r="I228" s="72"/>
      <c r="J228" s="13"/>
      <c r="K228" s="13"/>
      <c r="L228" s="13"/>
      <c r="M228" s="13"/>
      <c r="N228" s="13"/>
      <c r="O228" s="13"/>
    </row>
    <row r="229" spans="1:15" ht="15" customHeight="1" x14ac:dyDescent="0.25">
      <c r="A229" s="75" t="s">
        <v>55</v>
      </c>
      <c r="B229" s="136" t="s">
        <v>8</v>
      </c>
      <c r="C229" s="137">
        <f>SUMIFS((C7:C228),(A7:A228),A229)</f>
        <v>-359327.05381138006</v>
      </c>
      <c r="D229" s="137">
        <f>SUMIFS(($D$7:$D$228),(A7:A228),A228)</f>
        <v>-350418</v>
      </c>
      <c r="E229" s="137">
        <f>SUMIFS(($E$7:$E$228),(A7:A228),A228)</f>
        <v>-394140</v>
      </c>
      <c r="F229" s="137">
        <f>SUMIFS(($F$7:$F$228),(A7:A228),A228)</f>
        <v>-427587.06359851977</v>
      </c>
      <c r="G229" s="139">
        <f t="shared" si="6"/>
        <v>-8909.0538113800576</v>
      </c>
      <c r="H229" s="140" t="str">
        <f t="shared" si="7"/>
        <v>2,5%</v>
      </c>
      <c r="I229" s="141"/>
      <c r="J229" s="13"/>
      <c r="K229" s="13"/>
      <c r="L229" s="13"/>
      <c r="M229" s="13"/>
      <c r="N229" s="13"/>
      <c r="O229" s="13"/>
    </row>
    <row r="230" spans="1:15" ht="15" customHeight="1" x14ac:dyDescent="0.25">
      <c r="A230" s="74" t="s">
        <v>53</v>
      </c>
      <c r="B230" s="123"/>
      <c r="C230" s="107"/>
      <c r="D230" s="107"/>
      <c r="E230" s="107"/>
      <c r="F230" s="107"/>
      <c r="G230" s="92">
        <f t="shared" si="6"/>
        <v>0</v>
      </c>
      <c r="H230" s="125" t="str">
        <f t="shared" si="7"/>
        <v/>
      </c>
      <c r="I230" s="70"/>
    </row>
    <row r="231" spans="1:15" ht="15" customHeight="1" x14ac:dyDescent="0.25">
      <c r="A231" s="15" t="s">
        <v>53</v>
      </c>
      <c r="B231" s="56" t="s">
        <v>59</v>
      </c>
      <c r="C231" s="88">
        <v>0</v>
      </c>
      <c r="D231" s="89"/>
      <c r="E231" s="89"/>
      <c r="F231" s="89"/>
      <c r="G231" s="89">
        <f t="shared" si="6"/>
        <v>0</v>
      </c>
      <c r="H231" s="114" t="str">
        <f t="shared" si="7"/>
        <v/>
      </c>
      <c r="I231" s="58"/>
      <c r="J231" s="13"/>
      <c r="K231" s="13"/>
      <c r="L231" s="13"/>
      <c r="M231" s="13"/>
      <c r="N231" s="13"/>
      <c r="O231" s="13"/>
    </row>
    <row r="232" spans="1:15" ht="15" customHeight="1" x14ac:dyDescent="0.25">
      <c r="A232" s="15" t="s">
        <v>53</v>
      </c>
      <c r="B232" s="71" t="s">
        <v>62</v>
      </c>
      <c r="C232" s="91">
        <v>0</v>
      </c>
      <c r="D232" s="92"/>
      <c r="E232" s="92"/>
      <c r="F232" s="92"/>
      <c r="G232" s="92">
        <f t="shared" si="6"/>
        <v>0</v>
      </c>
      <c r="H232" s="125" t="str">
        <f t="shared" si="7"/>
        <v/>
      </c>
      <c r="I232" s="72"/>
      <c r="J232" s="13"/>
      <c r="K232" s="13"/>
      <c r="L232" s="13"/>
      <c r="M232" s="13"/>
      <c r="N232" s="13"/>
      <c r="O232" s="13"/>
    </row>
    <row r="233" spans="1:15" ht="15" customHeight="1" x14ac:dyDescent="0.25">
      <c r="A233" s="15" t="s">
        <v>53</v>
      </c>
      <c r="B233" s="56" t="s">
        <v>63</v>
      </c>
      <c r="C233" s="88">
        <v>0</v>
      </c>
      <c r="D233" s="89"/>
      <c r="E233" s="89"/>
      <c r="F233" s="89"/>
      <c r="G233" s="89">
        <f t="shared" si="6"/>
        <v>0</v>
      </c>
      <c r="H233" s="114" t="str">
        <f t="shared" si="7"/>
        <v/>
      </c>
      <c r="I233" s="58"/>
      <c r="J233" s="13"/>
      <c r="K233" s="13"/>
      <c r="L233" s="13"/>
      <c r="M233" s="13"/>
      <c r="N233" s="13"/>
      <c r="O233" s="13"/>
    </row>
    <row r="234" spans="1:15" ht="15" customHeight="1" x14ac:dyDescent="0.25">
      <c r="A234" s="15" t="s">
        <v>53</v>
      </c>
      <c r="B234" s="73" t="s">
        <v>64</v>
      </c>
      <c r="C234" s="105">
        <v>0</v>
      </c>
      <c r="D234" s="106">
        <v>1448</v>
      </c>
      <c r="E234" s="106">
        <v>1489</v>
      </c>
      <c r="F234" s="106">
        <v>1249</v>
      </c>
      <c r="G234" s="92">
        <f t="shared" si="6"/>
        <v>-1448</v>
      </c>
      <c r="H234" s="125" t="str">
        <f t="shared" si="7"/>
        <v>-100,0%▼</v>
      </c>
      <c r="I234" s="78"/>
      <c r="J234" s="13"/>
      <c r="K234" s="13"/>
      <c r="L234" s="13"/>
      <c r="M234" s="13"/>
      <c r="N234" s="13"/>
      <c r="O234" s="13"/>
    </row>
    <row r="235" spans="1:15" ht="15" customHeight="1" x14ac:dyDescent="0.25">
      <c r="A235" s="15" t="s">
        <v>53</v>
      </c>
      <c r="B235" s="56" t="s">
        <v>65</v>
      </c>
      <c r="C235" s="88">
        <v>0</v>
      </c>
      <c r="D235" s="89"/>
      <c r="E235" s="89"/>
      <c r="F235" s="89"/>
      <c r="G235" s="89">
        <f t="shared" si="6"/>
        <v>0</v>
      </c>
      <c r="H235" s="114" t="str">
        <f t="shared" si="7"/>
        <v/>
      </c>
      <c r="I235" s="58"/>
      <c r="J235" s="13"/>
      <c r="K235" s="13"/>
      <c r="L235" s="13"/>
      <c r="M235" s="13"/>
      <c r="N235" s="13"/>
      <c r="O235" s="13"/>
    </row>
    <row r="236" spans="1:15" ht="15" customHeight="1" x14ac:dyDescent="0.25">
      <c r="A236" s="15" t="s">
        <v>53</v>
      </c>
      <c r="B236" s="73" t="s">
        <v>66</v>
      </c>
      <c r="C236" s="105">
        <v>0</v>
      </c>
      <c r="D236" s="106"/>
      <c r="E236" s="106"/>
      <c r="F236" s="106"/>
      <c r="G236" s="92">
        <f t="shared" si="6"/>
        <v>0</v>
      </c>
      <c r="H236" s="125" t="str">
        <f t="shared" si="7"/>
        <v/>
      </c>
      <c r="I236" s="78"/>
      <c r="J236" s="13"/>
      <c r="K236" s="13"/>
      <c r="L236" s="13"/>
      <c r="M236" s="13"/>
      <c r="N236" s="13"/>
      <c r="O236" s="13"/>
    </row>
    <row r="237" spans="1:15" ht="15" customHeight="1" x14ac:dyDescent="0.25">
      <c r="A237" s="15" t="s">
        <v>53</v>
      </c>
      <c r="B237" s="56" t="s">
        <v>67</v>
      </c>
      <c r="C237" s="88">
        <v>0</v>
      </c>
      <c r="D237" s="89"/>
      <c r="E237" s="89"/>
      <c r="F237" s="89"/>
      <c r="G237" s="89">
        <f t="shared" si="6"/>
        <v>0</v>
      </c>
      <c r="H237" s="114" t="str">
        <f t="shared" si="7"/>
        <v/>
      </c>
      <c r="I237" s="58"/>
      <c r="J237" s="13"/>
      <c r="K237" s="13"/>
      <c r="L237" s="13"/>
      <c r="M237" s="13"/>
      <c r="N237" s="13"/>
      <c r="O237" s="13"/>
    </row>
    <row r="238" spans="1:15" ht="15" customHeight="1" x14ac:dyDescent="0.25">
      <c r="A238" s="15" t="s">
        <v>53</v>
      </c>
      <c r="B238" s="73" t="s">
        <v>100</v>
      </c>
      <c r="C238" s="105">
        <v>0</v>
      </c>
      <c r="D238" s="106"/>
      <c r="E238" s="106"/>
      <c r="F238" s="106"/>
      <c r="G238" s="92">
        <f t="shared" si="6"/>
        <v>0</v>
      </c>
      <c r="H238" s="125" t="str">
        <f t="shared" si="7"/>
        <v/>
      </c>
      <c r="I238" s="78"/>
      <c r="J238" s="13"/>
      <c r="K238" s="13"/>
      <c r="L238" s="13"/>
      <c r="M238" s="13"/>
      <c r="N238" s="13"/>
      <c r="O238" s="13"/>
    </row>
    <row r="239" spans="1:15" ht="15" customHeight="1" x14ac:dyDescent="0.25">
      <c r="A239" s="15" t="s">
        <v>53</v>
      </c>
      <c r="B239" s="56" t="s">
        <v>68</v>
      </c>
      <c r="C239" s="88">
        <v>0</v>
      </c>
      <c r="D239" s="89"/>
      <c r="E239" s="89"/>
      <c r="F239" s="89"/>
      <c r="G239" s="89">
        <f t="shared" si="6"/>
        <v>0</v>
      </c>
      <c r="H239" s="114" t="str">
        <f t="shared" si="7"/>
        <v/>
      </c>
      <c r="I239" s="58"/>
      <c r="J239" s="13"/>
      <c r="K239" s="13"/>
      <c r="L239" s="13"/>
      <c r="M239" s="13"/>
      <c r="N239" s="13"/>
      <c r="O239" s="13"/>
    </row>
    <row r="240" spans="1:15" ht="15" customHeight="1" x14ac:dyDescent="0.25">
      <c r="A240" s="15" t="s">
        <v>53</v>
      </c>
      <c r="B240" s="71" t="s">
        <v>69</v>
      </c>
      <c r="C240" s="91">
        <v>0</v>
      </c>
      <c r="D240" s="92"/>
      <c r="E240" s="92"/>
      <c r="F240" s="92"/>
      <c r="G240" s="92">
        <f t="shared" si="6"/>
        <v>0</v>
      </c>
      <c r="H240" s="125" t="str">
        <f t="shared" si="7"/>
        <v/>
      </c>
      <c r="I240" s="72"/>
      <c r="J240" s="13"/>
      <c r="K240" s="13"/>
      <c r="L240" s="13"/>
      <c r="M240" s="13"/>
      <c r="N240" s="13"/>
      <c r="O240" s="13"/>
    </row>
    <row r="241" spans="1:15" ht="15" customHeight="1" x14ac:dyDescent="0.25">
      <c r="A241" s="15" t="s">
        <v>53</v>
      </c>
      <c r="B241" s="133" t="s">
        <v>70</v>
      </c>
      <c r="C241" s="134">
        <v>0</v>
      </c>
      <c r="D241" s="135"/>
      <c r="E241" s="135"/>
      <c r="F241" s="135"/>
      <c r="G241" s="89">
        <f t="shared" si="6"/>
        <v>0</v>
      </c>
      <c r="H241" s="114" t="str">
        <f t="shared" si="7"/>
        <v/>
      </c>
      <c r="I241" s="138"/>
      <c r="J241" s="13"/>
      <c r="K241" s="13"/>
      <c r="L241" s="13"/>
      <c r="M241" s="13"/>
      <c r="N241" s="13"/>
      <c r="O241" s="13"/>
    </row>
    <row r="242" spans="1:15" ht="15" customHeight="1" x14ac:dyDescent="0.25">
      <c r="A242" s="15" t="s">
        <v>53</v>
      </c>
      <c r="B242" s="71" t="s">
        <v>71</v>
      </c>
      <c r="C242" s="91">
        <v>4355.4025499999998</v>
      </c>
      <c r="D242" s="92">
        <v>4233</v>
      </c>
      <c r="E242" s="92">
        <v>4167</v>
      </c>
      <c r="F242" s="92">
        <v>3156</v>
      </c>
      <c r="G242" s="92">
        <f t="shared" si="6"/>
        <v>122.40254999999979</v>
      </c>
      <c r="H242" s="125" t="str">
        <f t="shared" si="7"/>
        <v>2,9%</v>
      </c>
      <c r="I242" s="72"/>
      <c r="J242" s="13"/>
      <c r="K242" s="13"/>
      <c r="L242" s="13"/>
      <c r="M242" s="13"/>
      <c r="N242" s="13"/>
      <c r="O242" s="13"/>
    </row>
    <row r="243" spans="1:15" ht="15" customHeight="1" x14ac:dyDescent="0.25">
      <c r="A243" s="15" t="s">
        <v>53</v>
      </c>
      <c r="B243" s="133" t="s">
        <v>72</v>
      </c>
      <c r="C243" s="134">
        <v>0</v>
      </c>
      <c r="D243" s="135"/>
      <c r="E243" s="135"/>
      <c r="F243" s="135"/>
      <c r="G243" s="89">
        <f t="shared" si="6"/>
        <v>0</v>
      </c>
      <c r="H243" s="114" t="str">
        <f t="shared" si="7"/>
        <v/>
      </c>
      <c r="I243" s="138"/>
      <c r="J243" s="13"/>
      <c r="K243" s="13"/>
      <c r="L243" s="13"/>
      <c r="M243" s="13"/>
      <c r="N243" s="13"/>
      <c r="O243" s="13"/>
    </row>
    <row r="244" spans="1:15" ht="15" customHeight="1" x14ac:dyDescent="0.25">
      <c r="A244" s="15" t="s">
        <v>53</v>
      </c>
      <c r="B244" s="71" t="s">
        <v>73</v>
      </c>
      <c r="C244" s="91">
        <v>0</v>
      </c>
      <c r="D244" s="92"/>
      <c r="E244" s="92"/>
      <c r="F244" s="92"/>
      <c r="G244" s="92">
        <f t="shared" si="6"/>
        <v>0</v>
      </c>
      <c r="H244" s="125" t="str">
        <f t="shared" si="7"/>
        <v/>
      </c>
      <c r="I244" s="72"/>
      <c r="J244" s="13"/>
      <c r="K244" s="13"/>
      <c r="L244" s="13"/>
      <c r="M244" s="13"/>
      <c r="N244" s="13"/>
      <c r="O244" s="13"/>
    </row>
    <row r="245" spans="1:15" ht="15" customHeight="1" x14ac:dyDescent="0.25">
      <c r="A245" s="15" t="s">
        <v>53</v>
      </c>
      <c r="B245" s="56" t="s">
        <v>76</v>
      </c>
      <c r="C245" s="88">
        <v>0</v>
      </c>
      <c r="D245" s="89"/>
      <c r="E245" s="89"/>
      <c r="F245" s="89"/>
      <c r="G245" s="89">
        <f t="shared" si="6"/>
        <v>0</v>
      </c>
      <c r="H245" s="114" t="str">
        <f t="shared" si="7"/>
        <v/>
      </c>
      <c r="I245" s="58"/>
      <c r="J245" s="13"/>
      <c r="K245" s="13"/>
      <c r="L245" s="13"/>
      <c r="M245" s="13"/>
      <c r="N245" s="13"/>
      <c r="O245" s="13"/>
    </row>
    <row r="246" spans="1:15" ht="15" customHeight="1" x14ac:dyDescent="0.25">
      <c r="A246" s="15" t="s">
        <v>53</v>
      </c>
      <c r="B246" s="71" t="s">
        <v>77</v>
      </c>
      <c r="C246" s="91">
        <v>0</v>
      </c>
      <c r="D246" s="92"/>
      <c r="E246" s="92"/>
      <c r="F246" s="92"/>
      <c r="G246" s="92">
        <f t="shared" si="6"/>
        <v>0</v>
      </c>
      <c r="H246" s="125" t="str">
        <f t="shared" si="7"/>
        <v/>
      </c>
      <c r="I246" s="72"/>
      <c r="J246" s="13"/>
      <c r="K246" s="13"/>
      <c r="L246" s="13"/>
      <c r="M246" s="13"/>
      <c r="N246" s="13"/>
      <c r="O246" s="13"/>
    </row>
    <row r="247" spans="1:15" ht="15" customHeight="1" x14ac:dyDescent="0.25">
      <c r="A247" s="15" t="s">
        <v>53</v>
      </c>
      <c r="B247" s="133" t="s">
        <v>78</v>
      </c>
      <c r="C247" s="134">
        <v>0</v>
      </c>
      <c r="D247" s="135"/>
      <c r="E247" s="135"/>
      <c r="F247" s="135"/>
      <c r="G247" s="89">
        <f t="shared" si="6"/>
        <v>0</v>
      </c>
      <c r="H247" s="114" t="str">
        <f t="shared" si="7"/>
        <v/>
      </c>
      <c r="I247" s="138"/>
      <c r="J247" s="13"/>
      <c r="K247" s="13"/>
      <c r="L247" s="13"/>
      <c r="M247" s="13"/>
      <c r="N247" s="13"/>
      <c r="O247" s="13"/>
    </row>
    <row r="248" spans="1:15" ht="15" customHeight="1" x14ac:dyDescent="0.25">
      <c r="A248" s="15" t="s">
        <v>53</v>
      </c>
      <c r="B248" s="71" t="s">
        <v>79</v>
      </c>
      <c r="C248" s="91">
        <v>0</v>
      </c>
      <c r="D248" s="92"/>
      <c r="E248" s="92"/>
      <c r="F248" s="92"/>
      <c r="G248" s="92">
        <f t="shared" si="6"/>
        <v>0</v>
      </c>
      <c r="H248" s="125" t="str">
        <f t="shared" si="7"/>
        <v/>
      </c>
      <c r="I248" s="72"/>
      <c r="J248" s="13"/>
      <c r="K248" s="13"/>
      <c r="L248" s="13"/>
      <c r="M248" s="13"/>
      <c r="N248" s="13"/>
      <c r="O248" s="13"/>
    </row>
    <row r="249" spans="1:15" ht="15" customHeight="1" x14ac:dyDescent="0.25">
      <c r="A249" s="15" t="s">
        <v>53</v>
      </c>
      <c r="B249" s="133" t="s">
        <v>80</v>
      </c>
      <c r="C249" s="134">
        <v>0</v>
      </c>
      <c r="D249" s="135"/>
      <c r="E249" s="135"/>
      <c r="F249" s="135"/>
      <c r="G249" s="89">
        <f t="shared" si="6"/>
        <v>0</v>
      </c>
      <c r="H249" s="114" t="str">
        <f t="shared" si="7"/>
        <v/>
      </c>
      <c r="I249" s="138"/>
      <c r="J249" s="13"/>
      <c r="K249" s="13"/>
      <c r="L249" s="13"/>
      <c r="M249" s="13"/>
      <c r="N249" s="13"/>
      <c r="O249" s="13"/>
    </row>
    <row r="250" spans="1:15" ht="15" customHeight="1" x14ac:dyDescent="0.25">
      <c r="A250" s="15" t="s">
        <v>53</v>
      </c>
      <c r="B250" s="71" t="s">
        <v>81</v>
      </c>
      <c r="C250" s="91">
        <v>0</v>
      </c>
      <c r="D250" s="92"/>
      <c r="E250" s="92"/>
      <c r="F250" s="92"/>
      <c r="G250" s="92">
        <f t="shared" si="6"/>
        <v>0</v>
      </c>
      <c r="H250" s="125" t="str">
        <f t="shared" si="7"/>
        <v/>
      </c>
      <c r="I250" s="72"/>
      <c r="J250" s="13"/>
      <c r="K250" s="13"/>
      <c r="L250" s="13"/>
      <c r="M250" s="13"/>
      <c r="N250" s="13"/>
      <c r="O250" s="13"/>
    </row>
    <row r="251" spans="1:15" ht="15" customHeight="1" x14ac:dyDescent="0.25">
      <c r="A251" s="15" t="s">
        <v>53</v>
      </c>
      <c r="B251" s="133" t="s">
        <v>82</v>
      </c>
      <c r="C251" s="134">
        <v>0</v>
      </c>
      <c r="D251" s="135"/>
      <c r="E251" s="135"/>
      <c r="F251" s="135"/>
      <c r="G251" s="89">
        <f t="shared" si="6"/>
        <v>0</v>
      </c>
      <c r="H251" s="114" t="str">
        <f t="shared" si="7"/>
        <v/>
      </c>
      <c r="I251" s="138"/>
      <c r="J251" s="13"/>
      <c r="K251" s="13"/>
      <c r="L251" s="13"/>
      <c r="M251" s="13"/>
      <c r="N251" s="13"/>
      <c r="O251" s="13"/>
    </row>
    <row r="252" spans="1:15" ht="15" customHeight="1" x14ac:dyDescent="0.25">
      <c r="A252" s="15" t="s">
        <v>53</v>
      </c>
      <c r="B252" s="71" t="s">
        <v>83</v>
      </c>
      <c r="C252" s="91">
        <v>0</v>
      </c>
      <c r="D252" s="92"/>
      <c r="E252" s="92"/>
      <c r="F252" s="92"/>
      <c r="G252" s="92">
        <f t="shared" si="6"/>
        <v>0</v>
      </c>
      <c r="H252" s="125" t="str">
        <f t="shared" si="7"/>
        <v/>
      </c>
      <c r="I252" s="72"/>
      <c r="J252" s="13"/>
      <c r="K252" s="13"/>
      <c r="L252" s="13"/>
      <c r="M252" s="13"/>
      <c r="N252" s="13"/>
      <c r="O252" s="13"/>
    </row>
    <row r="253" spans="1:15" ht="15" customHeight="1" x14ac:dyDescent="0.25">
      <c r="A253" s="15" t="s">
        <v>53</v>
      </c>
      <c r="B253" s="133" t="s">
        <v>84</v>
      </c>
      <c r="C253" s="134">
        <v>0</v>
      </c>
      <c r="D253" s="135"/>
      <c r="E253" s="135"/>
      <c r="F253" s="135"/>
      <c r="G253" s="89">
        <f t="shared" si="6"/>
        <v>0</v>
      </c>
      <c r="H253" s="114" t="str">
        <f t="shared" si="7"/>
        <v/>
      </c>
      <c r="I253" s="138"/>
      <c r="J253" s="13"/>
      <c r="K253" s="13"/>
      <c r="L253" s="13"/>
      <c r="M253" s="13"/>
      <c r="N253" s="13"/>
      <c r="O253" s="13"/>
    </row>
    <row r="254" spans="1:15" ht="15" customHeight="1" x14ac:dyDescent="0.25">
      <c r="A254" s="15" t="s">
        <v>53</v>
      </c>
      <c r="B254" s="71" t="s">
        <v>85</v>
      </c>
      <c r="C254" s="91">
        <v>0</v>
      </c>
      <c r="D254" s="92"/>
      <c r="E254" s="92"/>
      <c r="F254" s="92"/>
      <c r="G254" s="92">
        <f t="shared" si="6"/>
        <v>0</v>
      </c>
      <c r="H254" s="125" t="str">
        <f t="shared" si="7"/>
        <v/>
      </c>
      <c r="I254" s="72"/>
      <c r="J254" s="13"/>
      <c r="K254" s="13"/>
      <c r="L254" s="13"/>
      <c r="M254" s="13"/>
      <c r="N254" s="13"/>
      <c r="O254" s="13"/>
    </row>
    <row r="255" spans="1:15" ht="15" customHeight="1" x14ac:dyDescent="0.25">
      <c r="A255" s="15" t="s">
        <v>53</v>
      </c>
      <c r="B255" s="133" t="s">
        <v>86</v>
      </c>
      <c r="C255" s="134">
        <v>0</v>
      </c>
      <c r="D255" s="135"/>
      <c r="E255" s="135"/>
      <c r="F255" s="135"/>
      <c r="G255" s="89">
        <f t="shared" si="6"/>
        <v>0</v>
      </c>
      <c r="H255" s="114" t="str">
        <f t="shared" si="7"/>
        <v/>
      </c>
      <c r="I255" s="138"/>
      <c r="J255" s="13"/>
      <c r="K255" s="13"/>
      <c r="L255" s="13"/>
      <c r="M255" s="13"/>
      <c r="N255" s="13"/>
      <c r="O255" s="13"/>
    </row>
    <row r="256" spans="1:15" s="120" customFormat="1" ht="15" customHeight="1" x14ac:dyDescent="0.25">
      <c r="A256" s="15" t="s">
        <v>53</v>
      </c>
      <c r="B256" s="71" t="s">
        <v>87</v>
      </c>
      <c r="C256" s="91">
        <v>0</v>
      </c>
      <c r="D256" s="92"/>
      <c r="E256" s="92"/>
      <c r="F256" s="92"/>
      <c r="G256" s="92">
        <f t="shared" si="6"/>
        <v>0</v>
      </c>
      <c r="H256" s="125" t="str">
        <f t="shared" si="7"/>
        <v/>
      </c>
      <c r="I256" s="72"/>
      <c r="J256" s="13"/>
      <c r="K256" s="13"/>
      <c r="L256" s="13"/>
      <c r="M256" s="13"/>
      <c r="N256" s="13"/>
      <c r="O256" s="13"/>
    </row>
    <row r="257" spans="1:15" ht="15" customHeight="1" x14ac:dyDescent="0.25">
      <c r="A257" s="75" t="s">
        <v>53</v>
      </c>
      <c r="B257" s="56" t="s">
        <v>88</v>
      </c>
      <c r="C257" s="88">
        <v>0</v>
      </c>
      <c r="D257" s="89"/>
      <c r="E257" s="89"/>
      <c r="F257" s="89">
        <v>0</v>
      </c>
      <c r="G257" s="89">
        <f t="shared" si="6"/>
        <v>0</v>
      </c>
      <c r="H257" s="114" t="str">
        <f t="shared" si="7"/>
        <v/>
      </c>
      <c r="I257" s="58"/>
      <c r="J257" s="13"/>
      <c r="K257" s="13"/>
      <c r="L257" s="13"/>
      <c r="M257" s="13"/>
      <c r="N257" s="13"/>
      <c r="O257" s="13"/>
    </row>
    <row r="258" spans="1:15" ht="15" customHeight="1" x14ac:dyDescent="0.25">
      <c r="A258" s="75" t="s">
        <v>53</v>
      </c>
      <c r="B258" s="73" t="s">
        <v>89</v>
      </c>
      <c r="C258" s="105">
        <v>0</v>
      </c>
      <c r="D258" s="106">
        <v>2624</v>
      </c>
      <c r="E258" s="106">
        <v>2849</v>
      </c>
      <c r="F258" s="106">
        <v>3285</v>
      </c>
      <c r="G258" s="92">
        <f t="shared" si="6"/>
        <v>-2624</v>
      </c>
      <c r="H258" s="125" t="str">
        <f t="shared" si="7"/>
        <v>-100,0%▼</v>
      </c>
      <c r="I258" s="78"/>
      <c r="J258" s="13"/>
      <c r="K258" s="13"/>
      <c r="L258" s="13"/>
      <c r="M258" s="13"/>
      <c r="N258" s="13"/>
      <c r="O258" s="13"/>
    </row>
    <row r="259" spans="1:15" ht="15" customHeight="1" x14ac:dyDescent="0.25">
      <c r="A259" s="75" t="s">
        <v>53</v>
      </c>
      <c r="B259" s="56" t="s">
        <v>90</v>
      </c>
      <c r="C259" s="88">
        <v>0</v>
      </c>
      <c r="D259" s="89"/>
      <c r="E259" s="89"/>
      <c r="F259" s="89">
        <v>0</v>
      </c>
      <c r="G259" s="89">
        <f t="shared" si="6"/>
        <v>0</v>
      </c>
      <c r="H259" s="114" t="str">
        <f t="shared" si="7"/>
        <v/>
      </c>
      <c r="I259" s="58"/>
      <c r="J259" s="13"/>
      <c r="K259" s="13"/>
      <c r="L259" s="13"/>
      <c r="M259" s="13"/>
      <c r="N259" s="13"/>
      <c r="O259" s="13"/>
    </row>
    <row r="260" spans="1:15" ht="15" customHeight="1" x14ac:dyDescent="0.25">
      <c r="A260" s="75" t="s">
        <v>53</v>
      </c>
      <c r="B260" s="73" t="s">
        <v>91</v>
      </c>
      <c r="C260" s="105">
        <v>548.96610999999996</v>
      </c>
      <c r="D260" s="106">
        <v>214</v>
      </c>
      <c r="E260" s="106">
        <v>295</v>
      </c>
      <c r="F260" s="106">
        <v>458</v>
      </c>
      <c r="G260" s="92">
        <f t="shared" si="6"/>
        <v>334.96610999999996</v>
      </c>
      <c r="H260" s="125" t="str">
        <f t="shared" si="7"/>
        <v>156,5%▲</v>
      </c>
      <c r="I260" s="78"/>
      <c r="J260" s="13"/>
      <c r="K260" s="13"/>
      <c r="L260" s="13"/>
      <c r="M260" s="13"/>
      <c r="N260" s="13"/>
      <c r="O260" s="13"/>
    </row>
    <row r="261" spans="1:15" ht="15" customHeight="1" x14ac:dyDescent="0.25">
      <c r="A261" s="75" t="s">
        <v>53</v>
      </c>
      <c r="B261" s="56" t="s">
        <v>92</v>
      </c>
      <c r="C261" s="88">
        <v>-2181.6766600000001</v>
      </c>
      <c r="D261" s="89">
        <v>-4635</v>
      </c>
      <c r="E261" s="89">
        <v>-2045</v>
      </c>
      <c r="F261" s="89">
        <v>-2585</v>
      </c>
      <c r="G261" s="89">
        <f t="shared" si="6"/>
        <v>2453.3233399999999</v>
      </c>
      <c r="H261" s="114" t="str">
        <f t="shared" si="7"/>
        <v>-52,9%▼</v>
      </c>
      <c r="I261" s="58"/>
      <c r="J261" s="13"/>
      <c r="K261" s="13"/>
      <c r="L261" s="13"/>
      <c r="M261" s="13"/>
      <c r="N261" s="13"/>
      <c r="O261" s="13"/>
    </row>
    <row r="262" spans="1:15" ht="15" customHeight="1" x14ac:dyDescent="0.25">
      <c r="A262" s="75" t="s">
        <v>53</v>
      </c>
      <c r="B262" s="73" t="s">
        <v>93</v>
      </c>
      <c r="C262" s="105">
        <v>-3236.4679999999998</v>
      </c>
      <c r="D262" s="106">
        <v>-6061</v>
      </c>
      <c r="E262" s="106">
        <v>-6414</v>
      </c>
      <c r="F262" s="106">
        <v>-6036</v>
      </c>
      <c r="G262" s="92">
        <f t="shared" si="6"/>
        <v>2824.5320000000002</v>
      </c>
      <c r="H262" s="125" t="str">
        <f t="shared" si="7"/>
        <v>-46,6%▼</v>
      </c>
      <c r="I262" s="78"/>
      <c r="J262" s="13"/>
      <c r="K262" s="13"/>
      <c r="L262" s="13"/>
      <c r="M262" s="13"/>
      <c r="N262" s="13"/>
      <c r="O262" s="13"/>
    </row>
    <row r="263" spans="1:15" ht="15" customHeight="1" x14ac:dyDescent="0.25">
      <c r="A263" s="75" t="s">
        <v>53</v>
      </c>
      <c r="B263" s="56" t="s">
        <v>94</v>
      </c>
      <c r="C263" s="88">
        <v>0</v>
      </c>
      <c r="D263" s="89">
        <v>319</v>
      </c>
      <c r="E263" s="89">
        <v>-1785</v>
      </c>
      <c r="F263" s="89">
        <v>-2486</v>
      </c>
      <c r="G263" s="89">
        <f t="shared" si="6"/>
        <v>-319</v>
      </c>
      <c r="H263" s="114" t="str">
        <f t="shared" si="7"/>
        <v>-100,0%▼</v>
      </c>
      <c r="I263" s="58"/>
      <c r="J263" s="13"/>
      <c r="K263" s="13"/>
      <c r="L263" s="13"/>
      <c r="M263" s="13"/>
      <c r="N263" s="13"/>
      <c r="O263" s="13"/>
    </row>
    <row r="264" spans="1:15" ht="15" customHeight="1" x14ac:dyDescent="0.25">
      <c r="A264" s="75" t="s">
        <v>53</v>
      </c>
      <c r="B264" s="73" t="s">
        <v>95</v>
      </c>
      <c r="C264" s="105">
        <v>0</v>
      </c>
      <c r="D264" s="106"/>
      <c r="E264" s="106"/>
      <c r="F264" s="106">
        <v>0</v>
      </c>
      <c r="G264" s="92">
        <f t="shared" si="6"/>
        <v>0</v>
      </c>
      <c r="H264" s="125" t="str">
        <f t="shared" si="7"/>
        <v/>
      </c>
      <c r="I264" s="78"/>
      <c r="J264" s="13"/>
      <c r="K264" s="13"/>
      <c r="L264" s="13"/>
      <c r="M264" s="13"/>
      <c r="N264" s="13"/>
      <c r="O264" s="13"/>
    </row>
    <row r="265" spans="1:15" ht="15" customHeight="1" x14ac:dyDescent="0.25">
      <c r="A265" s="75" t="s">
        <v>53</v>
      </c>
      <c r="B265" s="56" t="s">
        <v>96</v>
      </c>
      <c r="C265" s="88">
        <v>0</v>
      </c>
      <c r="D265" s="89">
        <v>504</v>
      </c>
      <c r="E265" s="89">
        <v>896</v>
      </c>
      <c r="F265" s="89">
        <v>898</v>
      </c>
      <c r="G265" s="89">
        <f t="shared" si="6"/>
        <v>-504</v>
      </c>
      <c r="H265" s="114" t="str">
        <f t="shared" si="7"/>
        <v>-100,0%▼</v>
      </c>
      <c r="I265" s="58"/>
      <c r="J265" s="13"/>
      <c r="K265" s="13"/>
      <c r="L265" s="13"/>
      <c r="M265" s="13"/>
      <c r="N265" s="13"/>
      <c r="O265" s="13"/>
    </row>
    <row r="266" spans="1:15" ht="15" customHeight="1" x14ac:dyDescent="0.25">
      <c r="A266" s="75" t="s">
        <v>53</v>
      </c>
      <c r="B266" s="73" t="s">
        <v>97</v>
      </c>
      <c r="C266" s="105">
        <v>3205.4349999999999</v>
      </c>
      <c r="D266" s="106">
        <v>4273</v>
      </c>
      <c r="E266" s="106">
        <v>6077</v>
      </c>
      <c r="F266" s="106">
        <v>4641</v>
      </c>
      <c r="G266" s="92">
        <f t="shared" si="6"/>
        <v>-1067.5650000000001</v>
      </c>
      <c r="H266" s="125" t="str">
        <f t="shared" si="7"/>
        <v>-25,0%▼</v>
      </c>
      <c r="I266" s="78"/>
      <c r="J266" s="13"/>
      <c r="K266" s="13"/>
      <c r="L266" s="13"/>
      <c r="M266" s="13"/>
      <c r="N266" s="13"/>
      <c r="O266" s="13"/>
    </row>
    <row r="267" spans="1:15" ht="15" customHeight="1" x14ac:dyDescent="0.25">
      <c r="A267" s="75" t="s">
        <v>53</v>
      </c>
      <c r="B267" s="56" t="s">
        <v>98</v>
      </c>
      <c r="C267" s="88">
        <v>0</v>
      </c>
      <c r="D267" s="89">
        <v>27134</v>
      </c>
      <c r="E267" s="89">
        <v>35172</v>
      </c>
      <c r="F267" s="89">
        <v>33762</v>
      </c>
      <c r="G267" s="89">
        <f t="shared" si="6"/>
        <v>-27134</v>
      </c>
      <c r="H267" s="114" t="str">
        <f t="shared" si="7"/>
        <v>-100,0%▼</v>
      </c>
      <c r="I267" s="58"/>
      <c r="J267" s="13"/>
      <c r="K267" s="13"/>
      <c r="L267" s="13"/>
      <c r="M267" s="13"/>
      <c r="N267" s="13"/>
      <c r="O267" s="13"/>
    </row>
    <row r="268" spans="1:15" s="154" customFormat="1" ht="15" customHeight="1" x14ac:dyDescent="0.25">
      <c r="A268" s="75" t="s">
        <v>53</v>
      </c>
      <c r="B268" s="71" t="s">
        <v>103</v>
      </c>
      <c r="C268" s="91"/>
      <c r="D268" s="92"/>
      <c r="E268" s="92"/>
      <c r="F268" s="92"/>
      <c r="G268" s="92"/>
      <c r="H268" s="125"/>
      <c r="I268" s="72"/>
      <c r="J268" s="13"/>
      <c r="K268" s="13"/>
      <c r="L268" s="13"/>
      <c r="M268" s="13"/>
      <c r="N268" s="13"/>
      <c r="O268" s="13"/>
    </row>
    <row r="269" spans="1:15" ht="15" customHeight="1" x14ac:dyDescent="0.25">
      <c r="A269" s="75" t="s">
        <v>53</v>
      </c>
      <c r="B269" s="56" t="s">
        <v>104</v>
      </c>
      <c r="C269" s="88">
        <v>226.92400000000001</v>
      </c>
      <c r="D269" s="89">
        <v>441</v>
      </c>
      <c r="E269" s="89">
        <v>140</v>
      </c>
      <c r="F269" s="89">
        <v>90</v>
      </c>
      <c r="G269" s="89">
        <f t="shared" si="6"/>
        <v>-214.07599999999999</v>
      </c>
      <c r="H269" s="114" t="str">
        <f t="shared" si="7"/>
        <v>-48,5%▼</v>
      </c>
      <c r="I269" s="58"/>
      <c r="J269" s="13"/>
      <c r="K269" s="13"/>
      <c r="L269" s="13"/>
      <c r="M269" s="13"/>
      <c r="N269" s="13"/>
      <c r="O269" s="13"/>
    </row>
    <row r="270" spans="1:15" ht="15" customHeight="1" x14ac:dyDescent="0.25">
      <c r="A270" s="75" t="s">
        <v>53</v>
      </c>
      <c r="B270" s="73" t="s">
        <v>105</v>
      </c>
      <c r="C270" s="105">
        <v>0</v>
      </c>
      <c r="D270" s="106"/>
      <c r="E270" s="106"/>
      <c r="F270" s="106">
        <v>0</v>
      </c>
      <c r="G270" s="92">
        <f t="shared" si="6"/>
        <v>0</v>
      </c>
      <c r="H270" s="125" t="str">
        <f t="shared" si="7"/>
        <v/>
      </c>
      <c r="I270" s="78"/>
      <c r="J270" s="13"/>
      <c r="K270" s="13"/>
      <c r="L270" s="13"/>
      <c r="M270" s="13"/>
      <c r="N270" s="13"/>
      <c r="O270" s="13"/>
    </row>
    <row r="271" spans="1:15" ht="15" customHeight="1" x14ac:dyDescent="0.25">
      <c r="A271" s="75" t="s">
        <v>53</v>
      </c>
      <c r="B271" s="56" t="s">
        <v>106</v>
      </c>
      <c r="C271" s="88">
        <v>0</v>
      </c>
      <c r="D271" s="89"/>
      <c r="E271" s="89"/>
      <c r="F271" s="89">
        <v>0</v>
      </c>
      <c r="G271" s="89">
        <f t="shared" si="6"/>
        <v>0</v>
      </c>
      <c r="H271" s="114" t="str">
        <f t="shared" si="7"/>
        <v/>
      </c>
      <c r="I271" s="58"/>
      <c r="J271" s="13"/>
      <c r="K271" s="13"/>
      <c r="L271" s="13"/>
      <c r="M271" s="13"/>
      <c r="N271" s="13"/>
      <c r="O271" s="13"/>
    </row>
    <row r="272" spans="1:15" ht="15" customHeight="1" x14ac:dyDescent="0.25">
      <c r="A272" s="75" t="s">
        <v>53</v>
      </c>
      <c r="B272" s="73" t="s">
        <v>107</v>
      </c>
      <c r="C272" s="105">
        <v>0</v>
      </c>
      <c r="D272" s="106"/>
      <c r="E272" s="106"/>
      <c r="F272" s="106">
        <v>0</v>
      </c>
      <c r="G272" s="92">
        <f t="shared" ref="G272:G337" si="8">IF(ISERROR(C272- D272)=TRUE,"",C272 - D272)</f>
        <v>0</v>
      </c>
      <c r="H272" s="125" t="str">
        <f t="shared" ref="H272:H337" si="9">IF(ISERROR((((C272- D272)/D272)*100)=TRUE),"",IF((((C272- D272)/D272)*100)&lt;-7,FIXED(((C272- D272)/D272)*100, 1,TRUE) &amp;"%" &amp; "▼",IF((((C272- D272)/D272)*100)&gt;7,FIXED(((C272- D272)/D272)*100, 1,TRUE) &amp;"%" &amp;"▲",FIXED(((C272- D272)/D272)*100, 1,TRUE)&amp;"%")))</f>
        <v/>
      </c>
      <c r="I272" s="78"/>
      <c r="J272" s="13"/>
      <c r="K272" s="13"/>
      <c r="L272" s="13"/>
      <c r="M272" s="13"/>
      <c r="N272" s="13"/>
      <c r="O272" s="13"/>
    </row>
    <row r="273" spans="1:15" ht="15" customHeight="1" x14ac:dyDescent="0.25">
      <c r="A273" s="75" t="s">
        <v>53</v>
      </c>
      <c r="B273" s="56" t="s">
        <v>108</v>
      </c>
      <c r="C273" s="88">
        <v>13147.899672834625</v>
      </c>
      <c r="D273" s="89">
        <v>9179</v>
      </c>
      <c r="E273" s="89">
        <v>7624</v>
      </c>
      <c r="F273" s="89">
        <v>6184</v>
      </c>
      <c r="G273" s="89">
        <f t="shared" si="8"/>
        <v>3968.8996728346247</v>
      </c>
      <c r="H273" s="114" t="str">
        <f t="shared" si="9"/>
        <v>43,2%▲</v>
      </c>
      <c r="I273" s="58"/>
      <c r="J273" s="13"/>
      <c r="K273" s="13"/>
      <c r="L273" s="13"/>
      <c r="M273" s="13"/>
      <c r="N273" s="13"/>
      <c r="O273" s="13"/>
    </row>
    <row r="274" spans="1:15" ht="15" customHeight="1" x14ac:dyDescent="0.25">
      <c r="A274" s="75" t="s">
        <v>53</v>
      </c>
      <c r="B274" s="73" t="s">
        <v>109</v>
      </c>
      <c r="C274" s="105">
        <v>5223.0527211974322</v>
      </c>
      <c r="D274" s="106">
        <v>5073</v>
      </c>
      <c r="E274" s="106">
        <v>4196</v>
      </c>
      <c r="F274" s="106">
        <v>4384</v>
      </c>
      <c r="G274" s="92">
        <f t="shared" si="8"/>
        <v>150.05272119743222</v>
      </c>
      <c r="H274" s="125" t="str">
        <f t="shared" si="9"/>
        <v>3,0%</v>
      </c>
      <c r="I274" s="78"/>
      <c r="J274" s="13"/>
      <c r="K274" s="13"/>
      <c r="L274" s="13"/>
      <c r="M274" s="13"/>
      <c r="N274" s="13"/>
      <c r="O274" s="13"/>
    </row>
    <row r="275" spans="1:15" ht="15" customHeight="1" x14ac:dyDescent="0.25">
      <c r="A275" s="75" t="s">
        <v>53</v>
      </c>
      <c r="B275" s="56" t="s">
        <v>110</v>
      </c>
      <c r="C275" s="88">
        <v>0</v>
      </c>
      <c r="D275" s="89"/>
      <c r="E275" s="89"/>
      <c r="F275" s="89">
        <v>0</v>
      </c>
      <c r="G275" s="89">
        <f t="shared" si="8"/>
        <v>0</v>
      </c>
      <c r="H275" s="114" t="str">
        <f t="shared" si="9"/>
        <v/>
      </c>
      <c r="I275" s="58"/>
      <c r="J275" s="13"/>
      <c r="K275" s="13"/>
      <c r="L275" s="13"/>
      <c r="M275" s="13"/>
      <c r="N275" s="13"/>
      <c r="O275" s="13"/>
    </row>
    <row r="276" spans="1:15" ht="15" customHeight="1" x14ac:dyDescent="0.25">
      <c r="A276" s="75" t="s">
        <v>53</v>
      </c>
      <c r="B276" s="73" t="s">
        <v>111</v>
      </c>
      <c r="C276" s="105">
        <v>0</v>
      </c>
      <c r="D276" s="106"/>
      <c r="E276" s="106"/>
      <c r="F276" s="106">
        <v>0</v>
      </c>
      <c r="G276" s="92">
        <f t="shared" si="8"/>
        <v>0</v>
      </c>
      <c r="H276" s="125" t="str">
        <f t="shared" si="9"/>
        <v/>
      </c>
      <c r="I276" s="78"/>
      <c r="J276" s="13"/>
      <c r="K276" s="13"/>
      <c r="L276" s="13"/>
      <c r="M276" s="13"/>
      <c r="N276" s="13"/>
      <c r="O276" s="13"/>
    </row>
    <row r="277" spans="1:15" ht="15" customHeight="1" x14ac:dyDescent="0.25">
      <c r="A277" s="75" t="s">
        <v>53</v>
      </c>
      <c r="B277" s="56" t="s">
        <v>112</v>
      </c>
      <c r="C277" s="88">
        <v>384.95557853807998</v>
      </c>
      <c r="D277" s="89">
        <v>368</v>
      </c>
      <c r="E277" s="89">
        <v>318</v>
      </c>
      <c r="F277" s="89">
        <v>307</v>
      </c>
      <c r="G277" s="89">
        <f t="shared" si="8"/>
        <v>16.955578538079976</v>
      </c>
      <c r="H277" s="114" t="str">
        <f t="shared" si="9"/>
        <v>4,6%</v>
      </c>
      <c r="I277" s="58"/>
      <c r="J277" s="13"/>
      <c r="K277" s="13"/>
      <c r="L277" s="13"/>
      <c r="M277" s="13"/>
      <c r="N277" s="13"/>
      <c r="O277" s="13"/>
    </row>
    <row r="278" spans="1:15" ht="15" customHeight="1" x14ac:dyDescent="0.25">
      <c r="A278" s="75" t="s">
        <v>53</v>
      </c>
      <c r="B278" s="73" t="s">
        <v>113</v>
      </c>
      <c r="C278" s="105">
        <v>0</v>
      </c>
      <c r="D278" s="106"/>
      <c r="E278" s="106"/>
      <c r="F278" s="106">
        <v>0</v>
      </c>
      <c r="G278" s="92">
        <f t="shared" si="8"/>
        <v>0</v>
      </c>
      <c r="H278" s="125" t="str">
        <f t="shared" si="9"/>
        <v/>
      </c>
      <c r="I278" s="78"/>
      <c r="J278" s="13"/>
      <c r="K278" s="13"/>
      <c r="L278" s="13"/>
      <c r="M278" s="13"/>
      <c r="N278" s="13"/>
      <c r="O278" s="13"/>
    </row>
    <row r="279" spans="1:15" ht="15" customHeight="1" x14ac:dyDescent="0.25">
      <c r="A279" s="75" t="s">
        <v>53</v>
      </c>
      <c r="B279" s="56" t="s">
        <v>114</v>
      </c>
      <c r="C279" s="88">
        <v>418.70380999999998</v>
      </c>
      <c r="D279" s="89">
        <v>581</v>
      </c>
      <c r="E279" s="89">
        <v>426</v>
      </c>
      <c r="F279" s="89">
        <v>338</v>
      </c>
      <c r="G279" s="89">
        <f t="shared" si="8"/>
        <v>-162.29619000000002</v>
      </c>
      <c r="H279" s="114" t="str">
        <f t="shared" si="9"/>
        <v>-27,9%▼</v>
      </c>
      <c r="I279" s="58"/>
      <c r="J279" s="13"/>
      <c r="K279" s="13"/>
      <c r="L279" s="13"/>
      <c r="M279" s="13"/>
      <c r="N279" s="13"/>
      <c r="O279" s="13"/>
    </row>
    <row r="280" spans="1:15" ht="15" customHeight="1" x14ac:dyDescent="0.25">
      <c r="A280" s="75" t="s">
        <v>53</v>
      </c>
      <c r="B280" s="73" t="s">
        <v>115</v>
      </c>
      <c r="C280" s="105">
        <v>0</v>
      </c>
      <c r="D280" s="106"/>
      <c r="E280" s="106"/>
      <c r="F280" s="106"/>
      <c r="G280" s="92">
        <f t="shared" si="8"/>
        <v>0</v>
      </c>
      <c r="H280" s="125" t="str">
        <f t="shared" si="9"/>
        <v/>
      </c>
      <c r="I280" s="78"/>
      <c r="J280" s="13"/>
      <c r="K280" s="13"/>
      <c r="L280" s="13"/>
      <c r="M280" s="13"/>
      <c r="N280" s="13"/>
      <c r="O280" s="13"/>
    </row>
    <row r="281" spans="1:15" ht="15" customHeight="1" x14ac:dyDescent="0.25">
      <c r="A281" s="75" t="s">
        <v>53</v>
      </c>
      <c r="B281" s="56" t="s">
        <v>116</v>
      </c>
      <c r="C281" s="88">
        <v>0</v>
      </c>
      <c r="D281" s="89"/>
      <c r="E281" s="89"/>
      <c r="F281" s="89"/>
      <c r="G281" s="89">
        <f t="shared" si="8"/>
        <v>0</v>
      </c>
      <c r="H281" s="114" t="str">
        <f t="shared" si="9"/>
        <v/>
      </c>
      <c r="I281" s="58"/>
      <c r="J281" s="13"/>
      <c r="K281" s="13"/>
      <c r="L281" s="13"/>
      <c r="M281" s="13"/>
      <c r="N281" s="13"/>
      <c r="O281" s="13"/>
    </row>
    <row r="282" spans="1:15" s="151" customFormat="1" ht="15" customHeight="1" x14ac:dyDescent="0.25">
      <c r="A282" s="75" t="s">
        <v>53</v>
      </c>
      <c r="B282" s="71" t="s">
        <v>117</v>
      </c>
      <c r="C282" s="91">
        <v>0</v>
      </c>
      <c r="D282" s="92"/>
      <c r="E282" s="92"/>
      <c r="F282" s="92"/>
      <c r="G282" s="92">
        <f t="shared" si="8"/>
        <v>0</v>
      </c>
      <c r="H282" s="125" t="str">
        <f t="shared" si="9"/>
        <v/>
      </c>
      <c r="I282" s="72"/>
      <c r="J282" s="13"/>
      <c r="K282" s="13"/>
      <c r="L282" s="13"/>
      <c r="M282" s="13"/>
      <c r="N282" s="13"/>
      <c r="O282" s="13"/>
    </row>
    <row r="283" spans="1:15" s="151" customFormat="1" ht="15" customHeight="1" x14ac:dyDescent="0.25">
      <c r="A283" s="75" t="s">
        <v>53</v>
      </c>
      <c r="B283" s="56" t="s">
        <v>118</v>
      </c>
      <c r="C283" s="88">
        <v>1769.3305</v>
      </c>
      <c r="D283" s="89"/>
      <c r="E283" s="89"/>
      <c r="F283" s="89"/>
      <c r="G283" s="89">
        <f t="shared" si="8"/>
        <v>1769.3305</v>
      </c>
      <c r="H283" s="114" t="str">
        <f t="shared" si="9"/>
        <v/>
      </c>
      <c r="I283" s="58"/>
      <c r="J283" s="13"/>
      <c r="K283" s="13"/>
      <c r="L283" s="13"/>
      <c r="M283" s="13"/>
      <c r="N283" s="13"/>
      <c r="O283" s="13"/>
    </row>
    <row r="284" spans="1:15" s="153" customFormat="1" ht="15" customHeight="1" x14ac:dyDescent="0.25">
      <c r="A284" s="75" t="s">
        <v>53</v>
      </c>
      <c r="B284" s="71" t="s">
        <v>102</v>
      </c>
      <c r="C284" s="91"/>
      <c r="D284" s="92">
        <v>0</v>
      </c>
      <c r="E284" s="92">
        <v>0</v>
      </c>
      <c r="F284" s="92">
        <v>0</v>
      </c>
      <c r="G284" s="92">
        <f t="shared" si="8"/>
        <v>0</v>
      </c>
      <c r="H284" s="125" t="str">
        <f t="shared" si="9"/>
        <v/>
      </c>
      <c r="I284" s="72"/>
      <c r="J284" s="13"/>
      <c r="K284" s="13"/>
      <c r="L284" s="13"/>
      <c r="M284" s="13"/>
      <c r="N284" s="13"/>
      <c r="O284" s="13"/>
    </row>
    <row r="285" spans="1:15" ht="15" customHeight="1" x14ac:dyDescent="0.25">
      <c r="A285" s="75" t="s">
        <v>53</v>
      </c>
      <c r="B285" s="136" t="s">
        <v>8</v>
      </c>
      <c r="C285" s="137">
        <f>SUMIFS((C7:C284),(A7:A284),A285)</f>
        <v>23862.525282570135</v>
      </c>
      <c r="D285" s="137">
        <f>SUMIFS(($D$7:$D$284),(A7:A284),A284)</f>
        <v>45695</v>
      </c>
      <c r="E285" s="137">
        <f>SUMIFS(($E$7:$E$284),(A7:A284),A284)</f>
        <v>53405</v>
      </c>
      <c r="F285" s="137">
        <f>SUMIFS(($F$7:$F$284),(A7:A284),A284)</f>
        <v>47645</v>
      </c>
      <c r="G285" s="139">
        <f t="shared" si="8"/>
        <v>-21832.474717429865</v>
      </c>
      <c r="H285" s="140" t="str">
        <f t="shared" si="9"/>
        <v>-47,8%▼</v>
      </c>
      <c r="I285" s="141"/>
      <c r="J285" s="13"/>
      <c r="K285" s="13"/>
      <c r="L285" s="13"/>
      <c r="M285" s="13"/>
      <c r="N285" s="13"/>
      <c r="O285" s="13"/>
    </row>
    <row r="286" spans="1:15" ht="15" customHeight="1" x14ac:dyDescent="0.25">
      <c r="A286" s="74" t="s">
        <v>54</v>
      </c>
      <c r="B286" s="123"/>
      <c r="C286" s="107"/>
      <c r="D286" s="107"/>
      <c r="E286" s="107"/>
      <c r="F286" s="107"/>
      <c r="G286" s="92">
        <f t="shared" si="8"/>
        <v>0</v>
      </c>
      <c r="H286" s="125" t="str">
        <f t="shared" si="9"/>
        <v/>
      </c>
      <c r="I286" s="70"/>
    </row>
    <row r="287" spans="1:15" s="120" customFormat="1" ht="15" customHeight="1" x14ac:dyDescent="0.25">
      <c r="A287" s="15" t="s">
        <v>54</v>
      </c>
      <c r="B287" s="56" t="s">
        <v>59</v>
      </c>
      <c r="C287" s="88"/>
      <c r="D287" s="89"/>
      <c r="E287" s="89"/>
      <c r="F287" s="89"/>
      <c r="G287" s="89">
        <f t="shared" si="8"/>
        <v>0</v>
      </c>
      <c r="H287" s="114" t="str">
        <f t="shared" si="9"/>
        <v/>
      </c>
      <c r="I287" s="58"/>
      <c r="J287" s="13"/>
      <c r="K287" s="13"/>
      <c r="L287" s="13"/>
      <c r="M287" s="13"/>
      <c r="N287" s="13"/>
      <c r="O287" s="13"/>
    </row>
    <row r="288" spans="1:15" ht="15" customHeight="1" x14ac:dyDescent="0.25">
      <c r="A288" s="15" t="s">
        <v>54</v>
      </c>
      <c r="B288" s="71" t="s">
        <v>62</v>
      </c>
      <c r="C288" s="91"/>
      <c r="D288" s="92"/>
      <c r="E288" s="92"/>
      <c r="F288" s="92"/>
      <c r="G288" s="92">
        <f t="shared" si="8"/>
        <v>0</v>
      </c>
      <c r="H288" s="125" t="str">
        <f t="shared" si="9"/>
        <v/>
      </c>
      <c r="I288" s="72"/>
      <c r="J288" s="13"/>
      <c r="K288" s="13"/>
      <c r="L288" s="13"/>
      <c r="M288" s="13"/>
      <c r="N288" s="13"/>
      <c r="O288" s="13"/>
    </row>
    <row r="289" spans="1:15" ht="15" customHeight="1" x14ac:dyDescent="0.25">
      <c r="A289" s="15" t="s">
        <v>54</v>
      </c>
      <c r="B289" s="56" t="s">
        <v>63</v>
      </c>
      <c r="C289" s="88"/>
      <c r="D289" s="89"/>
      <c r="E289" s="89"/>
      <c r="F289" s="89"/>
      <c r="G289" s="89">
        <f t="shared" si="8"/>
        <v>0</v>
      </c>
      <c r="H289" s="114" t="str">
        <f t="shared" si="9"/>
        <v/>
      </c>
      <c r="I289" s="58"/>
      <c r="J289" s="13"/>
      <c r="K289" s="13"/>
      <c r="L289" s="13"/>
      <c r="M289" s="13"/>
      <c r="N289" s="13"/>
      <c r="O289" s="13"/>
    </row>
    <row r="290" spans="1:15" ht="15" customHeight="1" x14ac:dyDescent="0.25">
      <c r="A290" s="15" t="s">
        <v>54</v>
      </c>
      <c r="B290" s="73" t="s">
        <v>64</v>
      </c>
      <c r="C290" s="105"/>
      <c r="D290" s="106"/>
      <c r="E290" s="106"/>
      <c r="F290" s="106"/>
      <c r="G290" s="92">
        <f t="shared" si="8"/>
        <v>0</v>
      </c>
      <c r="H290" s="125" t="str">
        <f t="shared" si="9"/>
        <v/>
      </c>
      <c r="I290" s="78"/>
      <c r="J290" s="13"/>
      <c r="K290" s="13"/>
      <c r="L290" s="13"/>
      <c r="M290" s="13"/>
      <c r="N290" s="13"/>
      <c r="O290" s="13"/>
    </row>
    <row r="291" spans="1:15" ht="15" customHeight="1" x14ac:dyDescent="0.25">
      <c r="A291" s="15" t="s">
        <v>54</v>
      </c>
      <c r="B291" s="56" t="s">
        <v>65</v>
      </c>
      <c r="C291" s="88"/>
      <c r="D291" s="89"/>
      <c r="E291" s="89"/>
      <c r="F291" s="89"/>
      <c r="G291" s="89">
        <f t="shared" si="8"/>
        <v>0</v>
      </c>
      <c r="H291" s="114" t="str">
        <f t="shared" si="9"/>
        <v/>
      </c>
      <c r="I291" s="58"/>
      <c r="J291" s="13"/>
      <c r="K291" s="13"/>
      <c r="L291" s="13"/>
      <c r="M291" s="13"/>
      <c r="N291" s="13"/>
      <c r="O291" s="13"/>
    </row>
    <row r="292" spans="1:15" ht="15" customHeight="1" x14ac:dyDescent="0.25">
      <c r="A292" s="15" t="s">
        <v>54</v>
      </c>
      <c r="B292" s="73" t="s">
        <v>66</v>
      </c>
      <c r="C292" s="105"/>
      <c r="D292" s="106"/>
      <c r="E292" s="106"/>
      <c r="F292" s="106"/>
      <c r="G292" s="92">
        <f t="shared" si="8"/>
        <v>0</v>
      </c>
      <c r="H292" s="125" t="str">
        <f t="shared" si="9"/>
        <v/>
      </c>
      <c r="I292" s="78"/>
      <c r="J292" s="13"/>
      <c r="K292" s="13"/>
      <c r="L292" s="13"/>
      <c r="M292" s="13"/>
      <c r="N292" s="13"/>
      <c r="O292" s="13"/>
    </row>
    <row r="293" spans="1:15" ht="15" customHeight="1" x14ac:dyDescent="0.25">
      <c r="A293" s="15" t="s">
        <v>54</v>
      </c>
      <c r="B293" s="56" t="s">
        <v>67</v>
      </c>
      <c r="C293" s="88"/>
      <c r="D293" s="89"/>
      <c r="E293" s="89"/>
      <c r="F293" s="89"/>
      <c r="G293" s="89">
        <f t="shared" si="8"/>
        <v>0</v>
      </c>
      <c r="H293" s="114" t="str">
        <f t="shared" si="9"/>
        <v/>
      </c>
      <c r="I293" s="58"/>
      <c r="J293" s="13"/>
      <c r="K293" s="13"/>
      <c r="L293" s="13"/>
      <c r="M293" s="13"/>
      <c r="N293" s="13"/>
      <c r="O293" s="13"/>
    </row>
    <row r="294" spans="1:15" ht="15" customHeight="1" x14ac:dyDescent="0.25">
      <c r="A294" s="15" t="s">
        <v>54</v>
      </c>
      <c r="B294" s="73" t="s">
        <v>100</v>
      </c>
      <c r="C294" s="105"/>
      <c r="D294" s="106"/>
      <c r="E294" s="106"/>
      <c r="F294" s="106"/>
      <c r="G294" s="92">
        <f t="shared" si="8"/>
        <v>0</v>
      </c>
      <c r="H294" s="125" t="str">
        <f t="shared" si="9"/>
        <v/>
      </c>
      <c r="I294" s="78"/>
      <c r="J294" s="13"/>
      <c r="K294" s="13"/>
      <c r="L294" s="13"/>
      <c r="M294" s="13"/>
      <c r="N294" s="13"/>
      <c r="O294" s="13"/>
    </row>
    <row r="295" spans="1:15" ht="15" customHeight="1" x14ac:dyDescent="0.25">
      <c r="A295" s="15" t="s">
        <v>54</v>
      </c>
      <c r="B295" s="56" t="s">
        <v>68</v>
      </c>
      <c r="C295" s="88"/>
      <c r="D295" s="89"/>
      <c r="E295" s="89"/>
      <c r="F295" s="89"/>
      <c r="G295" s="89">
        <f t="shared" si="8"/>
        <v>0</v>
      </c>
      <c r="H295" s="114" t="str">
        <f t="shared" si="9"/>
        <v/>
      </c>
      <c r="I295" s="58"/>
      <c r="J295" s="13"/>
      <c r="K295" s="13"/>
      <c r="L295" s="13"/>
      <c r="M295" s="13"/>
      <c r="N295" s="13"/>
      <c r="O295" s="13"/>
    </row>
    <row r="296" spans="1:15" ht="15" customHeight="1" x14ac:dyDescent="0.25">
      <c r="A296" s="15" t="s">
        <v>54</v>
      </c>
      <c r="B296" s="71" t="s">
        <v>69</v>
      </c>
      <c r="C296" s="91"/>
      <c r="D296" s="92"/>
      <c r="E296" s="92"/>
      <c r="F296" s="92"/>
      <c r="G296" s="92">
        <f t="shared" si="8"/>
        <v>0</v>
      </c>
      <c r="H296" s="125" t="str">
        <f t="shared" si="9"/>
        <v/>
      </c>
      <c r="I296" s="72"/>
      <c r="J296" s="13"/>
      <c r="K296" s="13"/>
      <c r="L296" s="13"/>
      <c r="M296" s="13"/>
      <c r="N296" s="13"/>
      <c r="O296" s="13"/>
    </row>
    <row r="297" spans="1:15" ht="15" customHeight="1" x14ac:dyDescent="0.25">
      <c r="A297" s="15" t="s">
        <v>54</v>
      </c>
      <c r="B297" s="133" t="s">
        <v>70</v>
      </c>
      <c r="C297" s="134"/>
      <c r="D297" s="135"/>
      <c r="E297" s="135"/>
      <c r="F297" s="135"/>
      <c r="G297" s="89">
        <f t="shared" si="8"/>
        <v>0</v>
      </c>
      <c r="H297" s="114" t="str">
        <f t="shared" si="9"/>
        <v/>
      </c>
      <c r="I297" s="138"/>
      <c r="J297" s="13"/>
      <c r="K297" s="13"/>
      <c r="L297" s="13"/>
      <c r="M297" s="13"/>
      <c r="N297" s="13"/>
      <c r="O297" s="13"/>
    </row>
    <row r="298" spans="1:15" ht="15" customHeight="1" x14ac:dyDescent="0.25">
      <c r="A298" s="15" t="s">
        <v>54</v>
      </c>
      <c r="B298" s="71" t="s">
        <v>71</v>
      </c>
      <c r="C298" s="91"/>
      <c r="D298" s="92"/>
      <c r="E298" s="92"/>
      <c r="F298" s="92"/>
      <c r="G298" s="92">
        <f t="shared" si="8"/>
        <v>0</v>
      </c>
      <c r="H298" s="125" t="str">
        <f t="shared" si="9"/>
        <v/>
      </c>
      <c r="I298" s="72"/>
      <c r="J298" s="13"/>
      <c r="K298" s="13"/>
      <c r="L298" s="13"/>
      <c r="M298" s="13"/>
      <c r="N298" s="13"/>
      <c r="O298" s="13"/>
    </row>
    <row r="299" spans="1:15" ht="15" customHeight="1" x14ac:dyDescent="0.25">
      <c r="A299" s="15" t="s">
        <v>54</v>
      </c>
      <c r="B299" s="133" t="s">
        <v>72</v>
      </c>
      <c r="C299" s="134"/>
      <c r="D299" s="135"/>
      <c r="E299" s="135"/>
      <c r="F299" s="135"/>
      <c r="G299" s="89">
        <f t="shared" si="8"/>
        <v>0</v>
      </c>
      <c r="H299" s="114" t="str">
        <f t="shared" si="9"/>
        <v/>
      </c>
      <c r="I299" s="138"/>
      <c r="J299" s="13"/>
      <c r="K299" s="13"/>
      <c r="L299" s="13"/>
      <c r="M299" s="13"/>
      <c r="N299" s="13"/>
      <c r="O299" s="13"/>
    </row>
    <row r="300" spans="1:15" ht="15" customHeight="1" x14ac:dyDescent="0.25">
      <c r="A300" s="15" t="s">
        <v>54</v>
      </c>
      <c r="B300" s="71" t="s">
        <v>73</v>
      </c>
      <c r="C300" s="91"/>
      <c r="D300" s="92"/>
      <c r="E300" s="92"/>
      <c r="F300" s="92"/>
      <c r="G300" s="92">
        <f t="shared" si="8"/>
        <v>0</v>
      </c>
      <c r="H300" s="125" t="str">
        <f t="shared" si="9"/>
        <v/>
      </c>
      <c r="I300" s="72"/>
      <c r="J300" s="13"/>
      <c r="K300" s="13"/>
      <c r="L300" s="13"/>
      <c r="M300" s="13"/>
      <c r="N300" s="13"/>
      <c r="O300" s="13"/>
    </row>
    <row r="301" spans="1:15" ht="15" customHeight="1" x14ac:dyDescent="0.25">
      <c r="A301" s="15" t="s">
        <v>54</v>
      </c>
      <c r="B301" s="56" t="s">
        <v>76</v>
      </c>
      <c r="C301" s="88"/>
      <c r="D301" s="89"/>
      <c r="E301" s="89"/>
      <c r="F301" s="89"/>
      <c r="G301" s="89">
        <f t="shared" si="8"/>
        <v>0</v>
      </c>
      <c r="H301" s="114" t="str">
        <f t="shared" si="9"/>
        <v/>
      </c>
      <c r="I301" s="58"/>
      <c r="J301" s="13"/>
      <c r="K301" s="13"/>
      <c r="L301" s="13"/>
      <c r="M301" s="13"/>
      <c r="N301" s="13"/>
      <c r="O301" s="13"/>
    </row>
    <row r="302" spans="1:15" ht="15" customHeight="1" x14ac:dyDescent="0.25">
      <c r="A302" s="15" t="s">
        <v>54</v>
      </c>
      <c r="B302" s="71" t="s">
        <v>77</v>
      </c>
      <c r="C302" s="91"/>
      <c r="D302" s="92"/>
      <c r="E302" s="92"/>
      <c r="F302" s="92"/>
      <c r="G302" s="92">
        <f t="shared" si="8"/>
        <v>0</v>
      </c>
      <c r="H302" s="125" t="str">
        <f t="shared" si="9"/>
        <v/>
      </c>
      <c r="I302" s="72"/>
      <c r="J302" s="13"/>
      <c r="K302" s="13"/>
      <c r="L302" s="13"/>
      <c r="M302" s="13"/>
      <c r="N302" s="13"/>
      <c r="O302" s="13"/>
    </row>
    <row r="303" spans="1:15" ht="15" customHeight="1" x14ac:dyDescent="0.25">
      <c r="A303" s="15" t="s">
        <v>54</v>
      </c>
      <c r="B303" s="133" t="s">
        <v>78</v>
      </c>
      <c r="C303" s="134"/>
      <c r="D303" s="135"/>
      <c r="E303" s="135"/>
      <c r="F303" s="135"/>
      <c r="G303" s="89">
        <f t="shared" si="8"/>
        <v>0</v>
      </c>
      <c r="H303" s="114" t="str">
        <f t="shared" si="9"/>
        <v/>
      </c>
      <c r="I303" s="138"/>
      <c r="J303" s="13"/>
      <c r="K303" s="13"/>
      <c r="L303" s="13"/>
      <c r="M303" s="13"/>
      <c r="N303" s="13"/>
      <c r="O303" s="13"/>
    </row>
    <row r="304" spans="1:15" ht="15" customHeight="1" x14ac:dyDescent="0.25">
      <c r="A304" s="15" t="s">
        <v>54</v>
      </c>
      <c r="B304" s="71" t="s">
        <v>79</v>
      </c>
      <c r="C304" s="91"/>
      <c r="D304" s="92"/>
      <c r="E304" s="92"/>
      <c r="F304" s="92"/>
      <c r="G304" s="92">
        <f t="shared" si="8"/>
        <v>0</v>
      </c>
      <c r="H304" s="125" t="str">
        <f t="shared" si="9"/>
        <v/>
      </c>
      <c r="I304" s="72"/>
      <c r="J304" s="13"/>
      <c r="K304" s="13"/>
      <c r="L304" s="13"/>
      <c r="M304" s="13"/>
      <c r="N304" s="13"/>
      <c r="O304" s="13"/>
    </row>
    <row r="305" spans="1:15" ht="15" customHeight="1" x14ac:dyDescent="0.25">
      <c r="A305" s="15" t="s">
        <v>54</v>
      </c>
      <c r="B305" s="133" t="s">
        <v>80</v>
      </c>
      <c r="C305" s="134"/>
      <c r="D305" s="135"/>
      <c r="E305" s="135"/>
      <c r="F305" s="135"/>
      <c r="G305" s="89">
        <f t="shared" si="8"/>
        <v>0</v>
      </c>
      <c r="H305" s="114" t="str">
        <f t="shared" si="9"/>
        <v/>
      </c>
      <c r="I305" s="138"/>
      <c r="J305" s="13"/>
      <c r="K305" s="13"/>
      <c r="L305" s="13"/>
      <c r="M305" s="13"/>
      <c r="N305" s="13"/>
      <c r="O305" s="13"/>
    </row>
    <row r="306" spans="1:15" ht="15" customHeight="1" x14ac:dyDescent="0.25">
      <c r="A306" s="15" t="s">
        <v>54</v>
      </c>
      <c r="B306" s="71" t="s">
        <v>81</v>
      </c>
      <c r="C306" s="91"/>
      <c r="D306" s="92"/>
      <c r="E306" s="92"/>
      <c r="F306" s="92"/>
      <c r="G306" s="92">
        <f t="shared" si="8"/>
        <v>0</v>
      </c>
      <c r="H306" s="125" t="str">
        <f t="shared" si="9"/>
        <v/>
      </c>
      <c r="I306" s="72"/>
      <c r="J306" s="13"/>
      <c r="K306" s="13"/>
      <c r="L306" s="13"/>
      <c r="M306" s="13"/>
      <c r="N306" s="13"/>
      <c r="O306" s="13"/>
    </row>
    <row r="307" spans="1:15" ht="15" customHeight="1" x14ac:dyDescent="0.25">
      <c r="A307" s="15" t="s">
        <v>54</v>
      </c>
      <c r="B307" s="133" t="s">
        <v>82</v>
      </c>
      <c r="C307" s="134"/>
      <c r="D307" s="135"/>
      <c r="E307" s="135"/>
      <c r="F307" s="135"/>
      <c r="G307" s="89">
        <f t="shared" si="8"/>
        <v>0</v>
      </c>
      <c r="H307" s="114" t="str">
        <f t="shared" si="9"/>
        <v/>
      </c>
      <c r="I307" s="138"/>
      <c r="J307" s="13"/>
      <c r="K307" s="13"/>
      <c r="L307" s="13"/>
      <c r="M307" s="13"/>
      <c r="N307" s="13"/>
      <c r="O307" s="13"/>
    </row>
    <row r="308" spans="1:15" ht="15" customHeight="1" x14ac:dyDescent="0.25">
      <c r="A308" s="15" t="s">
        <v>54</v>
      </c>
      <c r="B308" s="71" t="s">
        <v>83</v>
      </c>
      <c r="C308" s="91"/>
      <c r="D308" s="92"/>
      <c r="E308" s="92"/>
      <c r="F308" s="92"/>
      <c r="G308" s="92">
        <f t="shared" si="8"/>
        <v>0</v>
      </c>
      <c r="H308" s="125" t="str">
        <f t="shared" si="9"/>
        <v/>
      </c>
      <c r="I308" s="72"/>
      <c r="J308" s="13"/>
      <c r="K308" s="13"/>
      <c r="L308" s="13"/>
      <c r="M308" s="13"/>
      <c r="N308" s="13"/>
      <c r="O308" s="13"/>
    </row>
    <row r="309" spans="1:15" ht="15" customHeight="1" x14ac:dyDescent="0.25">
      <c r="A309" s="15" t="s">
        <v>54</v>
      </c>
      <c r="B309" s="133" t="s">
        <v>84</v>
      </c>
      <c r="C309" s="134"/>
      <c r="D309" s="135"/>
      <c r="E309" s="135"/>
      <c r="F309" s="135"/>
      <c r="G309" s="89">
        <f t="shared" si="8"/>
        <v>0</v>
      </c>
      <c r="H309" s="114" t="str">
        <f t="shared" si="9"/>
        <v/>
      </c>
      <c r="I309" s="138"/>
      <c r="J309" s="13"/>
      <c r="K309" s="13"/>
      <c r="L309" s="13"/>
      <c r="M309" s="13"/>
      <c r="N309" s="13"/>
      <c r="O309" s="13"/>
    </row>
    <row r="310" spans="1:15" ht="15" customHeight="1" x14ac:dyDescent="0.25">
      <c r="A310" s="15" t="s">
        <v>54</v>
      </c>
      <c r="B310" s="71" t="s">
        <v>85</v>
      </c>
      <c r="C310" s="91"/>
      <c r="D310" s="92"/>
      <c r="E310" s="92"/>
      <c r="F310" s="92"/>
      <c r="G310" s="92">
        <f t="shared" si="8"/>
        <v>0</v>
      </c>
      <c r="H310" s="125" t="str">
        <f t="shared" si="9"/>
        <v/>
      </c>
      <c r="I310" s="72"/>
      <c r="J310" s="13"/>
      <c r="K310" s="13"/>
      <c r="L310" s="13"/>
      <c r="M310" s="13"/>
      <c r="N310" s="13"/>
      <c r="O310" s="13"/>
    </row>
    <row r="311" spans="1:15" s="122" customFormat="1" ht="15" customHeight="1" x14ac:dyDescent="0.25">
      <c r="A311" s="15" t="s">
        <v>54</v>
      </c>
      <c r="B311" s="133" t="s">
        <v>86</v>
      </c>
      <c r="C311" s="134"/>
      <c r="D311" s="135"/>
      <c r="E311" s="135"/>
      <c r="F311" s="135"/>
      <c r="G311" s="89">
        <f t="shared" si="8"/>
        <v>0</v>
      </c>
      <c r="H311" s="114" t="str">
        <f t="shared" si="9"/>
        <v/>
      </c>
      <c r="I311" s="138"/>
      <c r="J311" s="13"/>
      <c r="K311" s="13"/>
      <c r="L311" s="13"/>
      <c r="M311" s="13"/>
      <c r="N311" s="13"/>
      <c r="O311" s="13"/>
    </row>
    <row r="312" spans="1:15" s="122" customFormat="1" ht="15" customHeight="1" x14ac:dyDescent="0.25">
      <c r="A312" s="15" t="s">
        <v>54</v>
      </c>
      <c r="B312" s="71" t="s">
        <v>87</v>
      </c>
      <c r="C312" s="91"/>
      <c r="D312" s="92"/>
      <c r="E312" s="92"/>
      <c r="F312" s="92"/>
      <c r="G312" s="92">
        <f t="shared" si="8"/>
        <v>0</v>
      </c>
      <c r="H312" s="125" t="str">
        <f t="shared" si="9"/>
        <v/>
      </c>
      <c r="I312" s="72"/>
      <c r="J312" s="13"/>
      <c r="K312" s="13"/>
      <c r="L312" s="13"/>
      <c r="M312" s="13"/>
      <c r="N312" s="13"/>
      <c r="O312" s="13"/>
    </row>
    <row r="313" spans="1:15" ht="15" customHeight="1" x14ac:dyDescent="0.25">
      <c r="A313" s="75" t="s">
        <v>54</v>
      </c>
      <c r="B313" s="56" t="s">
        <v>88</v>
      </c>
      <c r="C313" s="88"/>
      <c r="D313" s="89"/>
      <c r="E313" s="89"/>
      <c r="F313" s="89"/>
      <c r="G313" s="89">
        <f t="shared" si="8"/>
        <v>0</v>
      </c>
      <c r="H313" s="114" t="str">
        <f t="shared" si="9"/>
        <v/>
      </c>
      <c r="I313" s="58"/>
      <c r="J313" s="13"/>
      <c r="K313" s="13"/>
      <c r="L313" s="13"/>
      <c r="M313" s="13"/>
      <c r="N313" s="13"/>
      <c r="O313" s="13"/>
    </row>
    <row r="314" spans="1:15" ht="15" customHeight="1" x14ac:dyDescent="0.25">
      <c r="A314" s="75" t="s">
        <v>54</v>
      </c>
      <c r="B314" s="73" t="s">
        <v>89</v>
      </c>
      <c r="C314" s="105"/>
      <c r="D314" s="106"/>
      <c r="E314" s="106"/>
      <c r="F314" s="106"/>
      <c r="G314" s="92">
        <f t="shared" si="8"/>
        <v>0</v>
      </c>
      <c r="H314" s="125" t="str">
        <f t="shared" si="9"/>
        <v/>
      </c>
      <c r="I314" s="78"/>
      <c r="J314" s="13"/>
      <c r="K314" s="13"/>
      <c r="L314" s="13"/>
      <c r="M314" s="13"/>
      <c r="N314" s="13"/>
      <c r="O314" s="13"/>
    </row>
    <row r="315" spans="1:15" ht="15" customHeight="1" x14ac:dyDescent="0.25">
      <c r="A315" s="75" t="s">
        <v>54</v>
      </c>
      <c r="B315" s="56" t="s">
        <v>90</v>
      </c>
      <c r="C315" s="88"/>
      <c r="D315" s="89"/>
      <c r="E315" s="89"/>
      <c r="F315" s="89"/>
      <c r="G315" s="89">
        <f t="shared" si="8"/>
        <v>0</v>
      </c>
      <c r="H315" s="114" t="str">
        <f t="shared" si="9"/>
        <v/>
      </c>
      <c r="I315" s="58"/>
      <c r="J315" s="13"/>
      <c r="K315" s="13"/>
      <c r="L315" s="13"/>
      <c r="M315" s="13"/>
      <c r="N315" s="13"/>
      <c r="O315" s="13"/>
    </row>
    <row r="316" spans="1:15" ht="15" customHeight="1" x14ac:dyDescent="0.25">
      <c r="A316" s="75" t="s">
        <v>54</v>
      </c>
      <c r="B316" s="73" t="s">
        <v>91</v>
      </c>
      <c r="C316" s="105"/>
      <c r="D316" s="106"/>
      <c r="E316" s="106"/>
      <c r="F316" s="106"/>
      <c r="G316" s="92">
        <f t="shared" si="8"/>
        <v>0</v>
      </c>
      <c r="H316" s="125" t="str">
        <f t="shared" si="9"/>
        <v/>
      </c>
      <c r="I316" s="78"/>
      <c r="J316" s="13"/>
      <c r="K316" s="13"/>
      <c r="L316" s="13"/>
      <c r="M316" s="13"/>
      <c r="N316" s="13"/>
      <c r="O316" s="13"/>
    </row>
    <row r="317" spans="1:15" ht="15" customHeight="1" x14ac:dyDescent="0.25">
      <c r="A317" s="75" t="s">
        <v>54</v>
      </c>
      <c r="B317" s="56" t="s">
        <v>92</v>
      </c>
      <c r="C317" s="88"/>
      <c r="D317" s="89"/>
      <c r="E317" s="89"/>
      <c r="F317" s="89"/>
      <c r="G317" s="89">
        <f t="shared" si="8"/>
        <v>0</v>
      </c>
      <c r="H317" s="114" t="str">
        <f t="shared" si="9"/>
        <v/>
      </c>
      <c r="I317" s="58"/>
      <c r="J317" s="13"/>
      <c r="K317" s="13"/>
      <c r="L317" s="13"/>
      <c r="M317" s="13"/>
      <c r="N317" s="13"/>
      <c r="O317" s="13"/>
    </row>
    <row r="318" spans="1:15" ht="15" customHeight="1" x14ac:dyDescent="0.25">
      <c r="A318" s="75" t="s">
        <v>54</v>
      </c>
      <c r="B318" s="73" t="s">
        <v>93</v>
      </c>
      <c r="C318" s="105"/>
      <c r="D318" s="106"/>
      <c r="E318" s="106"/>
      <c r="F318" s="106"/>
      <c r="G318" s="92">
        <f t="shared" si="8"/>
        <v>0</v>
      </c>
      <c r="H318" s="125" t="str">
        <f t="shared" si="9"/>
        <v/>
      </c>
      <c r="I318" s="78"/>
      <c r="J318" s="13"/>
      <c r="K318" s="13"/>
      <c r="L318" s="13"/>
      <c r="M318" s="13"/>
      <c r="N318" s="13"/>
      <c r="O318" s="13"/>
    </row>
    <row r="319" spans="1:15" ht="15" customHeight="1" x14ac:dyDescent="0.25">
      <c r="A319" s="75" t="s">
        <v>54</v>
      </c>
      <c r="B319" s="56" t="s">
        <v>94</v>
      </c>
      <c r="C319" s="88"/>
      <c r="D319" s="89"/>
      <c r="E319" s="89"/>
      <c r="F319" s="89"/>
      <c r="G319" s="89">
        <f t="shared" si="8"/>
        <v>0</v>
      </c>
      <c r="H319" s="114" t="str">
        <f t="shared" si="9"/>
        <v/>
      </c>
      <c r="I319" s="58"/>
      <c r="J319" s="13"/>
      <c r="K319" s="13"/>
      <c r="L319" s="13"/>
      <c r="M319" s="13"/>
      <c r="N319" s="13"/>
      <c r="O319" s="13"/>
    </row>
    <row r="320" spans="1:15" ht="15" customHeight="1" x14ac:dyDescent="0.25">
      <c r="A320" s="75" t="s">
        <v>54</v>
      </c>
      <c r="B320" s="73" t="s">
        <v>95</v>
      </c>
      <c r="C320" s="105"/>
      <c r="D320" s="106"/>
      <c r="E320" s="106"/>
      <c r="F320" s="106"/>
      <c r="G320" s="92">
        <f t="shared" si="8"/>
        <v>0</v>
      </c>
      <c r="H320" s="125" t="str">
        <f t="shared" si="9"/>
        <v/>
      </c>
      <c r="I320" s="78"/>
      <c r="J320" s="13"/>
      <c r="K320" s="13"/>
      <c r="L320" s="13"/>
      <c r="M320" s="13"/>
      <c r="N320" s="13"/>
      <c r="O320" s="13"/>
    </row>
    <row r="321" spans="1:15" ht="15" customHeight="1" x14ac:dyDescent="0.25">
      <c r="A321" s="75" t="s">
        <v>54</v>
      </c>
      <c r="B321" s="56" t="s">
        <v>96</v>
      </c>
      <c r="C321" s="88"/>
      <c r="D321" s="89"/>
      <c r="E321" s="89"/>
      <c r="F321" s="89"/>
      <c r="G321" s="89">
        <f t="shared" si="8"/>
        <v>0</v>
      </c>
      <c r="H321" s="114" t="str">
        <f t="shared" si="9"/>
        <v/>
      </c>
      <c r="I321" s="58"/>
      <c r="J321" s="13"/>
      <c r="K321" s="13"/>
      <c r="L321" s="13"/>
      <c r="M321" s="13"/>
      <c r="N321" s="13"/>
      <c r="O321" s="13"/>
    </row>
    <row r="322" spans="1:15" ht="15" customHeight="1" x14ac:dyDescent="0.25">
      <c r="A322" s="75" t="s">
        <v>54</v>
      </c>
      <c r="B322" s="73" t="s">
        <v>97</v>
      </c>
      <c r="C322" s="105"/>
      <c r="D322" s="106"/>
      <c r="E322" s="106"/>
      <c r="F322" s="106"/>
      <c r="G322" s="92">
        <f t="shared" si="8"/>
        <v>0</v>
      </c>
      <c r="H322" s="125" t="str">
        <f t="shared" si="9"/>
        <v/>
      </c>
      <c r="I322" s="78"/>
      <c r="J322" s="13"/>
      <c r="K322" s="13"/>
      <c r="L322" s="13"/>
      <c r="M322" s="13"/>
      <c r="N322" s="13"/>
      <c r="O322" s="13"/>
    </row>
    <row r="323" spans="1:15" ht="15" customHeight="1" x14ac:dyDescent="0.25">
      <c r="A323" s="75" t="s">
        <v>54</v>
      </c>
      <c r="B323" s="56" t="s">
        <v>98</v>
      </c>
      <c r="C323" s="88"/>
      <c r="D323" s="89"/>
      <c r="E323" s="89"/>
      <c r="F323" s="89"/>
      <c r="G323" s="89">
        <f t="shared" si="8"/>
        <v>0</v>
      </c>
      <c r="H323" s="114" t="str">
        <f t="shared" si="9"/>
        <v/>
      </c>
      <c r="I323" s="58"/>
      <c r="J323" s="13"/>
      <c r="K323" s="13"/>
      <c r="L323" s="13"/>
      <c r="M323" s="13"/>
      <c r="N323" s="13"/>
      <c r="O323" s="13"/>
    </row>
    <row r="324" spans="1:15" s="154" customFormat="1" ht="15" customHeight="1" x14ac:dyDescent="0.25">
      <c r="A324" s="75" t="s">
        <v>54</v>
      </c>
      <c r="B324" s="71" t="s">
        <v>103</v>
      </c>
      <c r="C324" s="91"/>
      <c r="D324" s="92"/>
      <c r="E324" s="92"/>
      <c r="F324" s="92"/>
      <c r="G324" s="92"/>
      <c r="H324" s="125"/>
      <c r="I324" s="72"/>
      <c r="J324" s="13"/>
      <c r="K324" s="13"/>
      <c r="L324" s="13"/>
      <c r="M324" s="13"/>
      <c r="N324" s="13"/>
      <c r="O324" s="13"/>
    </row>
    <row r="325" spans="1:15" ht="15" customHeight="1" x14ac:dyDescent="0.25">
      <c r="A325" s="75" t="s">
        <v>54</v>
      </c>
      <c r="B325" s="56" t="s">
        <v>104</v>
      </c>
      <c r="C325" s="88"/>
      <c r="D325" s="89"/>
      <c r="E325" s="89"/>
      <c r="F325" s="89"/>
      <c r="G325" s="89">
        <f t="shared" si="8"/>
        <v>0</v>
      </c>
      <c r="H325" s="114" t="str">
        <f t="shared" si="9"/>
        <v/>
      </c>
      <c r="I325" s="58"/>
      <c r="J325" s="13"/>
      <c r="K325" s="13"/>
      <c r="L325" s="13"/>
      <c r="M325" s="13"/>
      <c r="N325" s="13"/>
      <c r="O325" s="13"/>
    </row>
    <row r="326" spans="1:15" ht="15" customHeight="1" x14ac:dyDescent="0.25">
      <c r="A326" s="75" t="s">
        <v>54</v>
      </c>
      <c r="B326" s="73" t="s">
        <v>105</v>
      </c>
      <c r="C326" s="105"/>
      <c r="D326" s="106"/>
      <c r="E326" s="106"/>
      <c r="F326" s="106"/>
      <c r="G326" s="92">
        <f t="shared" si="8"/>
        <v>0</v>
      </c>
      <c r="H326" s="125" t="str">
        <f t="shared" si="9"/>
        <v/>
      </c>
      <c r="I326" s="78"/>
      <c r="J326" s="13"/>
      <c r="K326" s="13"/>
      <c r="L326" s="13"/>
      <c r="M326" s="13"/>
      <c r="N326" s="13"/>
      <c r="O326" s="13"/>
    </row>
    <row r="327" spans="1:15" ht="15" customHeight="1" x14ac:dyDescent="0.25">
      <c r="A327" s="75" t="s">
        <v>54</v>
      </c>
      <c r="B327" s="56" t="s">
        <v>106</v>
      </c>
      <c r="C327" s="88"/>
      <c r="D327" s="89"/>
      <c r="E327" s="89"/>
      <c r="F327" s="89"/>
      <c r="G327" s="89">
        <f t="shared" si="8"/>
        <v>0</v>
      </c>
      <c r="H327" s="114" t="str">
        <f t="shared" si="9"/>
        <v/>
      </c>
      <c r="I327" s="58"/>
      <c r="J327" s="13"/>
      <c r="K327" s="13"/>
      <c r="L327" s="13"/>
      <c r="M327" s="13"/>
      <c r="N327" s="13"/>
      <c r="O327" s="13"/>
    </row>
    <row r="328" spans="1:15" ht="15" customHeight="1" x14ac:dyDescent="0.25">
      <c r="A328" s="75" t="s">
        <v>54</v>
      </c>
      <c r="B328" s="73" t="s">
        <v>107</v>
      </c>
      <c r="C328" s="105"/>
      <c r="D328" s="106"/>
      <c r="E328" s="106"/>
      <c r="F328" s="106"/>
      <c r="G328" s="92">
        <f t="shared" si="8"/>
        <v>0</v>
      </c>
      <c r="H328" s="125" t="str">
        <f t="shared" si="9"/>
        <v/>
      </c>
      <c r="I328" s="78"/>
      <c r="J328" s="13"/>
      <c r="K328" s="13"/>
      <c r="L328" s="13"/>
      <c r="M328" s="13"/>
      <c r="N328" s="13"/>
      <c r="O328" s="13"/>
    </row>
    <row r="329" spans="1:15" ht="15" customHeight="1" x14ac:dyDescent="0.25">
      <c r="A329" s="75" t="s">
        <v>54</v>
      </c>
      <c r="B329" s="56" t="s">
        <v>108</v>
      </c>
      <c r="C329" s="88"/>
      <c r="D329" s="89"/>
      <c r="E329" s="89"/>
      <c r="F329" s="89"/>
      <c r="G329" s="89">
        <f t="shared" si="8"/>
        <v>0</v>
      </c>
      <c r="H329" s="114" t="str">
        <f t="shared" si="9"/>
        <v/>
      </c>
      <c r="I329" s="58"/>
      <c r="J329" s="13"/>
      <c r="K329" s="13"/>
      <c r="L329" s="13"/>
      <c r="M329" s="13"/>
      <c r="N329" s="13"/>
      <c r="O329" s="13"/>
    </row>
    <row r="330" spans="1:15" ht="15" customHeight="1" x14ac:dyDescent="0.25">
      <c r="A330" s="75" t="s">
        <v>54</v>
      </c>
      <c r="B330" s="73" t="s">
        <v>109</v>
      </c>
      <c r="C330" s="105"/>
      <c r="D330" s="106"/>
      <c r="E330" s="106"/>
      <c r="F330" s="106"/>
      <c r="G330" s="92">
        <f t="shared" si="8"/>
        <v>0</v>
      </c>
      <c r="H330" s="125" t="str">
        <f t="shared" si="9"/>
        <v/>
      </c>
      <c r="I330" s="78"/>
      <c r="J330" s="13"/>
      <c r="K330" s="13"/>
      <c r="L330" s="13"/>
      <c r="M330" s="13"/>
      <c r="N330" s="13"/>
      <c r="O330" s="13"/>
    </row>
    <row r="331" spans="1:15" ht="15" customHeight="1" x14ac:dyDescent="0.25">
      <c r="A331" s="75" t="s">
        <v>54</v>
      </c>
      <c r="B331" s="56" t="s">
        <v>110</v>
      </c>
      <c r="C331" s="88"/>
      <c r="D331" s="89"/>
      <c r="E331" s="89"/>
      <c r="F331" s="89"/>
      <c r="G331" s="89">
        <f t="shared" si="8"/>
        <v>0</v>
      </c>
      <c r="H331" s="114" t="str">
        <f t="shared" si="9"/>
        <v/>
      </c>
      <c r="I331" s="58"/>
      <c r="J331" s="13"/>
      <c r="K331" s="13"/>
      <c r="L331" s="13"/>
      <c r="M331" s="13"/>
      <c r="N331" s="13"/>
      <c r="O331" s="13"/>
    </row>
    <row r="332" spans="1:15" ht="15" customHeight="1" x14ac:dyDescent="0.25">
      <c r="A332" s="75" t="s">
        <v>54</v>
      </c>
      <c r="B332" s="73" t="s">
        <v>111</v>
      </c>
      <c r="C332" s="105"/>
      <c r="D332" s="106"/>
      <c r="E332" s="106"/>
      <c r="F332" s="106"/>
      <c r="G332" s="92">
        <f t="shared" si="8"/>
        <v>0</v>
      </c>
      <c r="H332" s="125" t="str">
        <f t="shared" si="9"/>
        <v/>
      </c>
      <c r="I332" s="78"/>
      <c r="J332" s="13"/>
      <c r="K332" s="13"/>
      <c r="L332" s="13"/>
      <c r="M332" s="13"/>
      <c r="N332" s="13"/>
      <c r="O332" s="13"/>
    </row>
    <row r="333" spans="1:15" ht="15" customHeight="1" x14ac:dyDescent="0.25">
      <c r="A333" s="75" t="s">
        <v>54</v>
      </c>
      <c r="B333" s="56" t="s">
        <v>112</v>
      </c>
      <c r="C333" s="88"/>
      <c r="D333" s="89"/>
      <c r="E333" s="89"/>
      <c r="F333" s="89"/>
      <c r="G333" s="89">
        <f t="shared" si="8"/>
        <v>0</v>
      </c>
      <c r="H333" s="114" t="str">
        <f t="shared" si="9"/>
        <v/>
      </c>
      <c r="I333" s="58"/>
      <c r="J333" s="13"/>
      <c r="K333" s="13"/>
      <c r="L333" s="13"/>
      <c r="M333" s="13"/>
      <c r="N333" s="13"/>
      <c r="O333" s="13"/>
    </row>
    <row r="334" spans="1:15" ht="15" customHeight="1" x14ac:dyDescent="0.25">
      <c r="A334" s="75" t="s">
        <v>54</v>
      </c>
      <c r="B334" s="73" t="s">
        <v>113</v>
      </c>
      <c r="C334" s="105"/>
      <c r="D334" s="106"/>
      <c r="E334" s="106"/>
      <c r="F334" s="106"/>
      <c r="G334" s="92">
        <f t="shared" si="8"/>
        <v>0</v>
      </c>
      <c r="H334" s="125" t="str">
        <f t="shared" si="9"/>
        <v/>
      </c>
      <c r="I334" s="78"/>
      <c r="J334" s="13"/>
      <c r="K334" s="13"/>
      <c r="L334" s="13"/>
      <c r="M334" s="13"/>
      <c r="N334" s="13"/>
      <c r="O334" s="13"/>
    </row>
    <row r="335" spans="1:15" ht="15" customHeight="1" x14ac:dyDescent="0.25">
      <c r="A335" s="75" t="s">
        <v>54</v>
      </c>
      <c r="B335" s="56" t="s">
        <v>114</v>
      </c>
      <c r="C335" s="88"/>
      <c r="D335" s="89"/>
      <c r="E335" s="89"/>
      <c r="F335" s="89"/>
      <c r="G335" s="89">
        <f t="shared" si="8"/>
        <v>0</v>
      </c>
      <c r="H335" s="114" t="str">
        <f t="shared" si="9"/>
        <v/>
      </c>
      <c r="I335" s="58"/>
      <c r="J335" s="13"/>
      <c r="K335" s="13"/>
      <c r="L335" s="13"/>
      <c r="M335" s="13"/>
      <c r="N335" s="13"/>
      <c r="O335" s="13"/>
    </row>
    <row r="336" spans="1:15" ht="15" customHeight="1" x14ac:dyDescent="0.25">
      <c r="A336" s="75" t="s">
        <v>54</v>
      </c>
      <c r="B336" s="73" t="s">
        <v>115</v>
      </c>
      <c r="C336" s="105"/>
      <c r="D336" s="106"/>
      <c r="E336" s="106"/>
      <c r="F336" s="106"/>
      <c r="G336" s="92">
        <f t="shared" si="8"/>
        <v>0</v>
      </c>
      <c r="H336" s="125" t="str">
        <f t="shared" si="9"/>
        <v/>
      </c>
      <c r="I336" s="78"/>
      <c r="J336" s="13"/>
      <c r="K336" s="13"/>
      <c r="L336" s="13"/>
      <c r="M336" s="13"/>
      <c r="N336" s="13"/>
      <c r="O336" s="13"/>
    </row>
    <row r="337" spans="1:15" ht="15" customHeight="1" x14ac:dyDescent="0.25">
      <c r="A337" s="75" t="s">
        <v>54</v>
      </c>
      <c r="B337" s="56" t="s">
        <v>116</v>
      </c>
      <c r="C337" s="88"/>
      <c r="D337" s="89"/>
      <c r="E337" s="89"/>
      <c r="F337" s="89"/>
      <c r="G337" s="89">
        <f t="shared" si="8"/>
        <v>0</v>
      </c>
      <c r="H337" s="114" t="str">
        <f t="shared" si="9"/>
        <v/>
      </c>
      <c r="I337" s="58"/>
      <c r="J337" s="13"/>
      <c r="K337" s="13"/>
      <c r="L337" s="13"/>
      <c r="M337" s="13"/>
      <c r="N337" s="13"/>
      <c r="O337" s="13"/>
    </row>
    <row r="338" spans="1:15" s="151" customFormat="1" ht="15" customHeight="1" x14ac:dyDescent="0.25">
      <c r="A338" s="75" t="s">
        <v>54</v>
      </c>
      <c r="B338" s="71" t="s">
        <v>117</v>
      </c>
      <c r="C338" s="91"/>
      <c r="D338" s="92"/>
      <c r="E338" s="92"/>
      <c r="F338" s="92"/>
      <c r="G338" s="92">
        <f t="shared" ref="G338:G404" si="10">IF(ISERROR(C338- D338)=TRUE,"",C338 - D338)</f>
        <v>0</v>
      </c>
      <c r="H338" s="125" t="str">
        <f t="shared" ref="H338:H404" si="11">IF(ISERROR((((C338- D338)/D338)*100)=TRUE),"",IF((((C338- D338)/D338)*100)&lt;-7,FIXED(((C338- D338)/D338)*100, 1,TRUE) &amp;"%" &amp; "▼",IF((((C338- D338)/D338)*100)&gt;7,FIXED(((C338- D338)/D338)*100, 1,TRUE) &amp;"%" &amp;"▲",FIXED(((C338- D338)/D338)*100, 1,TRUE)&amp;"%")))</f>
        <v/>
      </c>
      <c r="I338" s="72"/>
      <c r="J338" s="13"/>
      <c r="K338" s="13"/>
      <c r="L338" s="13"/>
      <c r="M338" s="13"/>
      <c r="N338" s="13"/>
      <c r="O338" s="13"/>
    </row>
    <row r="339" spans="1:15" s="151" customFormat="1" ht="15" customHeight="1" x14ac:dyDescent="0.25">
      <c r="A339" s="75" t="s">
        <v>54</v>
      </c>
      <c r="B339" s="56" t="s">
        <v>118</v>
      </c>
      <c r="C339" s="88"/>
      <c r="D339" s="89"/>
      <c r="E339" s="89"/>
      <c r="F339" s="89"/>
      <c r="G339" s="89">
        <f t="shared" si="10"/>
        <v>0</v>
      </c>
      <c r="H339" s="114" t="str">
        <f t="shared" si="11"/>
        <v/>
      </c>
      <c r="I339" s="58"/>
      <c r="J339" s="13"/>
      <c r="K339" s="13"/>
      <c r="L339" s="13"/>
      <c r="M339" s="13"/>
      <c r="N339" s="13"/>
      <c r="O339" s="13"/>
    </row>
    <row r="340" spans="1:15" s="153" customFormat="1" ht="15" customHeight="1" x14ac:dyDescent="0.25">
      <c r="A340" s="75" t="s">
        <v>54</v>
      </c>
      <c r="B340" s="71" t="s">
        <v>102</v>
      </c>
      <c r="C340" s="91"/>
      <c r="D340" s="92">
        <v>0</v>
      </c>
      <c r="E340" s="92">
        <v>0</v>
      </c>
      <c r="F340" s="92">
        <v>0</v>
      </c>
      <c r="G340" s="92">
        <f t="shared" si="10"/>
        <v>0</v>
      </c>
      <c r="H340" s="125" t="str">
        <f t="shared" si="11"/>
        <v/>
      </c>
      <c r="I340" s="72"/>
      <c r="J340" s="13"/>
      <c r="K340" s="13"/>
      <c r="L340" s="13"/>
      <c r="M340" s="13"/>
      <c r="N340" s="13"/>
      <c r="O340" s="13"/>
    </row>
    <row r="341" spans="1:15" ht="15" customHeight="1" x14ac:dyDescent="0.25">
      <c r="A341" s="75" t="s">
        <v>54</v>
      </c>
      <c r="B341" s="136" t="s">
        <v>8</v>
      </c>
      <c r="C341" s="137">
        <f>SUMIFS((C7:C340),(A7:A340),A341)</f>
        <v>0</v>
      </c>
      <c r="D341" s="137">
        <f>SUMIFS(($D$7:$D$340),(A7:A340),A340)</f>
        <v>0</v>
      </c>
      <c r="E341" s="137">
        <f>SUMIFS(($E$7:$E$340),(A7:A340),A340)</f>
        <v>0</v>
      </c>
      <c r="F341" s="137">
        <f>SUMIFS(($F$7:$F$340),(A7:A340),A340)</f>
        <v>0</v>
      </c>
      <c r="G341" s="139">
        <f t="shared" si="10"/>
        <v>0</v>
      </c>
      <c r="H341" s="140" t="str">
        <f t="shared" si="11"/>
        <v/>
      </c>
      <c r="I341" s="141"/>
      <c r="J341" s="13"/>
      <c r="K341" s="13"/>
      <c r="L341" s="13"/>
      <c r="M341" s="13"/>
      <c r="N341" s="13"/>
      <c r="O341" s="13"/>
    </row>
    <row r="342" spans="1:15" s="126" customFormat="1" ht="15" customHeight="1" x14ac:dyDescent="0.25">
      <c r="A342" s="38" t="s">
        <v>74</v>
      </c>
      <c r="B342" s="123"/>
      <c r="C342" s="107"/>
      <c r="D342" s="106"/>
      <c r="E342" s="106"/>
      <c r="F342" s="106"/>
      <c r="G342" s="92">
        <f t="shared" si="10"/>
        <v>0</v>
      </c>
      <c r="H342" s="125" t="str">
        <f t="shared" si="11"/>
        <v/>
      </c>
      <c r="I342" s="124"/>
      <c r="J342" s="13"/>
      <c r="K342" s="13"/>
      <c r="L342" s="13"/>
      <c r="M342" s="13"/>
      <c r="N342" s="13"/>
      <c r="O342" s="13"/>
    </row>
    <row r="343" spans="1:15" s="126" customFormat="1" ht="15" customHeight="1" x14ac:dyDescent="0.25">
      <c r="A343" s="128" t="s">
        <v>74</v>
      </c>
      <c r="B343" s="56" t="s">
        <v>59</v>
      </c>
      <c r="C343" s="88"/>
      <c r="D343" s="135"/>
      <c r="E343" s="135"/>
      <c r="F343" s="135"/>
      <c r="G343" s="89">
        <f t="shared" si="10"/>
        <v>0</v>
      </c>
      <c r="H343" s="114" t="str">
        <f t="shared" si="11"/>
        <v/>
      </c>
      <c r="I343" s="141"/>
      <c r="J343" s="13"/>
      <c r="K343" s="13"/>
      <c r="L343" s="13"/>
      <c r="M343" s="13"/>
      <c r="N343" s="13"/>
      <c r="O343" s="13"/>
    </row>
    <row r="344" spans="1:15" s="126" customFormat="1" ht="15" customHeight="1" x14ac:dyDescent="0.25">
      <c r="A344" s="128" t="s">
        <v>74</v>
      </c>
      <c r="B344" s="71" t="s">
        <v>62</v>
      </c>
      <c r="C344" s="91"/>
      <c r="D344" s="106"/>
      <c r="E344" s="106"/>
      <c r="F344" s="106"/>
      <c r="G344" s="92">
        <f t="shared" si="10"/>
        <v>0</v>
      </c>
      <c r="H344" s="125" t="str">
        <f t="shared" si="11"/>
        <v/>
      </c>
      <c r="I344" s="124"/>
      <c r="J344" s="13"/>
      <c r="K344" s="13"/>
      <c r="L344" s="13"/>
      <c r="M344" s="13"/>
      <c r="N344" s="13"/>
      <c r="O344" s="13"/>
    </row>
    <row r="345" spans="1:15" s="126" customFormat="1" ht="15" customHeight="1" x14ac:dyDescent="0.25">
      <c r="A345" s="128" t="s">
        <v>74</v>
      </c>
      <c r="B345" s="56" t="s">
        <v>63</v>
      </c>
      <c r="C345" s="88"/>
      <c r="D345" s="135"/>
      <c r="E345" s="135"/>
      <c r="F345" s="135"/>
      <c r="G345" s="89">
        <f t="shared" si="10"/>
        <v>0</v>
      </c>
      <c r="H345" s="114" t="str">
        <f t="shared" si="11"/>
        <v/>
      </c>
      <c r="I345" s="141"/>
      <c r="J345" s="13"/>
      <c r="K345" s="13"/>
      <c r="L345" s="13"/>
      <c r="M345" s="13"/>
      <c r="N345" s="13"/>
      <c r="O345" s="13"/>
    </row>
    <row r="346" spans="1:15" s="126" customFormat="1" ht="15" customHeight="1" x14ac:dyDescent="0.25">
      <c r="A346" s="128" t="s">
        <v>74</v>
      </c>
      <c r="B346" s="73" t="s">
        <v>64</v>
      </c>
      <c r="C346" s="105"/>
      <c r="D346" s="106"/>
      <c r="E346" s="106"/>
      <c r="F346" s="106"/>
      <c r="G346" s="92">
        <f t="shared" si="10"/>
        <v>0</v>
      </c>
      <c r="H346" s="125" t="str">
        <f t="shared" si="11"/>
        <v/>
      </c>
      <c r="I346" s="124"/>
      <c r="J346" s="13"/>
      <c r="K346" s="13"/>
      <c r="L346" s="13"/>
      <c r="M346" s="13"/>
      <c r="N346" s="13"/>
      <c r="O346" s="13"/>
    </row>
    <row r="347" spans="1:15" s="126" customFormat="1" ht="15" customHeight="1" x14ac:dyDescent="0.25">
      <c r="A347" s="128" t="s">
        <v>74</v>
      </c>
      <c r="B347" s="56" t="s">
        <v>65</v>
      </c>
      <c r="C347" s="88"/>
      <c r="D347" s="135"/>
      <c r="E347" s="135"/>
      <c r="F347" s="135"/>
      <c r="G347" s="89">
        <f t="shared" si="10"/>
        <v>0</v>
      </c>
      <c r="H347" s="114" t="str">
        <f t="shared" si="11"/>
        <v/>
      </c>
      <c r="I347" s="141"/>
      <c r="J347" s="13"/>
      <c r="K347" s="13"/>
      <c r="L347" s="13"/>
      <c r="M347" s="13"/>
      <c r="N347" s="13"/>
      <c r="O347" s="13"/>
    </row>
    <row r="348" spans="1:15" s="126" customFormat="1" ht="15" customHeight="1" x14ac:dyDescent="0.25">
      <c r="A348" s="128" t="s">
        <v>74</v>
      </c>
      <c r="B348" s="73" t="s">
        <v>66</v>
      </c>
      <c r="C348" s="105"/>
      <c r="D348" s="106"/>
      <c r="E348" s="106"/>
      <c r="F348" s="106"/>
      <c r="G348" s="92">
        <f t="shared" si="10"/>
        <v>0</v>
      </c>
      <c r="H348" s="125" t="str">
        <f t="shared" si="11"/>
        <v/>
      </c>
      <c r="I348" s="124"/>
      <c r="J348" s="13"/>
      <c r="K348" s="13"/>
      <c r="L348" s="13"/>
      <c r="M348" s="13"/>
      <c r="N348" s="13"/>
      <c r="O348" s="13"/>
    </row>
    <row r="349" spans="1:15" s="126" customFormat="1" ht="15" customHeight="1" x14ac:dyDescent="0.25">
      <c r="A349" s="128" t="s">
        <v>74</v>
      </c>
      <c r="B349" s="56" t="s">
        <v>67</v>
      </c>
      <c r="C349" s="88"/>
      <c r="D349" s="135"/>
      <c r="E349" s="135"/>
      <c r="F349" s="135"/>
      <c r="G349" s="89">
        <f t="shared" si="10"/>
        <v>0</v>
      </c>
      <c r="H349" s="114" t="str">
        <f t="shared" si="11"/>
        <v/>
      </c>
      <c r="I349" s="141"/>
      <c r="J349" s="13"/>
      <c r="K349" s="13"/>
      <c r="L349" s="13"/>
      <c r="M349" s="13"/>
      <c r="N349" s="13"/>
      <c r="O349" s="13"/>
    </row>
    <row r="350" spans="1:15" s="126" customFormat="1" ht="15" customHeight="1" x14ac:dyDescent="0.25">
      <c r="A350" s="128" t="s">
        <v>74</v>
      </c>
      <c r="B350" s="73" t="s">
        <v>100</v>
      </c>
      <c r="C350" s="105"/>
      <c r="D350" s="106"/>
      <c r="E350" s="106"/>
      <c r="F350" s="106"/>
      <c r="G350" s="92">
        <f t="shared" si="10"/>
        <v>0</v>
      </c>
      <c r="H350" s="125" t="str">
        <f t="shared" si="11"/>
        <v/>
      </c>
      <c r="I350" s="124"/>
      <c r="J350" s="13"/>
      <c r="K350" s="13"/>
      <c r="L350" s="13"/>
      <c r="M350" s="13"/>
      <c r="N350" s="13"/>
      <c r="O350" s="13"/>
    </row>
    <row r="351" spans="1:15" s="126" customFormat="1" ht="15" customHeight="1" x14ac:dyDescent="0.25">
      <c r="A351" s="128" t="s">
        <v>74</v>
      </c>
      <c r="B351" s="56" t="s">
        <v>68</v>
      </c>
      <c r="C351" s="88"/>
      <c r="D351" s="135"/>
      <c r="E351" s="135"/>
      <c r="F351" s="135"/>
      <c r="G351" s="89">
        <f t="shared" si="10"/>
        <v>0</v>
      </c>
      <c r="H351" s="114" t="str">
        <f t="shared" si="11"/>
        <v/>
      </c>
      <c r="I351" s="141"/>
      <c r="J351" s="13"/>
      <c r="K351" s="13"/>
      <c r="L351" s="13"/>
      <c r="M351" s="13"/>
      <c r="N351" s="13"/>
      <c r="O351" s="13"/>
    </row>
    <row r="352" spans="1:15" s="126" customFormat="1" ht="15" customHeight="1" x14ac:dyDescent="0.25">
      <c r="A352" s="128" t="s">
        <v>74</v>
      </c>
      <c r="B352" s="71" t="s">
        <v>69</v>
      </c>
      <c r="C352" s="91"/>
      <c r="D352" s="106"/>
      <c r="E352" s="106"/>
      <c r="F352" s="106"/>
      <c r="G352" s="92">
        <f t="shared" si="10"/>
        <v>0</v>
      </c>
      <c r="H352" s="125" t="str">
        <f t="shared" si="11"/>
        <v/>
      </c>
      <c r="I352" s="124"/>
      <c r="J352" s="13"/>
      <c r="K352" s="13"/>
      <c r="L352" s="13"/>
      <c r="M352" s="13"/>
      <c r="N352" s="13"/>
      <c r="O352" s="13"/>
    </row>
    <row r="353" spans="1:15" s="126" customFormat="1" ht="15" customHeight="1" x14ac:dyDescent="0.25">
      <c r="A353" s="128" t="s">
        <v>74</v>
      </c>
      <c r="B353" s="133" t="s">
        <v>70</v>
      </c>
      <c r="C353" s="134"/>
      <c r="D353" s="135"/>
      <c r="E353" s="135"/>
      <c r="F353" s="135"/>
      <c r="G353" s="89">
        <f t="shared" si="10"/>
        <v>0</v>
      </c>
      <c r="H353" s="114" t="str">
        <f t="shared" si="11"/>
        <v/>
      </c>
      <c r="I353" s="141"/>
      <c r="J353" s="13"/>
      <c r="K353" s="13"/>
      <c r="L353" s="13"/>
      <c r="M353" s="13"/>
      <c r="N353" s="13"/>
      <c r="O353" s="13"/>
    </row>
    <row r="354" spans="1:15" s="126" customFormat="1" ht="15" customHeight="1" x14ac:dyDescent="0.25">
      <c r="A354" s="128" t="s">
        <v>74</v>
      </c>
      <c r="B354" s="71" t="s">
        <v>71</v>
      </c>
      <c r="C354" s="91"/>
      <c r="D354" s="106"/>
      <c r="E354" s="106"/>
      <c r="F354" s="106"/>
      <c r="G354" s="92">
        <f t="shared" si="10"/>
        <v>0</v>
      </c>
      <c r="H354" s="125" t="str">
        <f t="shared" si="11"/>
        <v/>
      </c>
      <c r="I354" s="124"/>
      <c r="J354" s="13"/>
      <c r="K354" s="13"/>
      <c r="L354" s="13"/>
      <c r="M354" s="13"/>
      <c r="N354" s="13"/>
      <c r="O354" s="13"/>
    </row>
    <row r="355" spans="1:15" s="126" customFormat="1" ht="15" customHeight="1" x14ac:dyDescent="0.25">
      <c r="A355" s="128" t="s">
        <v>74</v>
      </c>
      <c r="B355" s="133" t="s">
        <v>72</v>
      </c>
      <c r="C355" s="134"/>
      <c r="D355" s="135"/>
      <c r="E355" s="135"/>
      <c r="F355" s="135"/>
      <c r="G355" s="89">
        <f t="shared" si="10"/>
        <v>0</v>
      </c>
      <c r="H355" s="114" t="str">
        <f t="shared" si="11"/>
        <v/>
      </c>
      <c r="I355" s="141"/>
      <c r="J355" s="13"/>
      <c r="K355" s="13"/>
      <c r="L355" s="13"/>
      <c r="M355" s="13"/>
      <c r="N355" s="13"/>
      <c r="O355" s="13"/>
    </row>
    <row r="356" spans="1:15" s="126" customFormat="1" ht="15" customHeight="1" x14ac:dyDescent="0.25">
      <c r="A356" s="128" t="s">
        <v>74</v>
      </c>
      <c r="B356" s="71" t="s">
        <v>73</v>
      </c>
      <c r="C356" s="91"/>
      <c r="D356" s="106"/>
      <c r="E356" s="106"/>
      <c r="F356" s="106"/>
      <c r="G356" s="92">
        <f t="shared" si="10"/>
        <v>0</v>
      </c>
      <c r="H356" s="125" t="str">
        <f t="shared" si="11"/>
        <v/>
      </c>
      <c r="I356" s="124"/>
      <c r="J356" s="13"/>
      <c r="K356" s="13"/>
      <c r="L356" s="13"/>
      <c r="M356" s="13"/>
      <c r="N356" s="13"/>
      <c r="O356" s="13"/>
    </row>
    <row r="357" spans="1:15" s="126" customFormat="1" ht="15" customHeight="1" x14ac:dyDescent="0.25">
      <c r="A357" s="128" t="s">
        <v>74</v>
      </c>
      <c r="B357" s="56" t="s">
        <v>76</v>
      </c>
      <c r="C357" s="88"/>
      <c r="D357" s="135"/>
      <c r="E357" s="135"/>
      <c r="F357" s="135"/>
      <c r="G357" s="89">
        <f t="shared" si="10"/>
        <v>0</v>
      </c>
      <c r="H357" s="114" t="str">
        <f t="shared" si="11"/>
        <v/>
      </c>
      <c r="I357" s="141"/>
      <c r="J357" s="13"/>
      <c r="K357" s="13"/>
      <c r="L357" s="13"/>
      <c r="M357" s="13"/>
      <c r="N357" s="13"/>
      <c r="O357" s="13"/>
    </row>
    <row r="358" spans="1:15" s="126" customFormat="1" ht="15" customHeight="1" x14ac:dyDescent="0.25">
      <c r="A358" s="128" t="s">
        <v>74</v>
      </c>
      <c r="B358" s="71" t="s">
        <v>77</v>
      </c>
      <c r="C358" s="91"/>
      <c r="D358" s="106"/>
      <c r="E358" s="106"/>
      <c r="F358" s="106"/>
      <c r="G358" s="92">
        <f t="shared" si="10"/>
        <v>0</v>
      </c>
      <c r="H358" s="125" t="str">
        <f t="shared" si="11"/>
        <v/>
      </c>
      <c r="I358" s="124"/>
      <c r="J358" s="13"/>
      <c r="K358" s="13"/>
      <c r="L358" s="13"/>
      <c r="M358" s="13"/>
      <c r="N358" s="13"/>
      <c r="O358" s="13"/>
    </row>
    <row r="359" spans="1:15" s="126" customFormat="1" ht="15" customHeight="1" x14ac:dyDescent="0.25">
      <c r="A359" s="128" t="s">
        <v>74</v>
      </c>
      <c r="B359" s="133" t="s">
        <v>78</v>
      </c>
      <c r="C359" s="134"/>
      <c r="D359" s="135"/>
      <c r="E359" s="135"/>
      <c r="F359" s="135"/>
      <c r="G359" s="89">
        <f t="shared" si="10"/>
        <v>0</v>
      </c>
      <c r="H359" s="114" t="str">
        <f t="shared" si="11"/>
        <v/>
      </c>
      <c r="I359" s="141"/>
      <c r="J359" s="13"/>
      <c r="K359" s="13"/>
      <c r="L359" s="13"/>
      <c r="M359" s="13"/>
      <c r="N359" s="13"/>
      <c r="O359" s="13"/>
    </row>
    <row r="360" spans="1:15" s="126" customFormat="1" ht="15" customHeight="1" x14ac:dyDescent="0.25">
      <c r="A360" s="128" t="s">
        <v>74</v>
      </c>
      <c r="B360" s="71" t="s">
        <v>79</v>
      </c>
      <c r="C360" s="91"/>
      <c r="D360" s="106"/>
      <c r="E360" s="106"/>
      <c r="F360" s="106"/>
      <c r="G360" s="92">
        <f t="shared" si="10"/>
        <v>0</v>
      </c>
      <c r="H360" s="125" t="str">
        <f t="shared" si="11"/>
        <v/>
      </c>
      <c r="I360" s="124"/>
      <c r="J360" s="13"/>
      <c r="K360" s="13"/>
      <c r="L360" s="13"/>
      <c r="M360" s="13"/>
      <c r="N360" s="13"/>
      <c r="O360" s="13"/>
    </row>
    <row r="361" spans="1:15" s="126" customFormat="1" ht="15" customHeight="1" x14ac:dyDescent="0.25">
      <c r="A361" s="128" t="s">
        <v>74</v>
      </c>
      <c r="B361" s="133" t="s">
        <v>80</v>
      </c>
      <c r="C361" s="134"/>
      <c r="D361" s="135"/>
      <c r="E361" s="135"/>
      <c r="F361" s="135"/>
      <c r="G361" s="89">
        <f t="shared" si="10"/>
        <v>0</v>
      </c>
      <c r="H361" s="114" t="str">
        <f t="shared" si="11"/>
        <v/>
      </c>
      <c r="I361" s="141"/>
      <c r="J361" s="13"/>
      <c r="K361" s="13"/>
      <c r="L361" s="13"/>
      <c r="M361" s="13"/>
      <c r="N361" s="13"/>
      <c r="O361" s="13"/>
    </row>
    <row r="362" spans="1:15" s="126" customFormat="1" ht="15" customHeight="1" x14ac:dyDescent="0.25">
      <c r="A362" s="128" t="s">
        <v>74</v>
      </c>
      <c r="B362" s="71" t="s">
        <v>81</v>
      </c>
      <c r="C362" s="91"/>
      <c r="D362" s="106"/>
      <c r="E362" s="106"/>
      <c r="F362" s="106"/>
      <c r="G362" s="92">
        <f t="shared" si="10"/>
        <v>0</v>
      </c>
      <c r="H362" s="125" t="str">
        <f t="shared" si="11"/>
        <v/>
      </c>
      <c r="I362" s="124"/>
      <c r="J362" s="13"/>
      <c r="K362" s="13"/>
      <c r="L362" s="13"/>
      <c r="M362" s="13"/>
      <c r="N362" s="13"/>
      <c r="O362" s="13"/>
    </row>
    <row r="363" spans="1:15" s="126" customFormat="1" ht="15" customHeight="1" x14ac:dyDescent="0.25">
      <c r="A363" s="128" t="s">
        <v>74</v>
      </c>
      <c r="B363" s="133" t="s">
        <v>82</v>
      </c>
      <c r="C363" s="134"/>
      <c r="D363" s="135"/>
      <c r="E363" s="135"/>
      <c r="F363" s="135"/>
      <c r="G363" s="89">
        <f t="shared" si="10"/>
        <v>0</v>
      </c>
      <c r="H363" s="114" t="str">
        <f t="shared" si="11"/>
        <v/>
      </c>
      <c r="I363" s="141"/>
      <c r="J363" s="13"/>
      <c r="K363" s="13"/>
      <c r="L363" s="13"/>
      <c r="M363" s="13"/>
      <c r="N363" s="13"/>
      <c r="O363" s="13"/>
    </row>
    <row r="364" spans="1:15" s="126" customFormat="1" ht="15" customHeight="1" x14ac:dyDescent="0.25">
      <c r="A364" s="128" t="s">
        <v>74</v>
      </c>
      <c r="B364" s="71" t="s">
        <v>83</v>
      </c>
      <c r="C364" s="91"/>
      <c r="D364" s="106"/>
      <c r="E364" s="106"/>
      <c r="F364" s="106"/>
      <c r="G364" s="92">
        <f t="shared" si="10"/>
        <v>0</v>
      </c>
      <c r="H364" s="125" t="str">
        <f t="shared" si="11"/>
        <v/>
      </c>
      <c r="I364" s="124"/>
      <c r="J364" s="13"/>
      <c r="K364" s="13"/>
      <c r="L364" s="13"/>
      <c r="M364" s="13"/>
      <c r="N364" s="13"/>
      <c r="O364" s="13"/>
    </row>
    <row r="365" spans="1:15" s="126" customFormat="1" ht="15" customHeight="1" x14ac:dyDescent="0.25">
      <c r="A365" s="128" t="s">
        <v>74</v>
      </c>
      <c r="B365" s="133" t="s">
        <v>84</v>
      </c>
      <c r="C365" s="134"/>
      <c r="D365" s="135"/>
      <c r="E365" s="135"/>
      <c r="F365" s="135"/>
      <c r="G365" s="89">
        <f t="shared" si="10"/>
        <v>0</v>
      </c>
      <c r="H365" s="114" t="str">
        <f t="shared" si="11"/>
        <v/>
      </c>
      <c r="I365" s="141"/>
      <c r="J365" s="13"/>
      <c r="K365" s="13"/>
      <c r="L365" s="13"/>
      <c r="M365" s="13"/>
      <c r="N365" s="13"/>
      <c r="O365" s="13"/>
    </row>
    <row r="366" spans="1:15" s="126" customFormat="1" ht="15" customHeight="1" x14ac:dyDescent="0.25">
      <c r="A366" s="128" t="s">
        <v>74</v>
      </c>
      <c r="B366" s="71" t="s">
        <v>85</v>
      </c>
      <c r="C366" s="91"/>
      <c r="D366" s="106"/>
      <c r="E366" s="106"/>
      <c r="F366" s="106"/>
      <c r="G366" s="92">
        <f t="shared" si="10"/>
        <v>0</v>
      </c>
      <c r="H366" s="125" t="str">
        <f t="shared" si="11"/>
        <v/>
      </c>
      <c r="I366" s="124"/>
      <c r="J366" s="13"/>
      <c r="K366" s="13"/>
      <c r="L366" s="13"/>
      <c r="M366" s="13"/>
      <c r="N366" s="13"/>
      <c r="O366" s="13"/>
    </row>
    <row r="367" spans="1:15" s="126" customFormat="1" ht="15" customHeight="1" x14ac:dyDescent="0.25">
      <c r="A367" s="128" t="s">
        <v>74</v>
      </c>
      <c r="B367" s="133" t="s">
        <v>86</v>
      </c>
      <c r="C367" s="134"/>
      <c r="D367" s="135"/>
      <c r="E367" s="135"/>
      <c r="F367" s="135"/>
      <c r="G367" s="89">
        <f t="shared" si="10"/>
        <v>0</v>
      </c>
      <c r="H367" s="114" t="str">
        <f t="shared" si="11"/>
        <v/>
      </c>
      <c r="I367" s="141"/>
      <c r="J367" s="13"/>
      <c r="K367" s="13"/>
      <c r="L367" s="13"/>
      <c r="M367" s="13"/>
      <c r="N367" s="13"/>
      <c r="O367" s="13"/>
    </row>
    <row r="368" spans="1:15" s="126" customFormat="1" ht="15" customHeight="1" x14ac:dyDescent="0.25">
      <c r="A368" s="128" t="s">
        <v>74</v>
      </c>
      <c r="B368" s="71" t="s">
        <v>87</v>
      </c>
      <c r="C368" s="91"/>
      <c r="D368" s="106"/>
      <c r="E368" s="106"/>
      <c r="F368" s="106"/>
      <c r="G368" s="92">
        <f t="shared" si="10"/>
        <v>0</v>
      </c>
      <c r="H368" s="125" t="str">
        <f t="shared" si="11"/>
        <v/>
      </c>
      <c r="I368" s="124"/>
      <c r="J368" s="13"/>
      <c r="K368" s="13"/>
      <c r="L368" s="13"/>
      <c r="M368" s="13"/>
      <c r="N368" s="13"/>
      <c r="O368" s="13"/>
    </row>
    <row r="369" spans="1:15" s="126" customFormat="1" ht="15" customHeight="1" x14ac:dyDescent="0.25">
      <c r="A369" s="128" t="s">
        <v>74</v>
      </c>
      <c r="B369" s="56" t="s">
        <v>88</v>
      </c>
      <c r="C369" s="88"/>
      <c r="D369" s="135"/>
      <c r="E369" s="135"/>
      <c r="F369" s="135"/>
      <c r="G369" s="89">
        <f t="shared" si="10"/>
        <v>0</v>
      </c>
      <c r="H369" s="114" t="str">
        <f t="shared" si="11"/>
        <v/>
      </c>
      <c r="I369" s="141"/>
      <c r="J369" s="13"/>
      <c r="K369" s="13"/>
      <c r="L369" s="13"/>
      <c r="M369" s="13"/>
      <c r="N369" s="13"/>
      <c r="O369" s="13"/>
    </row>
    <row r="370" spans="1:15" s="126" customFormat="1" ht="15" customHeight="1" x14ac:dyDescent="0.25">
      <c r="A370" s="128" t="s">
        <v>74</v>
      </c>
      <c r="B370" s="73" t="s">
        <v>89</v>
      </c>
      <c r="C370" s="105"/>
      <c r="D370" s="106"/>
      <c r="E370" s="106"/>
      <c r="F370" s="106"/>
      <c r="G370" s="92">
        <f t="shared" si="10"/>
        <v>0</v>
      </c>
      <c r="H370" s="125" t="str">
        <f t="shared" si="11"/>
        <v/>
      </c>
      <c r="I370" s="124"/>
      <c r="J370" s="13"/>
      <c r="K370" s="13"/>
      <c r="L370" s="13"/>
      <c r="M370" s="13"/>
      <c r="N370" s="13"/>
      <c r="O370" s="13"/>
    </row>
    <row r="371" spans="1:15" s="126" customFormat="1" ht="15" customHeight="1" x14ac:dyDescent="0.25">
      <c r="A371" s="128" t="s">
        <v>74</v>
      </c>
      <c r="B371" s="56" t="s">
        <v>90</v>
      </c>
      <c r="C371" s="88"/>
      <c r="D371" s="135"/>
      <c r="E371" s="135"/>
      <c r="F371" s="135"/>
      <c r="G371" s="89">
        <f t="shared" si="10"/>
        <v>0</v>
      </c>
      <c r="H371" s="114" t="str">
        <f t="shared" si="11"/>
        <v/>
      </c>
      <c r="I371" s="141"/>
      <c r="J371" s="13"/>
      <c r="K371" s="13"/>
      <c r="L371" s="13"/>
      <c r="M371" s="13"/>
      <c r="N371" s="13"/>
      <c r="O371" s="13"/>
    </row>
    <row r="372" spans="1:15" s="126" customFormat="1" ht="15" customHeight="1" x14ac:dyDescent="0.25">
      <c r="A372" s="128" t="s">
        <v>74</v>
      </c>
      <c r="B372" s="73" t="s">
        <v>91</v>
      </c>
      <c r="C372" s="105"/>
      <c r="D372" s="106"/>
      <c r="E372" s="106"/>
      <c r="F372" s="106"/>
      <c r="G372" s="92">
        <f t="shared" si="10"/>
        <v>0</v>
      </c>
      <c r="H372" s="125" t="str">
        <f t="shared" si="11"/>
        <v/>
      </c>
      <c r="I372" s="124"/>
      <c r="J372" s="13"/>
      <c r="K372" s="13"/>
      <c r="L372" s="13"/>
      <c r="M372" s="13"/>
      <c r="N372" s="13"/>
      <c r="O372" s="13"/>
    </row>
    <row r="373" spans="1:15" s="126" customFormat="1" ht="15" customHeight="1" x14ac:dyDescent="0.25">
      <c r="A373" s="128" t="s">
        <v>74</v>
      </c>
      <c r="B373" s="56" t="s">
        <v>92</v>
      </c>
      <c r="C373" s="88"/>
      <c r="D373" s="135"/>
      <c r="E373" s="135"/>
      <c r="F373" s="135"/>
      <c r="G373" s="89">
        <f t="shared" si="10"/>
        <v>0</v>
      </c>
      <c r="H373" s="114" t="str">
        <f t="shared" si="11"/>
        <v/>
      </c>
      <c r="I373" s="141"/>
      <c r="J373" s="13"/>
      <c r="K373" s="13"/>
      <c r="L373" s="13"/>
      <c r="M373" s="13"/>
      <c r="N373" s="13"/>
      <c r="O373" s="13"/>
    </row>
    <row r="374" spans="1:15" s="126" customFormat="1" ht="15" customHeight="1" x14ac:dyDescent="0.25">
      <c r="A374" s="128" t="s">
        <v>74</v>
      </c>
      <c r="B374" s="73" t="s">
        <v>93</v>
      </c>
      <c r="C374" s="105"/>
      <c r="D374" s="106"/>
      <c r="E374" s="106"/>
      <c r="F374" s="106"/>
      <c r="G374" s="92">
        <f t="shared" si="10"/>
        <v>0</v>
      </c>
      <c r="H374" s="125" t="str">
        <f t="shared" si="11"/>
        <v/>
      </c>
      <c r="I374" s="124"/>
      <c r="J374" s="13"/>
      <c r="K374" s="13"/>
      <c r="L374" s="13"/>
      <c r="M374" s="13"/>
      <c r="N374" s="13"/>
      <c r="O374" s="13"/>
    </row>
    <row r="375" spans="1:15" s="126" customFormat="1" ht="15" customHeight="1" x14ac:dyDescent="0.25">
      <c r="A375" s="128" t="s">
        <v>74</v>
      </c>
      <c r="B375" s="56" t="s">
        <v>94</v>
      </c>
      <c r="C375" s="88"/>
      <c r="D375" s="135"/>
      <c r="E375" s="135"/>
      <c r="F375" s="135"/>
      <c r="G375" s="89">
        <f t="shared" si="10"/>
        <v>0</v>
      </c>
      <c r="H375" s="114" t="str">
        <f t="shared" si="11"/>
        <v/>
      </c>
      <c r="I375" s="141"/>
      <c r="J375" s="13"/>
      <c r="K375" s="13"/>
      <c r="L375" s="13"/>
      <c r="M375" s="13"/>
      <c r="N375" s="13"/>
      <c r="O375" s="13"/>
    </row>
    <row r="376" spans="1:15" s="126" customFormat="1" ht="15" customHeight="1" x14ac:dyDescent="0.25">
      <c r="A376" s="128" t="s">
        <v>74</v>
      </c>
      <c r="B376" s="73" t="s">
        <v>95</v>
      </c>
      <c r="C376" s="105"/>
      <c r="D376" s="106"/>
      <c r="E376" s="106"/>
      <c r="F376" s="106"/>
      <c r="G376" s="92">
        <f t="shared" si="10"/>
        <v>0</v>
      </c>
      <c r="H376" s="125" t="str">
        <f t="shared" si="11"/>
        <v/>
      </c>
      <c r="I376" s="124"/>
      <c r="J376" s="13"/>
      <c r="K376" s="13"/>
      <c r="L376" s="13"/>
      <c r="M376" s="13"/>
      <c r="N376" s="13"/>
      <c r="O376" s="13"/>
    </row>
    <row r="377" spans="1:15" s="126" customFormat="1" ht="15" customHeight="1" x14ac:dyDescent="0.25">
      <c r="A377" s="128" t="s">
        <v>74</v>
      </c>
      <c r="B377" s="56" t="s">
        <v>96</v>
      </c>
      <c r="C377" s="88"/>
      <c r="D377" s="135"/>
      <c r="E377" s="135"/>
      <c r="F377" s="135"/>
      <c r="G377" s="89">
        <f t="shared" si="10"/>
        <v>0</v>
      </c>
      <c r="H377" s="114" t="str">
        <f t="shared" si="11"/>
        <v/>
      </c>
      <c r="I377" s="141"/>
      <c r="J377" s="13"/>
      <c r="K377" s="13"/>
      <c r="L377" s="13"/>
      <c r="M377" s="13"/>
      <c r="N377" s="13"/>
      <c r="O377" s="13"/>
    </row>
    <row r="378" spans="1:15" s="126" customFormat="1" ht="15" customHeight="1" x14ac:dyDescent="0.25">
      <c r="A378" s="128" t="s">
        <v>74</v>
      </c>
      <c r="B378" s="73" t="s">
        <v>97</v>
      </c>
      <c r="C378" s="105"/>
      <c r="D378" s="106"/>
      <c r="E378" s="106"/>
      <c r="F378" s="106"/>
      <c r="G378" s="92">
        <f t="shared" si="10"/>
        <v>0</v>
      </c>
      <c r="H378" s="125" t="str">
        <f t="shared" si="11"/>
        <v/>
      </c>
      <c r="I378" s="124"/>
      <c r="J378" s="13"/>
      <c r="K378" s="13"/>
      <c r="L378" s="13"/>
      <c r="M378" s="13"/>
      <c r="N378" s="13"/>
      <c r="O378" s="13"/>
    </row>
    <row r="379" spans="1:15" s="126" customFormat="1" ht="15" customHeight="1" x14ac:dyDescent="0.25">
      <c r="A379" s="128" t="s">
        <v>74</v>
      </c>
      <c r="B379" s="56" t="s">
        <v>98</v>
      </c>
      <c r="C379" s="88"/>
      <c r="D379" s="135"/>
      <c r="E379" s="135"/>
      <c r="F379" s="135"/>
      <c r="G379" s="89">
        <f t="shared" si="10"/>
        <v>0</v>
      </c>
      <c r="H379" s="114" t="str">
        <f t="shared" si="11"/>
        <v/>
      </c>
      <c r="I379" s="141"/>
      <c r="J379" s="13"/>
      <c r="K379" s="13"/>
      <c r="L379" s="13"/>
      <c r="M379" s="13"/>
      <c r="N379" s="13"/>
      <c r="O379" s="13"/>
    </row>
    <row r="380" spans="1:15" s="154" customFormat="1" ht="15" customHeight="1" x14ac:dyDescent="0.25">
      <c r="A380" s="128" t="s">
        <v>74</v>
      </c>
      <c r="B380" s="71" t="s">
        <v>103</v>
      </c>
      <c r="C380" s="91"/>
      <c r="D380" s="106"/>
      <c r="E380" s="106"/>
      <c r="F380" s="106"/>
      <c r="G380" s="92"/>
      <c r="H380" s="125"/>
      <c r="I380" s="124"/>
      <c r="J380" s="13"/>
      <c r="K380" s="13"/>
      <c r="L380" s="13"/>
      <c r="M380" s="13"/>
      <c r="N380" s="13"/>
      <c r="O380" s="13"/>
    </row>
    <row r="381" spans="1:15" s="126" customFormat="1" ht="15" customHeight="1" x14ac:dyDescent="0.25">
      <c r="A381" s="128" t="s">
        <v>74</v>
      </c>
      <c r="B381" s="56" t="s">
        <v>104</v>
      </c>
      <c r="C381" s="88"/>
      <c r="D381" s="135"/>
      <c r="E381" s="135"/>
      <c r="F381" s="135"/>
      <c r="G381" s="89">
        <f t="shared" si="10"/>
        <v>0</v>
      </c>
      <c r="H381" s="114" t="str">
        <f t="shared" si="11"/>
        <v/>
      </c>
      <c r="I381" s="141"/>
      <c r="J381" s="13"/>
      <c r="K381" s="13"/>
      <c r="L381" s="13"/>
      <c r="M381" s="13"/>
      <c r="N381" s="13"/>
      <c r="O381" s="13"/>
    </row>
    <row r="382" spans="1:15" s="126" customFormat="1" ht="15" customHeight="1" x14ac:dyDescent="0.25">
      <c r="A382" s="128" t="s">
        <v>74</v>
      </c>
      <c r="B382" s="73" t="s">
        <v>105</v>
      </c>
      <c r="C382" s="105"/>
      <c r="D382" s="106"/>
      <c r="E382" s="106"/>
      <c r="F382" s="106"/>
      <c r="G382" s="92">
        <f t="shared" si="10"/>
        <v>0</v>
      </c>
      <c r="H382" s="125" t="str">
        <f t="shared" si="11"/>
        <v/>
      </c>
      <c r="I382" s="124"/>
      <c r="J382" s="13"/>
      <c r="K382" s="13"/>
      <c r="L382" s="13"/>
      <c r="M382" s="13"/>
      <c r="N382" s="13"/>
      <c r="O382" s="13"/>
    </row>
    <row r="383" spans="1:15" s="126" customFormat="1" ht="15" customHeight="1" x14ac:dyDescent="0.25">
      <c r="A383" s="128" t="s">
        <v>74</v>
      </c>
      <c r="B383" s="56" t="s">
        <v>106</v>
      </c>
      <c r="C383" s="88"/>
      <c r="D383" s="135"/>
      <c r="E383" s="135"/>
      <c r="F383" s="135"/>
      <c r="G383" s="89">
        <f t="shared" si="10"/>
        <v>0</v>
      </c>
      <c r="H383" s="114" t="str">
        <f t="shared" si="11"/>
        <v/>
      </c>
      <c r="I383" s="141"/>
      <c r="J383" s="13"/>
      <c r="K383" s="13"/>
      <c r="L383" s="13"/>
      <c r="M383" s="13"/>
      <c r="N383" s="13"/>
      <c r="O383" s="13"/>
    </row>
    <row r="384" spans="1:15" s="126" customFormat="1" ht="15" customHeight="1" x14ac:dyDescent="0.25">
      <c r="A384" s="128" t="s">
        <v>74</v>
      </c>
      <c r="B384" s="73" t="s">
        <v>107</v>
      </c>
      <c r="C384" s="105"/>
      <c r="D384" s="106"/>
      <c r="E384" s="106"/>
      <c r="F384" s="106"/>
      <c r="G384" s="92">
        <f t="shared" si="10"/>
        <v>0</v>
      </c>
      <c r="H384" s="125" t="str">
        <f t="shared" si="11"/>
        <v/>
      </c>
      <c r="I384" s="124"/>
      <c r="J384" s="13"/>
      <c r="K384" s="13"/>
      <c r="L384" s="13"/>
      <c r="M384" s="13"/>
      <c r="N384" s="13"/>
      <c r="O384" s="13"/>
    </row>
    <row r="385" spans="1:15" s="126" customFormat="1" ht="15" customHeight="1" x14ac:dyDescent="0.25">
      <c r="A385" s="128" t="s">
        <v>74</v>
      </c>
      <c r="B385" s="56" t="s">
        <v>108</v>
      </c>
      <c r="C385" s="88"/>
      <c r="D385" s="135"/>
      <c r="E385" s="135"/>
      <c r="F385" s="135"/>
      <c r="G385" s="89">
        <f t="shared" si="10"/>
        <v>0</v>
      </c>
      <c r="H385" s="114" t="str">
        <f t="shared" si="11"/>
        <v/>
      </c>
      <c r="I385" s="141"/>
      <c r="J385" s="13"/>
      <c r="K385" s="13"/>
      <c r="L385" s="13"/>
      <c r="M385" s="13"/>
      <c r="N385" s="13"/>
      <c r="O385" s="13"/>
    </row>
    <row r="386" spans="1:15" s="126" customFormat="1" ht="15" customHeight="1" x14ac:dyDescent="0.25">
      <c r="A386" s="128" t="s">
        <v>74</v>
      </c>
      <c r="B386" s="73" t="s">
        <v>109</v>
      </c>
      <c r="C386" s="105"/>
      <c r="D386" s="106"/>
      <c r="E386" s="106"/>
      <c r="F386" s="106"/>
      <c r="G386" s="92">
        <f t="shared" si="10"/>
        <v>0</v>
      </c>
      <c r="H386" s="125" t="str">
        <f t="shared" si="11"/>
        <v/>
      </c>
      <c r="I386" s="124"/>
      <c r="J386" s="13"/>
      <c r="K386" s="13"/>
      <c r="L386" s="13"/>
      <c r="M386" s="13"/>
      <c r="N386" s="13"/>
      <c r="O386" s="13"/>
    </row>
    <row r="387" spans="1:15" s="126" customFormat="1" ht="15" customHeight="1" x14ac:dyDescent="0.25">
      <c r="A387" s="128" t="s">
        <v>74</v>
      </c>
      <c r="B387" s="56" t="s">
        <v>110</v>
      </c>
      <c r="C387" s="88"/>
      <c r="D387" s="135"/>
      <c r="E387" s="135"/>
      <c r="F387" s="135"/>
      <c r="G387" s="89">
        <f t="shared" si="10"/>
        <v>0</v>
      </c>
      <c r="H387" s="114" t="str">
        <f t="shared" si="11"/>
        <v/>
      </c>
      <c r="I387" s="141"/>
      <c r="J387" s="13"/>
      <c r="K387" s="13"/>
      <c r="L387" s="13"/>
      <c r="M387" s="13"/>
      <c r="N387" s="13"/>
      <c r="O387" s="13"/>
    </row>
    <row r="388" spans="1:15" s="126" customFormat="1" ht="15" customHeight="1" x14ac:dyDescent="0.25">
      <c r="A388" s="128" t="s">
        <v>74</v>
      </c>
      <c r="B388" s="73" t="s">
        <v>111</v>
      </c>
      <c r="C388" s="105"/>
      <c r="D388" s="106"/>
      <c r="E388" s="106"/>
      <c r="F388" s="106"/>
      <c r="G388" s="92">
        <f t="shared" si="10"/>
        <v>0</v>
      </c>
      <c r="H388" s="125" t="str">
        <f t="shared" si="11"/>
        <v/>
      </c>
      <c r="I388" s="124"/>
      <c r="J388" s="13"/>
      <c r="K388" s="13"/>
      <c r="L388" s="13"/>
      <c r="M388" s="13"/>
      <c r="N388" s="13"/>
      <c r="O388" s="13"/>
    </row>
    <row r="389" spans="1:15" s="126" customFormat="1" ht="15" customHeight="1" x14ac:dyDescent="0.25">
      <c r="A389" s="128" t="s">
        <v>74</v>
      </c>
      <c r="B389" s="56" t="s">
        <v>112</v>
      </c>
      <c r="C389" s="88"/>
      <c r="D389" s="135"/>
      <c r="E389" s="135"/>
      <c r="F389" s="135"/>
      <c r="G389" s="89">
        <f t="shared" si="10"/>
        <v>0</v>
      </c>
      <c r="H389" s="114" t="str">
        <f t="shared" si="11"/>
        <v/>
      </c>
      <c r="I389" s="141"/>
      <c r="J389" s="13"/>
      <c r="K389" s="13"/>
      <c r="L389" s="13"/>
      <c r="M389" s="13"/>
      <c r="N389" s="13"/>
      <c r="O389" s="13"/>
    </row>
    <row r="390" spans="1:15" s="126" customFormat="1" ht="15" customHeight="1" x14ac:dyDescent="0.25">
      <c r="A390" s="128" t="s">
        <v>74</v>
      </c>
      <c r="B390" s="73" t="s">
        <v>113</v>
      </c>
      <c r="C390" s="105"/>
      <c r="D390" s="106"/>
      <c r="E390" s="106"/>
      <c r="F390" s="106"/>
      <c r="G390" s="92">
        <f t="shared" si="10"/>
        <v>0</v>
      </c>
      <c r="H390" s="125" t="str">
        <f t="shared" si="11"/>
        <v/>
      </c>
      <c r="I390" s="124"/>
      <c r="J390" s="13"/>
      <c r="K390" s="13"/>
      <c r="L390" s="13"/>
      <c r="M390" s="13"/>
      <c r="N390" s="13"/>
      <c r="O390" s="13"/>
    </row>
    <row r="391" spans="1:15" s="126" customFormat="1" ht="15" customHeight="1" x14ac:dyDescent="0.25">
      <c r="A391" s="128" t="s">
        <v>74</v>
      </c>
      <c r="B391" s="56" t="s">
        <v>114</v>
      </c>
      <c r="C391" s="88"/>
      <c r="D391" s="135"/>
      <c r="E391" s="135"/>
      <c r="F391" s="135"/>
      <c r="G391" s="89">
        <f t="shared" si="10"/>
        <v>0</v>
      </c>
      <c r="H391" s="114" t="str">
        <f t="shared" si="11"/>
        <v/>
      </c>
      <c r="I391" s="141"/>
      <c r="J391" s="13"/>
      <c r="K391" s="13"/>
      <c r="L391" s="13"/>
      <c r="M391" s="13"/>
      <c r="N391" s="13"/>
      <c r="O391" s="13"/>
    </row>
    <row r="392" spans="1:15" s="126" customFormat="1" ht="15" customHeight="1" x14ac:dyDescent="0.25">
      <c r="A392" s="128" t="s">
        <v>74</v>
      </c>
      <c r="B392" s="73" t="s">
        <v>115</v>
      </c>
      <c r="C392" s="105"/>
      <c r="D392" s="106"/>
      <c r="E392" s="106"/>
      <c r="F392" s="106"/>
      <c r="G392" s="92">
        <f t="shared" si="10"/>
        <v>0</v>
      </c>
      <c r="H392" s="125" t="str">
        <f t="shared" si="11"/>
        <v/>
      </c>
      <c r="I392" s="124"/>
      <c r="J392" s="13"/>
      <c r="K392" s="13"/>
      <c r="L392" s="13"/>
      <c r="M392" s="13"/>
      <c r="N392" s="13"/>
      <c r="O392" s="13"/>
    </row>
    <row r="393" spans="1:15" s="126" customFormat="1" ht="15" customHeight="1" x14ac:dyDescent="0.25">
      <c r="A393" s="128" t="s">
        <v>74</v>
      </c>
      <c r="B393" s="56" t="s">
        <v>116</v>
      </c>
      <c r="C393" s="88"/>
      <c r="D393" s="135"/>
      <c r="E393" s="135"/>
      <c r="F393" s="135"/>
      <c r="G393" s="89">
        <f t="shared" si="10"/>
        <v>0</v>
      </c>
      <c r="H393" s="114" t="str">
        <f t="shared" si="11"/>
        <v/>
      </c>
      <c r="I393" s="141"/>
      <c r="J393" s="13"/>
      <c r="K393" s="13"/>
      <c r="L393" s="13"/>
      <c r="M393" s="13"/>
      <c r="N393" s="13"/>
      <c r="O393" s="13"/>
    </row>
    <row r="394" spans="1:15" s="151" customFormat="1" ht="15" customHeight="1" x14ac:dyDescent="0.25">
      <c r="A394" s="128" t="s">
        <v>74</v>
      </c>
      <c r="B394" s="71" t="s">
        <v>117</v>
      </c>
      <c r="C394" s="91"/>
      <c r="D394" s="106"/>
      <c r="E394" s="106"/>
      <c r="F394" s="106"/>
      <c r="G394" s="92">
        <f t="shared" si="10"/>
        <v>0</v>
      </c>
      <c r="H394" s="125" t="str">
        <f t="shared" si="11"/>
        <v/>
      </c>
      <c r="I394" s="124"/>
      <c r="J394" s="13"/>
      <c r="K394" s="13"/>
      <c r="L394" s="13"/>
      <c r="M394" s="13"/>
      <c r="N394" s="13"/>
      <c r="O394" s="13"/>
    </row>
    <row r="395" spans="1:15" s="151" customFormat="1" ht="15" customHeight="1" x14ac:dyDescent="0.25">
      <c r="A395" s="128" t="s">
        <v>74</v>
      </c>
      <c r="B395" s="56" t="s">
        <v>118</v>
      </c>
      <c r="C395" s="88"/>
      <c r="D395" s="135"/>
      <c r="E395" s="135"/>
      <c r="F395" s="135"/>
      <c r="G395" s="89">
        <f t="shared" si="10"/>
        <v>0</v>
      </c>
      <c r="H395" s="114" t="str">
        <f t="shared" si="11"/>
        <v/>
      </c>
      <c r="I395" s="141"/>
      <c r="J395" s="13"/>
      <c r="K395" s="13"/>
      <c r="L395" s="13"/>
      <c r="M395" s="13"/>
      <c r="N395" s="13"/>
      <c r="O395" s="13"/>
    </row>
    <row r="396" spans="1:15" s="153" customFormat="1" ht="15" customHeight="1" x14ac:dyDescent="0.25">
      <c r="A396" s="128" t="s">
        <v>74</v>
      </c>
      <c r="B396" s="71" t="s">
        <v>102</v>
      </c>
      <c r="C396" s="91"/>
      <c r="D396" s="106">
        <v>0</v>
      </c>
      <c r="E396" s="106"/>
      <c r="F396" s="106"/>
      <c r="G396" s="92"/>
      <c r="H396" s="125"/>
      <c r="I396" s="124"/>
      <c r="J396" s="13"/>
      <c r="K396" s="13"/>
      <c r="L396" s="13"/>
      <c r="M396" s="13"/>
      <c r="N396" s="13"/>
      <c r="O396" s="13"/>
    </row>
    <row r="397" spans="1:15" s="126" customFormat="1" ht="15" customHeight="1" x14ac:dyDescent="0.25">
      <c r="A397" s="128" t="s">
        <v>74</v>
      </c>
      <c r="B397" s="136" t="s">
        <v>8</v>
      </c>
      <c r="C397" s="137">
        <f>SUMIFS((C7:C396),(A7:A396),A397)</f>
        <v>0</v>
      </c>
      <c r="D397" s="137">
        <f>SUMIFS(($D$7:$D$396),(A7:A396),A396)</f>
        <v>0</v>
      </c>
      <c r="E397" s="137">
        <f>SUMIFS((E7:E395),(A7:A395),A397)</f>
        <v>0</v>
      </c>
      <c r="F397" s="137">
        <f>SUMIFS((F7:F395),(A7:A395),A397)</f>
        <v>0</v>
      </c>
      <c r="G397" s="139">
        <f t="shared" si="10"/>
        <v>0</v>
      </c>
      <c r="H397" s="140" t="str">
        <f t="shared" si="11"/>
        <v/>
      </c>
      <c r="I397" s="141"/>
      <c r="J397" s="13"/>
      <c r="K397" s="13"/>
      <c r="L397" s="13"/>
      <c r="M397" s="13"/>
      <c r="N397" s="13"/>
      <c r="O397" s="13"/>
    </row>
    <row r="398" spans="1:15" ht="15" customHeight="1" x14ac:dyDescent="0.25">
      <c r="A398" s="74" t="s">
        <v>28</v>
      </c>
      <c r="B398" s="123"/>
      <c r="C398" s="107"/>
      <c r="D398" s="107"/>
      <c r="E398" s="107"/>
      <c r="F398" s="107"/>
      <c r="G398" s="92">
        <f t="shared" si="10"/>
        <v>0</v>
      </c>
      <c r="H398" s="125" t="str">
        <f t="shared" si="11"/>
        <v/>
      </c>
      <c r="I398" s="71"/>
    </row>
    <row r="399" spans="1:15" s="120" customFormat="1" ht="15" customHeight="1" x14ac:dyDescent="0.25">
      <c r="A399" s="15" t="s">
        <v>28</v>
      </c>
      <c r="B399" s="56" t="s">
        <v>59</v>
      </c>
      <c r="C399" s="88"/>
      <c r="D399" s="89"/>
      <c r="E399" s="89"/>
      <c r="F399" s="89"/>
      <c r="G399" s="89">
        <f t="shared" si="10"/>
        <v>0</v>
      </c>
      <c r="H399" s="114" t="str">
        <f t="shared" si="11"/>
        <v/>
      </c>
      <c r="I399" s="58"/>
      <c r="J399" s="13"/>
      <c r="K399" s="13"/>
      <c r="L399" s="13"/>
      <c r="M399" s="13"/>
      <c r="N399" s="13"/>
      <c r="O399" s="13"/>
    </row>
    <row r="400" spans="1:15" s="120" customFormat="1" ht="15" customHeight="1" x14ac:dyDescent="0.25">
      <c r="A400" s="15" t="s">
        <v>28</v>
      </c>
      <c r="B400" s="71" t="s">
        <v>62</v>
      </c>
      <c r="C400" s="91"/>
      <c r="D400" s="92"/>
      <c r="E400" s="92"/>
      <c r="F400" s="92"/>
      <c r="G400" s="92">
        <f t="shared" si="10"/>
        <v>0</v>
      </c>
      <c r="H400" s="125" t="str">
        <f t="shared" si="11"/>
        <v/>
      </c>
      <c r="I400" s="72"/>
      <c r="J400" s="13"/>
      <c r="K400" s="13"/>
      <c r="L400" s="13"/>
      <c r="M400" s="13"/>
      <c r="N400" s="13"/>
      <c r="O400" s="13"/>
    </row>
    <row r="401" spans="1:15" ht="15" customHeight="1" x14ac:dyDescent="0.25">
      <c r="A401" s="15" t="s">
        <v>28</v>
      </c>
      <c r="B401" s="56" t="s">
        <v>63</v>
      </c>
      <c r="C401" s="88">
        <v>293849</v>
      </c>
      <c r="D401" s="89">
        <v>262106</v>
      </c>
      <c r="E401" s="89"/>
      <c r="F401" s="89"/>
      <c r="G401" s="89">
        <f t="shared" si="10"/>
        <v>31743</v>
      </c>
      <c r="H401" s="114" t="str">
        <f t="shared" si="11"/>
        <v>12,1%▲</v>
      </c>
      <c r="I401" s="58"/>
      <c r="J401" s="13"/>
      <c r="K401" s="13"/>
      <c r="L401" s="13"/>
      <c r="M401" s="13"/>
      <c r="N401" s="13"/>
      <c r="O401" s="13"/>
    </row>
    <row r="402" spans="1:15" ht="15" customHeight="1" x14ac:dyDescent="0.25">
      <c r="A402" s="15" t="s">
        <v>28</v>
      </c>
      <c r="B402" s="73" t="s">
        <v>64</v>
      </c>
      <c r="C402" s="105"/>
      <c r="D402" s="106"/>
      <c r="E402" s="106"/>
      <c r="F402" s="106"/>
      <c r="G402" s="92">
        <f t="shared" si="10"/>
        <v>0</v>
      </c>
      <c r="H402" s="125" t="str">
        <f t="shared" si="11"/>
        <v/>
      </c>
      <c r="I402" s="78"/>
      <c r="J402" s="13"/>
      <c r="K402" s="13"/>
      <c r="L402" s="13"/>
      <c r="M402" s="13"/>
      <c r="N402" s="13"/>
      <c r="O402" s="13"/>
    </row>
    <row r="403" spans="1:15" ht="15" customHeight="1" x14ac:dyDescent="0.25">
      <c r="A403" s="15" t="s">
        <v>28</v>
      </c>
      <c r="B403" s="56" t="s">
        <v>65</v>
      </c>
      <c r="C403" s="88"/>
      <c r="D403" s="89"/>
      <c r="E403" s="89"/>
      <c r="F403" s="89"/>
      <c r="G403" s="89">
        <f t="shared" si="10"/>
        <v>0</v>
      </c>
      <c r="H403" s="114" t="str">
        <f t="shared" si="11"/>
        <v/>
      </c>
      <c r="I403" s="58"/>
      <c r="J403" s="13"/>
      <c r="K403" s="13"/>
      <c r="L403" s="13"/>
      <c r="M403" s="13"/>
      <c r="N403" s="13"/>
      <c r="O403" s="13"/>
    </row>
    <row r="404" spans="1:15" ht="15" customHeight="1" x14ac:dyDescent="0.25">
      <c r="A404" s="15" t="s">
        <v>28</v>
      </c>
      <c r="B404" s="73" t="s">
        <v>66</v>
      </c>
      <c r="C404" s="105"/>
      <c r="D404" s="106"/>
      <c r="E404" s="106"/>
      <c r="F404" s="106"/>
      <c r="G404" s="92">
        <f t="shared" si="10"/>
        <v>0</v>
      </c>
      <c r="H404" s="125" t="str">
        <f t="shared" si="11"/>
        <v/>
      </c>
      <c r="I404" s="78"/>
      <c r="J404" s="13"/>
      <c r="K404" s="13"/>
      <c r="L404" s="13"/>
      <c r="M404" s="13"/>
      <c r="N404" s="13"/>
      <c r="O404" s="13"/>
    </row>
    <row r="405" spans="1:15" ht="15" customHeight="1" x14ac:dyDescent="0.25">
      <c r="A405" s="15" t="s">
        <v>28</v>
      </c>
      <c r="B405" s="56" t="s">
        <v>67</v>
      </c>
      <c r="C405" s="88"/>
      <c r="D405" s="89"/>
      <c r="E405" s="89"/>
      <c r="F405" s="89"/>
      <c r="G405" s="89">
        <f t="shared" ref="G405:G453" si="12">IF(ISERROR(C405- D405)=TRUE,"",C405 - D405)</f>
        <v>0</v>
      </c>
      <c r="H405" s="114" t="str">
        <f t="shared" ref="H405:H453" si="13">IF(ISERROR((((C405- D405)/D405)*100)=TRUE),"",IF((((C405- D405)/D405)*100)&lt;-7,FIXED(((C405- D405)/D405)*100, 1,TRUE) &amp;"%" &amp; "▼",IF((((C405- D405)/D405)*100)&gt;7,FIXED(((C405- D405)/D405)*100, 1,TRUE) &amp;"%" &amp;"▲",FIXED(((C405- D405)/D405)*100, 1,TRUE)&amp;"%")))</f>
        <v/>
      </c>
      <c r="I405" s="58"/>
      <c r="J405" s="13"/>
      <c r="K405" s="13"/>
      <c r="L405" s="13"/>
      <c r="M405" s="13"/>
      <c r="N405" s="13"/>
      <c r="O405" s="13"/>
    </row>
    <row r="406" spans="1:15" ht="15" customHeight="1" x14ac:dyDescent="0.25">
      <c r="A406" s="15" t="s">
        <v>28</v>
      </c>
      <c r="B406" s="73" t="s">
        <v>100</v>
      </c>
      <c r="C406" s="105"/>
      <c r="D406" s="106"/>
      <c r="E406" s="106"/>
      <c r="F406" s="106"/>
      <c r="G406" s="92">
        <f t="shared" si="12"/>
        <v>0</v>
      </c>
      <c r="H406" s="125" t="str">
        <f t="shared" si="13"/>
        <v/>
      </c>
      <c r="I406" s="78"/>
      <c r="J406" s="13"/>
      <c r="K406" s="13"/>
      <c r="L406" s="13"/>
      <c r="M406" s="13"/>
      <c r="N406" s="13"/>
      <c r="O406" s="13"/>
    </row>
    <row r="407" spans="1:15" ht="15" customHeight="1" x14ac:dyDescent="0.25">
      <c r="A407" s="15" t="s">
        <v>28</v>
      </c>
      <c r="B407" s="56" t="s">
        <v>68</v>
      </c>
      <c r="C407" s="88"/>
      <c r="D407" s="89"/>
      <c r="E407" s="89"/>
      <c r="F407" s="89"/>
      <c r="G407" s="89">
        <f t="shared" si="12"/>
        <v>0</v>
      </c>
      <c r="H407" s="114" t="str">
        <f t="shared" si="13"/>
        <v/>
      </c>
      <c r="I407" s="58"/>
      <c r="J407" s="13"/>
      <c r="K407" s="13"/>
      <c r="L407" s="13"/>
      <c r="M407" s="13"/>
      <c r="N407" s="13"/>
      <c r="O407" s="13"/>
    </row>
    <row r="408" spans="1:15" ht="15" customHeight="1" x14ac:dyDescent="0.25">
      <c r="A408" s="15" t="s">
        <v>28</v>
      </c>
      <c r="B408" s="71" t="s">
        <v>69</v>
      </c>
      <c r="C408" s="91"/>
      <c r="D408" s="92"/>
      <c r="E408" s="92"/>
      <c r="F408" s="92"/>
      <c r="G408" s="92">
        <f t="shared" si="12"/>
        <v>0</v>
      </c>
      <c r="H408" s="125" t="str">
        <f t="shared" si="13"/>
        <v/>
      </c>
      <c r="I408" s="72"/>
      <c r="J408" s="13"/>
      <c r="K408" s="13"/>
      <c r="L408" s="13"/>
      <c r="M408" s="13"/>
      <c r="N408" s="13"/>
      <c r="O408" s="13"/>
    </row>
    <row r="409" spans="1:15" ht="15" customHeight="1" x14ac:dyDescent="0.25">
      <c r="A409" s="15" t="s">
        <v>28</v>
      </c>
      <c r="B409" s="133" t="s">
        <v>70</v>
      </c>
      <c r="C409" s="134"/>
      <c r="D409" s="135"/>
      <c r="E409" s="135"/>
      <c r="F409" s="135"/>
      <c r="G409" s="89">
        <f t="shared" si="12"/>
        <v>0</v>
      </c>
      <c r="H409" s="114" t="str">
        <f t="shared" si="13"/>
        <v/>
      </c>
      <c r="I409" s="138"/>
      <c r="J409" s="13"/>
      <c r="K409" s="13"/>
      <c r="L409" s="13"/>
      <c r="M409" s="13"/>
      <c r="N409" s="13"/>
      <c r="O409" s="13"/>
    </row>
    <row r="410" spans="1:15" ht="15" customHeight="1" x14ac:dyDescent="0.25">
      <c r="A410" s="15" t="s">
        <v>28</v>
      </c>
      <c r="B410" s="71" t="s">
        <v>71</v>
      </c>
      <c r="C410" s="91"/>
      <c r="D410" s="92"/>
      <c r="E410" s="92"/>
      <c r="F410" s="92"/>
      <c r="G410" s="92">
        <f t="shared" si="12"/>
        <v>0</v>
      </c>
      <c r="H410" s="125" t="str">
        <f t="shared" si="13"/>
        <v/>
      </c>
      <c r="I410" s="72"/>
      <c r="J410" s="13"/>
      <c r="K410" s="13"/>
      <c r="L410" s="13"/>
      <c r="M410" s="13"/>
      <c r="N410" s="13"/>
      <c r="O410" s="13"/>
    </row>
    <row r="411" spans="1:15" ht="15" customHeight="1" x14ac:dyDescent="0.25">
      <c r="A411" s="15" t="s">
        <v>28</v>
      </c>
      <c r="B411" s="133" t="s">
        <v>72</v>
      </c>
      <c r="C411" s="134"/>
      <c r="D411" s="135"/>
      <c r="E411" s="135"/>
      <c r="F411" s="135"/>
      <c r="G411" s="89">
        <f t="shared" si="12"/>
        <v>0</v>
      </c>
      <c r="H411" s="114" t="str">
        <f t="shared" si="13"/>
        <v/>
      </c>
      <c r="I411" s="138"/>
      <c r="J411" s="13"/>
      <c r="K411" s="13"/>
      <c r="L411" s="13"/>
      <c r="M411" s="13"/>
      <c r="N411" s="13"/>
      <c r="O411" s="13"/>
    </row>
    <row r="412" spans="1:15" ht="15" customHeight="1" x14ac:dyDescent="0.25">
      <c r="A412" s="15" t="s">
        <v>28</v>
      </c>
      <c r="B412" s="71" t="s">
        <v>73</v>
      </c>
      <c r="C412" s="91"/>
      <c r="D412" s="92"/>
      <c r="E412" s="92"/>
      <c r="F412" s="92"/>
      <c r="G412" s="92">
        <f t="shared" si="12"/>
        <v>0</v>
      </c>
      <c r="H412" s="125" t="str">
        <f t="shared" si="13"/>
        <v/>
      </c>
      <c r="I412" s="72"/>
      <c r="J412" s="13"/>
      <c r="K412" s="13"/>
      <c r="L412" s="13"/>
      <c r="M412" s="13"/>
      <c r="N412" s="13"/>
      <c r="O412" s="13"/>
    </row>
    <row r="413" spans="1:15" ht="15" customHeight="1" x14ac:dyDescent="0.25">
      <c r="A413" s="15" t="s">
        <v>28</v>
      </c>
      <c r="B413" s="56" t="s">
        <v>76</v>
      </c>
      <c r="C413" s="88"/>
      <c r="D413" s="89"/>
      <c r="E413" s="89"/>
      <c r="F413" s="89"/>
      <c r="G413" s="89">
        <f t="shared" si="12"/>
        <v>0</v>
      </c>
      <c r="H413" s="114" t="str">
        <f t="shared" si="13"/>
        <v/>
      </c>
      <c r="I413" s="58"/>
      <c r="J413" s="13"/>
      <c r="K413" s="13"/>
      <c r="L413" s="13"/>
      <c r="M413" s="13"/>
      <c r="N413" s="13"/>
      <c r="O413" s="13"/>
    </row>
    <row r="414" spans="1:15" ht="15" customHeight="1" x14ac:dyDescent="0.25">
      <c r="A414" s="15" t="s">
        <v>28</v>
      </c>
      <c r="B414" s="71" t="s">
        <v>77</v>
      </c>
      <c r="C414" s="91"/>
      <c r="D414" s="92"/>
      <c r="E414" s="92"/>
      <c r="F414" s="92"/>
      <c r="G414" s="92">
        <f t="shared" si="12"/>
        <v>0</v>
      </c>
      <c r="H414" s="125" t="str">
        <f t="shared" si="13"/>
        <v/>
      </c>
      <c r="I414" s="72"/>
      <c r="J414" s="13"/>
      <c r="K414" s="13"/>
      <c r="L414" s="13"/>
      <c r="M414" s="13"/>
      <c r="N414" s="13"/>
      <c r="O414" s="13"/>
    </row>
    <row r="415" spans="1:15" ht="15" customHeight="1" x14ac:dyDescent="0.25">
      <c r="A415" s="15" t="s">
        <v>28</v>
      </c>
      <c r="B415" s="133" t="s">
        <v>78</v>
      </c>
      <c r="C415" s="134"/>
      <c r="D415" s="135"/>
      <c r="E415" s="135"/>
      <c r="F415" s="135"/>
      <c r="G415" s="89">
        <f t="shared" si="12"/>
        <v>0</v>
      </c>
      <c r="H415" s="114" t="str">
        <f t="shared" si="13"/>
        <v/>
      </c>
      <c r="I415" s="138"/>
      <c r="J415" s="13"/>
      <c r="K415" s="13"/>
      <c r="L415" s="13"/>
      <c r="M415" s="13"/>
      <c r="N415" s="13"/>
      <c r="O415" s="13"/>
    </row>
    <row r="416" spans="1:15" ht="15" customHeight="1" x14ac:dyDescent="0.25">
      <c r="A416" s="15" t="s">
        <v>28</v>
      </c>
      <c r="B416" s="71" t="s">
        <v>79</v>
      </c>
      <c r="C416" s="91"/>
      <c r="D416" s="92"/>
      <c r="E416" s="92"/>
      <c r="F416" s="92"/>
      <c r="G416" s="92">
        <f t="shared" si="12"/>
        <v>0</v>
      </c>
      <c r="H416" s="125" t="str">
        <f t="shared" si="13"/>
        <v/>
      </c>
      <c r="I416" s="72"/>
      <c r="J416" s="13"/>
      <c r="K416" s="13"/>
      <c r="L416" s="13"/>
      <c r="M416" s="13"/>
      <c r="N416" s="13"/>
      <c r="O416" s="13"/>
    </row>
    <row r="417" spans="1:15" ht="15" customHeight="1" x14ac:dyDescent="0.25">
      <c r="A417" s="15" t="s">
        <v>28</v>
      </c>
      <c r="B417" s="133" t="s">
        <v>80</v>
      </c>
      <c r="C417" s="134"/>
      <c r="D417" s="135"/>
      <c r="E417" s="135"/>
      <c r="F417" s="135"/>
      <c r="G417" s="89">
        <f t="shared" si="12"/>
        <v>0</v>
      </c>
      <c r="H417" s="114" t="str">
        <f t="shared" si="13"/>
        <v/>
      </c>
      <c r="I417" s="138"/>
      <c r="J417" s="13"/>
      <c r="K417" s="13"/>
      <c r="L417" s="13"/>
      <c r="M417" s="13"/>
      <c r="N417" s="13"/>
      <c r="O417" s="13"/>
    </row>
    <row r="418" spans="1:15" ht="15" customHeight="1" x14ac:dyDescent="0.25">
      <c r="A418" s="15" t="s">
        <v>28</v>
      </c>
      <c r="B418" s="71" t="s">
        <v>81</v>
      </c>
      <c r="C418" s="91"/>
      <c r="D418" s="92"/>
      <c r="E418" s="92"/>
      <c r="F418" s="92"/>
      <c r="G418" s="92">
        <f t="shared" si="12"/>
        <v>0</v>
      </c>
      <c r="H418" s="125" t="str">
        <f t="shared" si="13"/>
        <v/>
      </c>
      <c r="I418" s="72"/>
      <c r="J418" s="13"/>
      <c r="K418" s="13"/>
      <c r="L418" s="13"/>
      <c r="M418" s="13"/>
      <c r="N418" s="13"/>
      <c r="O418" s="13"/>
    </row>
    <row r="419" spans="1:15" ht="15" customHeight="1" x14ac:dyDescent="0.25">
      <c r="A419" s="15" t="s">
        <v>28</v>
      </c>
      <c r="B419" s="133" t="s">
        <v>82</v>
      </c>
      <c r="C419" s="134"/>
      <c r="D419" s="135"/>
      <c r="E419" s="135"/>
      <c r="F419" s="135"/>
      <c r="G419" s="89">
        <f t="shared" si="12"/>
        <v>0</v>
      </c>
      <c r="H419" s="114" t="str">
        <f t="shared" si="13"/>
        <v/>
      </c>
      <c r="I419" s="138"/>
      <c r="J419" s="13"/>
      <c r="K419" s="13"/>
      <c r="L419" s="13"/>
      <c r="M419" s="13"/>
      <c r="N419" s="13"/>
      <c r="O419" s="13"/>
    </row>
    <row r="420" spans="1:15" ht="15" customHeight="1" x14ac:dyDescent="0.25">
      <c r="A420" s="15" t="s">
        <v>28</v>
      </c>
      <c r="B420" s="71" t="s">
        <v>83</v>
      </c>
      <c r="C420" s="91"/>
      <c r="D420" s="92"/>
      <c r="E420" s="92"/>
      <c r="F420" s="92"/>
      <c r="G420" s="92">
        <f t="shared" si="12"/>
        <v>0</v>
      </c>
      <c r="H420" s="125" t="str">
        <f t="shared" si="13"/>
        <v/>
      </c>
      <c r="I420" s="72"/>
      <c r="J420" s="13"/>
      <c r="K420" s="13"/>
      <c r="L420" s="13"/>
      <c r="M420" s="13"/>
      <c r="N420" s="13"/>
      <c r="O420" s="13"/>
    </row>
    <row r="421" spans="1:15" ht="15" customHeight="1" x14ac:dyDescent="0.25">
      <c r="A421" s="15" t="s">
        <v>28</v>
      </c>
      <c r="B421" s="133" t="s">
        <v>84</v>
      </c>
      <c r="C421" s="134"/>
      <c r="D421" s="135"/>
      <c r="E421" s="135"/>
      <c r="F421" s="135"/>
      <c r="G421" s="89">
        <f t="shared" si="12"/>
        <v>0</v>
      </c>
      <c r="H421" s="114" t="str">
        <f t="shared" si="13"/>
        <v/>
      </c>
      <c r="I421" s="138"/>
      <c r="J421" s="13"/>
      <c r="K421" s="13"/>
      <c r="L421" s="13"/>
      <c r="M421" s="13"/>
      <c r="N421" s="13"/>
      <c r="O421" s="13"/>
    </row>
    <row r="422" spans="1:15" ht="15" customHeight="1" x14ac:dyDescent="0.25">
      <c r="A422" s="15" t="s">
        <v>28</v>
      </c>
      <c r="B422" s="71" t="s">
        <v>85</v>
      </c>
      <c r="C422" s="91"/>
      <c r="D422" s="92"/>
      <c r="E422" s="92"/>
      <c r="F422" s="92"/>
      <c r="G422" s="92">
        <f t="shared" si="12"/>
        <v>0</v>
      </c>
      <c r="H422" s="125" t="str">
        <f t="shared" si="13"/>
        <v/>
      </c>
      <c r="I422" s="72"/>
      <c r="J422" s="13"/>
      <c r="K422" s="13"/>
      <c r="L422" s="13"/>
      <c r="M422" s="13"/>
      <c r="N422" s="13"/>
      <c r="O422" s="13"/>
    </row>
    <row r="423" spans="1:15" ht="15" customHeight="1" x14ac:dyDescent="0.25">
      <c r="A423" s="15" t="s">
        <v>28</v>
      </c>
      <c r="B423" s="133" t="s">
        <v>86</v>
      </c>
      <c r="C423" s="134"/>
      <c r="D423" s="135"/>
      <c r="E423" s="135"/>
      <c r="F423" s="135"/>
      <c r="G423" s="89">
        <f t="shared" si="12"/>
        <v>0</v>
      </c>
      <c r="H423" s="114" t="str">
        <f t="shared" si="13"/>
        <v/>
      </c>
      <c r="I423" s="138"/>
      <c r="J423" s="13"/>
      <c r="K423" s="13"/>
      <c r="L423" s="13"/>
      <c r="M423" s="13"/>
      <c r="N423" s="13"/>
      <c r="O423" s="13"/>
    </row>
    <row r="424" spans="1:15" ht="15" customHeight="1" x14ac:dyDescent="0.25">
      <c r="A424" s="15" t="s">
        <v>28</v>
      </c>
      <c r="B424" s="71" t="s">
        <v>87</v>
      </c>
      <c r="C424" s="91"/>
      <c r="D424" s="92"/>
      <c r="E424" s="92"/>
      <c r="F424" s="92"/>
      <c r="G424" s="92">
        <f t="shared" si="12"/>
        <v>0</v>
      </c>
      <c r="H424" s="125" t="str">
        <f t="shared" si="13"/>
        <v/>
      </c>
      <c r="I424" s="72"/>
      <c r="J424" s="13"/>
      <c r="K424" s="13"/>
      <c r="L424" s="13"/>
      <c r="M424" s="13"/>
      <c r="N424" s="13"/>
      <c r="O424" s="13"/>
    </row>
    <row r="425" spans="1:15" ht="15" customHeight="1" x14ac:dyDescent="0.25">
      <c r="A425" s="75" t="s">
        <v>28</v>
      </c>
      <c r="B425" s="56" t="s">
        <v>88</v>
      </c>
      <c r="C425" s="88">
        <v>96585</v>
      </c>
      <c r="D425" s="89">
        <v>88704</v>
      </c>
      <c r="E425" s="89">
        <v>76519</v>
      </c>
      <c r="F425" s="89">
        <v>69582</v>
      </c>
      <c r="G425" s="89">
        <f t="shared" si="12"/>
        <v>7881</v>
      </c>
      <c r="H425" s="114" t="str">
        <f t="shared" si="13"/>
        <v>8,9%▲</v>
      </c>
      <c r="I425" s="58"/>
      <c r="J425" s="13"/>
      <c r="K425" s="13"/>
      <c r="L425" s="13"/>
      <c r="M425" s="13"/>
      <c r="N425" s="13"/>
      <c r="O425" s="13"/>
    </row>
    <row r="426" spans="1:15" ht="15" customHeight="1" x14ac:dyDescent="0.25">
      <c r="A426" s="75" t="s">
        <v>28</v>
      </c>
      <c r="B426" s="73" t="s">
        <v>89</v>
      </c>
      <c r="C426" s="105"/>
      <c r="D426" s="106"/>
      <c r="E426" s="106"/>
      <c r="F426" s="106"/>
      <c r="G426" s="92">
        <f t="shared" si="12"/>
        <v>0</v>
      </c>
      <c r="H426" s="125" t="str">
        <f t="shared" si="13"/>
        <v/>
      </c>
      <c r="I426" s="78"/>
      <c r="J426" s="13"/>
      <c r="K426" s="13"/>
      <c r="L426" s="13"/>
      <c r="M426" s="13"/>
      <c r="N426" s="13"/>
      <c r="O426" s="13"/>
    </row>
    <row r="427" spans="1:15" ht="15" customHeight="1" x14ac:dyDescent="0.25">
      <c r="A427" s="75" t="s">
        <v>28</v>
      </c>
      <c r="B427" s="56" t="s">
        <v>90</v>
      </c>
      <c r="C427" s="88">
        <v>411</v>
      </c>
      <c r="D427" s="89"/>
      <c r="E427" s="89"/>
      <c r="F427" s="89"/>
      <c r="G427" s="89">
        <f t="shared" si="12"/>
        <v>411</v>
      </c>
      <c r="H427" s="114" t="str">
        <f t="shared" si="13"/>
        <v/>
      </c>
      <c r="I427" s="58"/>
      <c r="J427" s="13"/>
      <c r="K427" s="13"/>
      <c r="L427" s="13"/>
      <c r="M427" s="13"/>
      <c r="N427" s="13"/>
      <c r="O427" s="13"/>
    </row>
    <row r="428" spans="1:15" ht="15" customHeight="1" x14ac:dyDescent="0.25">
      <c r="A428" s="75" t="s">
        <v>28</v>
      </c>
      <c r="B428" s="73" t="s">
        <v>91</v>
      </c>
      <c r="C428" s="105">
        <v>277039</v>
      </c>
      <c r="D428" s="106">
        <v>294153</v>
      </c>
      <c r="E428" s="106">
        <v>318925</v>
      </c>
      <c r="F428" s="106">
        <v>333886</v>
      </c>
      <c r="G428" s="92">
        <f t="shared" si="12"/>
        <v>-17114</v>
      </c>
      <c r="H428" s="125" t="str">
        <f t="shared" si="13"/>
        <v>-5,8%</v>
      </c>
      <c r="I428" s="78"/>
      <c r="J428" s="13"/>
      <c r="K428" s="13"/>
      <c r="L428" s="13"/>
      <c r="M428" s="13"/>
      <c r="N428" s="13"/>
      <c r="O428" s="13"/>
    </row>
    <row r="429" spans="1:15" ht="15" customHeight="1" x14ac:dyDescent="0.25">
      <c r="A429" s="75" t="s">
        <v>28</v>
      </c>
      <c r="B429" s="56" t="s">
        <v>92</v>
      </c>
      <c r="C429" s="88"/>
      <c r="D429" s="89"/>
      <c r="E429" s="89"/>
      <c r="F429" s="89"/>
      <c r="G429" s="89">
        <f t="shared" si="12"/>
        <v>0</v>
      </c>
      <c r="H429" s="114" t="str">
        <f t="shared" si="13"/>
        <v/>
      </c>
      <c r="I429" s="58"/>
      <c r="J429" s="13"/>
      <c r="K429" s="13"/>
      <c r="L429" s="13"/>
      <c r="M429" s="13"/>
      <c r="N429" s="13"/>
      <c r="O429" s="13"/>
    </row>
    <row r="430" spans="1:15" ht="15" customHeight="1" x14ac:dyDescent="0.25">
      <c r="A430" s="75" t="s">
        <v>28</v>
      </c>
      <c r="B430" s="73" t="s">
        <v>93</v>
      </c>
      <c r="C430" s="105">
        <v>-6159</v>
      </c>
      <c r="D430" s="106">
        <v>-7545</v>
      </c>
      <c r="E430" s="106">
        <v>-4341</v>
      </c>
      <c r="F430" s="106">
        <v>-3947</v>
      </c>
      <c r="G430" s="92">
        <f t="shared" si="12"/>
        <v>1386</v>
      </c>
      <c r="H430" s="125" t="str">
        <f t="shared" si="13"/>
        <v>-18,4%▼</v>
      </c>
      <c r="I430" s="78"/>
      <c r="J430" s="13"/>
      <c r="K430" s="13"/>
      <c r="L430" s="13"/>
      <c r="M430" s="13"/>
      <c r="N430" s="13"/>
      <c r="O430" s="13"/>
    </row>
    <row r="431" spans="1:15" ht="15" customHeight="1" x14ac:dyDescent="0.25">
      <c r="A431" s="75" t="s">
        <v>28</v>
      </c>
      <c r="B431" s="56" t="s">
        <v>94</v>
      </c>
      <c r="C431" s="88">
        <v>-42423</v>
      </c>
      <c r="D431" s="89">
        <v>-28193</v>
      </c>
      <c r="E431" s="89">
        <v>-36242</v>
      </c>
      <c r="F431" s="89">
        <v>-49663</v>
      </c>
      <c r="G431" s="89">
        <f t="shared" si="12"/>
        <v>-14230</v>
      </c>
      <c r="H431" s="114" t="str">
        <f t="shared" si="13"/>
        <v>50,5%▲</v>
      </c>
      <c r="I431" s="58"/>
      <c r="J431" s="13"/>
      <c r="K431" s="13"/>
      <c r="L431" s="13"/>
      <c r="M431" s="13"/>
      <c r="N431" s="13"/>
      <c r="O431" s="13"/>
    </row>
    <row r="432" spans="1:15" ht="15" customHeight="1" x14ac:dyDescent="0.25">
      <c r="A432" s="75" t="s">
        <v>28</v>
      </c>
      <c r="B432" s="73" t="s">
        <v>95</v>
      </c>
      <c r="C432" s="105">
        <v>191009</v>
      </c>
      <c r="D432" s="106">
        <v>198831</v>
      </c>
      <c r="E432" s="106">
        <v>216944</v>
      </c>
      <c r="F432" s="106">
        <v>206293</v>
      </c>
      <c r="G432" s="92">
        <f t="shared" si="12"/>
        <v>-7822</v>
      </c>
      <c r="H432" s="125" t="str">
        <f t="shared" si="13"/>
        <v>-3,9%</v>
      </c>
      <c r="I432" s="78"/>
      <c r="J432" s="13"/>
      <c r="K432" s="13"/>
      <c r="L432" s="13"/>
      <c r="M432" s="13"/>
      <c r="N432" s="13"/>
      <c r="O432" s="13"/>
    </row>
    <row r="433" spans="1:15" ht="15" customHeight="1" x14ac:dyDescent="0.25">
      <c r="A433" s="75" t="s">
        <v>28</v>
      </c>
      <c r="B433" s="56" t="s">
        <v>96</v>
      </c>
      <c r="C433" s="88">
        <v>-81672</v>
      </c>
      <c r="D433" s="89">
        <v>-43785</v>
      </c>
      <c r="E433" s="89"/>
      <c r="F433" s="89"/>
      <c r="G433" s="89">
        <f t="shared" si="12"/>
        <v>-37887</v>
      </c>
      <c r="H433" s="114" t="str">
        <f t="shared" si="13"/>
        <v>86,5%▲</v>
      </c>
      <c r="I433" s="58"/>
      <c r="J433" s="13"/>
      <c r="K433" s="13"/>
      <c r="L433" s="13"/>
      <c r="M433" s="13"/>
      <c r="N433" s="13"/>
      <c r="O433" s="13"/>
    </row>
    <row r="434" spans="1:15" ht="15" customHeight="1" x14ac:dyDescent="0.25">
      <c r="A434" s="75" t="s">
        <v>28</v>
      </c>
      <c r="B434" s="73" t="s">
        <v>97</v>
      </c>
      <c r="C434" s="105">
        <v>210419</v>
      </c>
      <c r="D434" s="106">
        <v>199979</v>
      </c>
      <c r="E434" s="106">
        <v>201676</v>
      </c>
      <c r="F434" s="106">
        <v>225796</v>
      </c>
      <c r="G434" s="92">
        <f t="shared" si="12"/>
        <v>10440</v>
      </c>
      <c r="H434" s="125" t="str">
        <f t="shared" si="13"/>
        <v>5,2%</v>
      </c>
      <c r="I434" s="78"/>
      <c r="J434" s="13"/>
      <c r="K434" s="13"/>
      <c r="L434" s="13"/>
      <c r="M434" s="13"/>
      <c r="N434" s="13"/>
      <c r="O434" s="13"/>
    </row>
    <row r="435" spans="1:15" ht="15" customHeight="1" x14ac:dyDescent="0.25">
      <c r="A435" s="75" t="s">
        <v>28</v>
      </c>
      <c r="B435" s="56" t="s">
        <v>98</v>
      </c>
      <c r="C435" s="88"/>
      <c r="D435" s="89"/>
      <c r="E435" s="89"/>
      <c r="F435" s="89"/>
      <c r="G435" s="89">
        <f t="shared" si="12"/>
        <v>0</v>
      </c>
      <c r="H435" s="114" t="str">
        <f t="shared" si="13"/>
        <v/>
      </c>
      <c r="I435" s="58"/>
      <c r="J435" s="13"/>
      <c r="K435" s="13"/>
      <c r="L435" s="13"/>
      <c r="M435" s="13"/>
      <c r="N435" s="13"/>
      <c r="O435" s="13"/>
    </row>
    <row r="436" spans="1:15" s="154" customFormat="1" ht="15" customHeight="1" x14ac:dyDescent="0.25">
      <c r="A436" s="75" t="s">
        <v>28</v>
      </c>
      <c r="B436" s="71" t="s">
        <v>103</v>
      </c>
      <c r="C436" s="91"/>
      <c r="D436" s="92"/>
      <c r="E436" s="92"/>
      <c r="F436" s="92"/>
      <c r="G436" s="92"/>
      <c r="H436" s="125"/>
      <c r="I436" s="72"/>
      <c r="J436" s="13"/>
      <c r="K436" s="13"/>
      <c r="L436" s="13"/>
      <c r="M436" s="13"/>
      <c r="N436" s="13"/>
      <c r="O436" s="13"/>
    </row>
    <row r="437" spans="1:15" ht="15" customHeight="1" x14ac:dyDescent="0.25">
      <c r="A437" s="75" t="s">
        <v>28</v>
      </c>
      <c r="B437" s="56" t="s">
        <v>104</v>
      </c>
      <c r="C437" s="88"/>
      <c r="D437" s="89"/>
      <c r="E437" s="89">
        <v>1014</v>
      </c>
      <c r="F437" s="89">
        <v>854</v>
      </c>
      <c r="G437" s="89">
        <f t="shared" si="12"/>
        <v>0</v>
      </c>
      <c r="H437" s="114" t="str">
        <f t="shared" si="13"/>
        <v/>
      </c>
      <c r="I437" s="58"/>
      <c r="J437" s="13"/>
      <c r="K437" s="13"/>
      <c r="L437" s="13"/>
      <c r="M437" s="13"/>
      <c r="N437" s="13"/>
      <c r="O437" s="13"/>
    </row>
    <row r="438" spans="1:15" ht="15" customHeight="1" x14ac:dyDescent="0.25">
      <c r="A438" s="75" t="s">
        <v>28</v>
      </c>
      <c r="B438" s="73" t="s">
        <v>105</v>
      </c>
      <c r="C438" s="105">
        <v>-2721</v>
      </c>
      <c r="D438" s="106">
        <v>803</v>
      </c>
      <c r="E438" s="106"/>
      <c r="F438" s="106"/>
      <c r="G438" s="92">
        <f t="shared" si="12"/>
        <v>-3524</v>
      </c>
      <c r="H438" s="125" t="str">
        <f t="shared" si="13"/>
        <v>-438,9%▼</v>
      </c>
      <c r="I438" s="78"/>
      <c r="J438" s="13"/>
      <c r="K438" s="13"/>
      <c r="L438" s="13"/>
      <c r="M438" s="13"/>
      <c r="N438" s="13"/>
      <c r="O438" s="13"/>
    </row>
    <row r="439" spans="1:15" ht="15" customHeight="1" x14ac:dyDescent="0.25">
      <c r="A439" s="75" t="s">
        <v>28</v>
      </c>
      <c r="B439" s="56" t="s">
        <v>106</v>
      </c>
      <c r="C439" s="88">
        <v>34931</v>
      </c>
      <c r="D439" s="89">
        <v>30225</v>
      </c>
      <c r="E439" s="89">
        <v>35435</v>
      </c>
      <c r="F439" s="89">
        <v>36249</v>
      </c>
      <c r="G439" s="89">
        <f t="shared" si="12"/>
        <v>4706</v>
      </c>
      <c r="H439" s="114" t="str">
        <f t="shared" si="13"/>
        <v>15,6%▲</v>
      </c>
      <c r="I439" s="58"/>
      <c r="J439" s="13"/>
      <c r="K439" s="13"/>
      <c r="L439" s="13"/>
      <c r="M439" s="13"/>
      <c r="N439" s="13"/>
      <c r="O439" s="13"/>
    </row>
    <row r="440" spans="1:15" ht="15" customHeight="1" x14ac:dyDescent="0.25">
      <c r="A440" s="75" t="s">
        <v>28</v>
      </c>
      <c r="B440" s="73" t="s">
        <v>107</v>
      </c>
      <c r="C440" s="105">
        <v>40399</v>
      </c>
      <c r="D440" s="106">
        <v>209706</v>
      </c>
      <c r="E440" s="106">
        <v>4271</v>
      </c>
      <c r="F440" s="106">
        <v>6445</v>
      </c>
      <c r="G440" s="92">
        <f t="shared" si="12"/>
        <v>-169307</v>
      </c>
      <c r="H440" s="125" t="str">
        <f t="shared" si="13"/>
        <v>-80,7%▼</v>
      </c>
      <c r="I440" s="78"/>
      <c r="J440" s="13"/>
      <c r="K440" s="13"/>
      <c r="L440" s="13"/>
      <c r="M440" s="13"/>
      <c r="N440" s="13"/>
      <c r="O440" s="13"/>
    </row>
    <row r="441" spans="1:15" ht="15" customHeight="1" x14ac:dyDescent="0.25">
      <c r="A441" s="75" t="s">
        <v>28</v>
      </c>
      <c r="B441" s="56" t="s">
        <v>108</v>
      </c>
      <c r="C441" s="88">
        <v>64711</v>
      </c>
      <c r="D441" s="89">
        <v>56592</v>
      </c>
      <c r="E441" s="89">
        <v>51954</v>
      </c>
      <c r="F441" s="89">
        <v>52389</v>
      </c>
      <c r="G441" s="89">
        <f t="shared" si="12"/>
        <v>8119</v>
      </c>
      <c r="H441" s="114" t="str">
        <f t="shared" si="13"/>
        <v>14,3%▲</v>
      </c>
      <c r="I441" s="58"/>
      <c r="J441" s="13"/>
      <c r="K441" s="13"/>
      <c r="L441" s="13"/>
      <c r="M441" s="13"/>
      <c r="N441" s="13"/>
      <c r="O441" s="13"/>
    </row>
    <row r="442" spans="1:15" ht="15" customHeight="1" x14ac:dyDescent="0.25">
      <c r="A442" s="75" t="s">
        <v>28</v>
      </c>
      <c r="B442" s="73" t="s">
        <v>109</v>
      </c>
      <c r="C442" s="105">
        <v>923</v>
      </c>
      <c r="D442" s="106">
        <v>1259</v>
      </c>
      <c r="E442" s="106">
        <v>0</v>
      </c>
      <c r="F442" s="106">
        <v>-364</v>
      </c>
      <c r="G442" s="92">
        <f t="shared" si="12"/>
        <v>-336</v>
      </c>
      <c r="H442" s="125" t="str">
        <f t="shared" si="13"/>
        <v>-26,7%▼</v>
      </c>
      <c r="I442" s="78"/>
      <c r="J442" s="13"/>
      <c r="K442" s="13"/>
      <c r="L442" s="13"/>
      <c r="M442" s="13"/>
      <c r="N442" s="13"/>
      <c r="O442" s="13"/>
    </row>
    <row r="443" spans="1:15" ht="15" customHeight="1" x14ac:dyDescent="0.25">
      <c r="A443" s="75" t="s">
        <v>28</v>
      </c>
      <c r="B443" s="56" t="s">
        <v>110</v>
      </c>
      <c r="C443" s="88">
        <v>50014</v>
      </c>
      <c r="D443" s="89">
        <v>335955</v>
      </c>
      <c r="E443" s="89">
        <v>38923</v>
      </c>
      <c r="F443" s="89">
        <v>38951</v>
      </c>
      <c r="G443" s="89">
        <f t="shared" si="12"/>
        <v>-285941</v>
      </c>
      <c r="H443" s="114" t="str">
        <f t="shared" si="13"/>
        <v>-85,1%▼</v>
      </c>
      <c r="I443" s="58"/>
      <c r="J443" s="13"/>
      <c r="K443" s="13"/>
      <c r="L443" s="13"/>
      <c r="M443" s="13"/>
      <c r="N443" s="13"/>
      <c r="O443" s="13"/>
    </row>
    <row r="444" spans="1:15" ht="15" customHeight="1" x14ac:dyDescent="0.25">
      <c r="A444" s="75" t="s">
        <v>28</v>
      </c>
      <c r="B444" s="73" t="s">
        <v>111</v>
      </c>
      <c r="C444" s="105">
        <v>68693</v>
      </c>
      <c r="D444" s="106">
        <v>65521</v>
      </c>
      <c r="E444" s="106">
        <v>59951</v>
      </c>
      <c r="F444" s="106">
        <v>54783</v>
      </c>
      <c r="G444" s="92">
        <f t="shared" si="12"/>
        <v>3172</v>
      </c>
      <c r="H444" s="125" t="str">
        <f t="shared" si="13"/>
        <v>4,8%</v>
      </c>
      <c r="I444" s="78"/>
      <c r="J444" s="13"/>
      <c r="K444" s="13"/>
      <c r="L444" s="13"/>
      <c r="M444" s="13"/>
      <c r="N444" s="13"/>
      <c r="O444" s="13"/>
    </row>
    <row r="445" spans="1:15" ht="15" customHeight="1" x14ac:dyDescent="0.25">
      <c r="A445" s="75" t="s">
        <v>28</v>
      </c>
      <c r="B445" s="56" t="s">
        <v>112</v>
      </c>
      <c r="C445" s="88"/>
      <c r="D445" s="89"/>
      <c r="E445" s="89"/>
      <c r="F445" s="89"/>
      <c r="G445" s="89">
        <f t="shared" si="12"/>
        <v>0</v>
      </c>
      <c r="H445" s="114" t="str">
        <f t="shared" si="13"/>
        <v/>
      </c>
      <c r="I445" s="58"/>
      <c r="J445" s="13"/>
      <c r="K445" s="13"/>
      <c r="L445" s="13"/>
      <c r="M445" s="13"/>
      <c r="N445" s="13"/>
      <c r="O445" s="13"/>
    </row>
    <row r="446" spans="1:15" ht="15" customHeight="1" x14ac:dyDescent="0.25">
      <c r="A446" s="75" t="s">
        <v>28</v>
      </c>
      <c r="B446" s="73" t="s">
        <v>113</v>
      </c>
      <c r="C446" s="105">
        <v>485</v>
      </c>
      <c r="D446" s="106">
        <v>447</v>
      </c>
      <c r="E446" s="106">
        <v>447</v>
      </c>
      <c r="F446" s="106">
        <v>264</v>
      </c>
      <c r="G446" s="92">
        <f t="shared" si="12"/>
        <v>38</v>
      </c>
      <c r="H446" s="125" t="str">
        <f t="shared" si="13"/>
        <v>8,5%▲</v>
      </c>
      <c r="I446" s="78"/>
      <c r="J446" s="13"/>
      <c r="K446" s="13"/>
      <c r="L446" s="13"/>
      <c r="M446" s="13"/>
      <c r="N446" s="13"/>
      <c r="O446" s="13"/>
    </row>
    <row r="447" spans="1:15" ht="15" customHeight="1" x14ac:dyDescent="0.25">
      <c r="A447" s="75" t="s">
        <v>28</v>
      </c>
      <c r="B447" s="56" t="s">
        <v>114</v>
      </c>
      <c r="C447" s="88"/>
      <c r="D447" s="89"/>
      <c r="E447" s="89"/>
      <c r="F447" s="89"/>
      <c r="G447" s="89">
        <f t="shared" si="12"/>
        <v>0</v>
      </c>
      <c r="H447" s="114" t="str">
        <f t="shared" si="13"/>
        <v/>
      </c>
      <c r="I447" s="58"/>
      <c r="J447" s="13"/>
      <c r="K447" s="13"/>
      <c r="L447" s="13"/>
      <c r="M447" s="13"/>
      <c r="N447" s="13"/>
      <c r="O447" s="13"/>
    </row>
    <row r="448" spans="1:15" ht="15" customHeight="1" x14ac:dyDescent="0.25">
      <c r="A448" s="75" t="s">
        <v>28</v>
      </c>
      <c r="B448" s="73" t="s">
        <v>115</v>
      </c>
      <c r="C448" s="105"/>
      <c r="D448" s="106"/>
      <c r="E448" s="106"/>
      <c r="F448" s="106"/>
      <c r="G448" s="92">
        <f t="shared" si="12"/>
        <v>0</v>
      </c>
      <c r="H448" s="125" t="str">
        <f t="shared" si="13"/>
        <v/>
      </c>
      <c r="I448" s="78"/>
      <c r="J448" s="13"/>
      <c r="K448" s="13"/>
      <c r="L448" s="13"/>
      <c r="M448" s="13"/>
      <c r="N448" s="13"/>
      <c r="O448" s="13"/>
    </row>
    <row r="449" spans="1:15" ht="15" customHeight="1" x14ac:dyDescent="0.25">
      <c r="A449" s="75" t="s">
        <v>28</v>
      </c>
      <c r="B449" s="56" t="s">
        <v>116</v>
      </c>
      <c r="C449" s="88">
        <v>13433</v>
      </c>
      <c r="D449" s="89">
        <v>10720</v>
      </c>
      <c r="E449" s="89">
        <v>9011</v>
      </c>
      <c r="F449" s="89">
        <v>8374</v>
      </c>
      <c r="G449" s="89">
        <f t="shared" si="12"/>
        <v>2713</v>
      </c>
      <c r="H449" s="114" t="str">
        <f t="shared" si="13"/>
        <v>25,3%▲</v>
      </c>
      <c r="I449" s="58"/>
      <c r="J449" s="13"/>
      <c r="K449" s="13"/>
      <c r="L449" s="13"/>
      <c r="M449" s="13"/>
      <c r="N449" s="13"/>
      <c r="O449" s="13"/>
    </row>
    <row r="450" spans="1:15" s="151" customFormat="1" ht="15" customHeight="1" x14ac:dyDescent="0.25">
      <c r="A450" s="75" t="s">
        <v>28</v>
      </c>
      <c r="B450" s="71" t="s">
        <v>117</v>
      </c>
      <c r="C450" s="91"/>
      <c r="D450" s="92"/>
      <c r="E450" s="92"/>
      <c r="F450" s="92"/>
      <c r="G450" s="92">
        <f t="shared" si="12"/>
        <v>0</v>
      </c>
      <c r="H450" s="125" t="str">
        <f t="shared" si="13"/>
        <v/>
      </c>
      <c r="I450" s="72"/>
      <c r="J450" s="13"/>
      <c r="K450" s="13"/>
      <c r="L450" s="13"/>
      <c r="M450" s="13"/>
      <c r="N450" s="13"/>
      <c r="O450" s="13"/>
    </row>
    <row r="451" spans="1:15" s="151" customFormat="1" ht="15" customHeight="1" x14ac:dyDescent="0.25">
      <c r="A451" s="75" t="s">
        <v>28</v>
      </c>
      <c r="B451" s="56" t="s">
        <v>118</v>
      </c>
      <c r="C451" s="88">
        <v>153653</v>
      </c>
      <c r="D451" s="89"/>
      <c r="E451" s="89"/>
      <c r="F451" s="89"/>
      <c r="G451" s="89">
        <f t="shared" si="12"/>
        <v>153653</v>
      </c>
      <c r="H451" s="114" t="str">
        <f t="shared" si="13"/>
        <v/>
      </c>
      <c r="I451" s="58"/>
      <c r="J451" s="13"/>
      <c r="K451" s="13"/>
      <c r="L451" s="13"/>
      <c r="M451" s="13"/>
      <c r="N451" s="13"/>
      <c r="O451" s="13"/>
    </row>
    <row r="452" spans="1:15" s="153" customFormat="1" ht="15" customHeight="1" x14ac:dyDescent="0.25">
      <c r="A452" s="75" t="s">
        <v>28</v>
      </c>
      <c r="B452" s="71" t="s">
        <v>102</v>
      </c>
      <c r="C452" s="91"/>
      <c r="D452" s="92">
        <v>0</v>
      </c>
      <c r="E452" s="92">
        <v>542908</v>
      </c>
      <c r="F452" s="92">
        <v>483760</v>
      </c>
      <c r="G452" s="92">
        <f t="shared" si="12"/>
        <v>0</v>
      </c>
      <c r="H452" s="125" t="str">
        <f t="shared" si="13"/>
        <v/>
      </c>
      <c r="I452" s="72"/>
      <c r="J452" s="13"/>
      <c r="K452" s="13"/>
      <c r="L452" s="13"/>
      <c r="M452" s="13"/>
      <c r="N452" s="13"/>
      <c r="O452" s="13"/>
    </row>
    <row r="453" spans="1:15" ht="15" customHeight="1" x14ac:dyDescent="0.25">
      <c r="A453" s="75" t="s">
        <v>28</v>
      </c>
      <c r="B453" s="136" t="s">
        <v>8</v>
      </c>
      <c r="C453" s="137">
        <f>SUMIFS((C7:C452),(A7:A452),A453)</f>
        <v>1363579</v>
      </c>
      <c r="D453" s="137">
        <f>SUMIFS(($D$7:$D$452),(A7:A452),A452)</f>
        <v>1675478</v>
      </c>
      <c r="E453" s="137">
        <f>SUMIFS(($E$7:$E$452),(A7:A452),A452)</f>
        <v>1517395</v>
      </c>
      <c r="F453" s="137">
        <f>SUMIFS(($F$7:$F$452),(A7:A452),A452)</f>
        <v>1463652</v>
      </c>
      <c r="G453" s="139">
        <f t="shared" si="12"/>
        <v>-311899</v>
      </c>
      <c r="H453" s="140" t="str">
        <f t="shared" si="13"/>
        <v>-18,6%▼</v>
      </c>
      <c r="I453" s="141"/>
      <c r="J453" s="13"/>
      <c r="K453" s="13"/>
      <c r="L453" s="13"/>
      <c r="M453" s="13"/>
      <c r="N453" s="13"/>
      <c r="O453" s="13"/>
    </row>
    <row r="454" spans="1:15" ht="15" customHeight="1" x14ac:dyDescent="0.25">
      <c r="C454" s="13"/>
      <c r="D454" s="13"/>
      <c r="E454" s="13"/>
      <c r="F454" s="13"/>
    </row>
    <row r="455" spans="1:15" ht="15" customHeight="1" x14ac:dyDescent="0.25">
      <c r="C455" s="13"/>
      <c r="D455" s="13"/>
      <c r="E455" s="121"/>
      <c r="F455" s="121"/>
    </row>
    <row r="456" spans="1:15" ht="15" customHeight="1" x14ac:dyDescent="0.25">
      <c r="C456" s="13"/>
      <c r="D456" s="13"/>
      <c r="E456" s="13"/>
      <c r="F456" s="13"/>
    </row>
    <row r="457" spans="1:15" ht="15" customHeight="1" x14ac:dyDescent="0.25">
      <c r="C457" s="13"/>
      <c r="D457" s="13"/>
      <c r="E457" s="13"/>
      <c r="F457" s="13"/>
    </row>
    <row r="458" spans="1:15" ht="15" customHeight="1" x14ac:dyDescent="0.25">
      <c r="C458" s="13"/>
      <c r="D458" s="13"/>
      <c r="E458" s="13"/>
      <c r="F458" s="13"/>
    </row>
    <row r="459" spans="1:15" ht="15" customHeight="1" x14ac:dyDescent="0.25">
      <c r="C459" s="13"/>
      <c r="D459" s="13"/>
      <c r="E459" s="13"/>
      <c r="F459" s="13"/>
    </row>
    <row r="460" spans="1:15" ht="15" customHeight="1" x14ac:dyDescent="0.25">
      <c r="C460" s="13"/>
      <c r="D460" s="13"/>
      <c r="E460" s="13"/>
      <c r="F460" s="13"/>
    </row>
    <row r="461" spans="1:15" ht="15" customHeight="1" x14ac:dyDescent="0.25">
      <c r="C461" s="13"/>
      <c r="D461" s="13"/>
      <c r="E461" s="13"/>
      <c r="F461" s="13"/>
    </row>
    <row r="462" spans="1:15" ht="15" customHeight="1" x14ac:dyDescent="0.25">
      <c r="C462" s="13"/>
      <c r="D462" s="13"/>
      <c r="E462" s="13"/>
      <c r="F462" s="13"/>
    </row>
    <row r="463" spans="1:15" ht="15" customHeight="1" x14ac:dyDescent="0.25">
      <c r="C463" s="13"/>
      <c r="D463" s="13"/>
      <c r="E463" s="13"/>
      <c r="F463" s="13"/>
    </row>
    <row r="464" spans="1:15" ht="15" customHeight="1" x14ac:dyDescent="0.25">
      <c r="C464" s="13"/>
      <c r="D464" s="13"/>
      <c r="E464" s="13"/>
      <c r="F464" s="13"/>
    </row>
    <row r="465" spans="3:6" ht="15" customHeight="1" x14ac:dyDescent="0.25">
      <c r="C465" s="13"/>
      <c r="D465" s="13"/>
      <c r="E465" s="13"/>
      <c r="F465" s="13"/>
    </row>
    <row r="466" spans="3:6" ht="15" customHeight="1" x14ac:dyDescent="0.25">
      <c r="C466" s="13"/>
      <c r="D466" s="13"/>
      <c r="E466" s="13"/>
      <c r="F466" s="13"/>
    </row>
    <row r="467" spans="3:6" ht="15" customHeight="1" x14ac:dyDescent="0.25">
      <c r="C467" s="13"/>
      <c r="D467" s="13"/>
      <c r="E467" s="13"/>
      <c r="F467" s="13"/>
    </row>
    <row r="468" spans="3:6" ht="15" customHeight="1" x14ac:dyDescent="0.25">
      <c r="C468" s="13"/>
      <c r="D468" s="13"/>
      <c r="E468" s="13"/>
      <c r="F468" s="13"/>
    </row>
    <row r="469" spans="3:6" ht="15" customHeight="1" x14ac:dyDescent="0.25">
      <c r="C469" s="13"/>
      <c r="D469" s="13"/>
      <c r="E469" s="13"/>
      <c r="F469" s="13"/>
    </row>
    <row r="470" spans="3:6" ht="15" customHeight="1" x14ac:dyDescent="0.25">
      <c r="C470" s="13"/>
      <c r="D470" s="13"/>
      <c r="E470" s="13"/>
      <c r="F470" s="13"/>
    </row>
    <row r="471" spans="3:6" ht="15" customHeight="1" x14ac:dyDescent="0.25">
      <c r="C471" s="13"/>
      <c r="D471" s="13"/>
      <c r="E471" s="13"/>
      <c r="F471" s="13"/>
    </row>
    <row r="472" spans="3:6" ht="15" customHeight="1" x14ac:dyDescent="0.25">
      <c r="C472" s="13"/>
      <c r="D472" s="13"/>
      <c r="E472" s="13"/>
      <c r="F472" s="13"/>
    </row>
    <row r="473" spans="3:6" ht="15" customHeight="1" x14ac:dyDescent="0.25">
      <c r="C473" s="13"/>
      <c r="D473" s="13"/>
      <c r="E473" s="13"/>
      <c r="F473" s="13"/>
    </row>
    <row r="474" spans="3:6" ht="15" customHeight="1" x14ac:dyDescent="0.25">
      <c r="C474" s="13"/>
      <c r="D474" s="13"/>
      <c r="E474" s="13"/>
      <c r="F474" s="13"/>
    </row>
    <row r="475" spans="3:6" ht="15" customHeight="1" x14ac:dyDescent="0.25">
      <c r="C475" s="13"/>
      <c r="D475" s="13"/>
      <c r="E475" s="13"/>
      <c r="F475" s="13"/>
    </row>
    <row r="476" spans="3:6" ht="15" customHeight="1" x14ac:dyDescent="0.25">
      <c r="C476" s="13"/>
      <c r="D476" s="13"/>
      <c r="E476" s="13"/>
      <c r="F476" s="13"/>
    </row>
    <row r="477" spans="3:6" ht="15" customHeight="1" x14ac:dyDescent="0.25">
      <c r="C477" s="13"/>
      <c r="D477" s="13"/>
      <c r="E477" s="13"/>
      <c r="F477" s="13"/>
    </row>
    <row r="478" spans="3:6" ht="15" customHeight="1" x14ac:dyDescent="0.25">
      <c r="C478" s="13"/>
      <c r="D478" s="13"/>
      <c r="E478" s="13"/>
      <c r="F478" s="13"/>
    </row>
    <row r="479" spans="3:6" ht="15" customHeight="1" x14ac:dyDescent="0.25">
      <c r="C479" s="13"/>
      <c r="D479" s="13"/>
      <c r="E479" s="13"/>
      <c r="F479" s="13"/>
    </row>
    <row r="480" spans="3:6" ht="15" customHeight="1" x14ac:dyDescent="0.25">
      <c r="C480" s="13"/>
      <c r="D480" s="13"/>
      <c r="E480" s="13"/>
      <c r="F480" s="13"/>
    </row>
    <row r="481" spans="3:6" ht="15" customHeight="1" x14ac:dyDescent="0.25">
      <c r="C481" s="13"/>
      <c r="D481" s="13"/>
      <c r="E481" s="13"/>
      <c r="F481" s="13"/>
    </row>
    <row r="482" spans="3:6" ht="15" customHeight="1" x14ac:dyDescent="0.25">
      <c r="C482" s="13"/>
      <c r="D482" s="13"/>
      <c r="E482" s="13"/>
      <c r="F482" s="13"/>
    </row>
    <row r="483" spans="3:6" ht="15" customHeight="1" x14ac:dyDescent="0.25">
      <c r="C483" s="13"/>
      <c r="D483" s="13"/>
      <c r="E483" s="13"/>
      <c r="F483" s="13"/>
    </row>
    <row r="484" spans="3:6" ht="15" customHeight="1" x14ac:dyDescent="0.25">
      <c r="C484" s="13"/>
      <c r="D484" s="13"/>
      <c r="E484" s="13"/>
      <c r="F484" s="13"/>
    </row>
    <row r="485" spans="3:6" ht="15" customHeight="1" x14ac:dyDescent="0.25">
      <c r="C485" s="13"/>
      <c r="D485" s="13"/>
      <c r="E485" s="13"/>
      <c r="F485" s="13"/>
    </row>
    <row r="486" spans="3:6" ht="15" customHeight="1" x14ac:dyDescent="0.25">
      <c r="C486" s="13"/>
      <c r="D486" s="13"/>
      <c r="E486" s="13"/>
      <c r="F486" s="13"/>
    </row>
    <row r="487" spans="3:6" ht="15" customHeight="1" x14ac:dyDescent="0.25">
      <c r="C487" s="13"/>
      <c r="D487" s="13"/>
      <c r="E487" s="13"/>
      <c r="F487" s="13"/>
    </row>
    <row r="488" spans="3:6" ht="15" customHeight="1" x14ac:dyDescent="0.25">
      <c r="C488" s="13"/>
      <c r="D488" s="13"/>
      <c r="E488" s="13"/>
      <c r="F488" s="13"/>
    </row>
    <row r="489" spans="3:6" ht="15" customHeight="1" x14ac:dyDescent="0.25">
      <c r="C489" s="13"/>
      <c r="D489" s="13"/>
      <c r="E489" s="13"/>
      <c r="F489" s="13"/>
    </row>
    <row r="490" spans="3:6" ht="15" customHeight="1" x14ac:dyDescent="0.25">
      <c r="C490" s="13"/>
      <c r="D490" s="13"/>
      <c r="E490" s="13"/>
      <c r="F490" s="13"/>
    </row>
    <row r="491" spans="3:6" ht="15" customHeight="1" x14ac:dyDescent="0.25">
      <c r="C491" s="13"/>
      <c r="D491" s="13"/>
      <c r="E491" s="13"/>
      <c r="F491" s="13"/>
    </row>
    <row r="492" spans="3:6" ht="15" customHeight="1" x14ac:dyDescent="0.25">
      <c r="C492" s="13"/>
      <c r="D492" s="13"/>
      <c r="E492" s="13"/>
      <c r="F492" s="13"/>
    </row>
    <row r="493" spans="3:6" ht="15" customHeight="1" x14ac:dyDescent="0.25">
      <c r="C493" s="13"/>
      <c r="D493" s="13"/>
      <c r="E493" s="13"/>
      <c r="F493" s="13"/>
    </row>
    <row r="494" spans="3:6" ht="15" customHeight="1" x14ac:dyDescent="0.25">
      <c r="C494" s="13"/>
      <c r="D494" s="13"/>
      <c r="E494" s="13"/>
      <c r="F494" s="13"/>
    </row>
    <row r="495" spans="3:6" ht="15" customHeight="1" x14ac:dyDescent="0.25">
      <c r="C495" s="13"/>
      <c r="D495" s="13"/>
      <c r="E495" s="13"/>
      <c r="F495" s="13"/>
    </row>
    <row r="496" spans="3:6" ht="15" customHeight="1" x14ac:dyDescent="0.25">
      <c r="C496" s="13"/>
      <c r="D496" s="13"/>
      <c r="E496" s="13"/>
      <c r="F496" s="13"/>
    </row>
    <row r="497" spans="3:6" ht="15" customHeight="1" x14ac:dyDescent="0.25">
      <c r="C497" s="13"/>
      <c r="D497" s="13"/>
      <c r="E497" s="13"/>
      <c r="F497" s="13"/>
    </row>
    <row r="498" spans="3:6" ht="15" customHeight="1" x14ac:dyDescent="0.25">
      <c r="C498" s="13"/>
      <c r="D498" s="13"/>
      <c r="E498" s="13"/>
      <c r="F498" s="13"/>
    </row>
    <row r="499" spans="3:6" ht="15" customHeight="1" x14ac:dyDescent="0.25">
      <c r="C499" s="13"/>
      <c r="D499" s="13"/>
      <c r="E499" s="13"/>
      <c r="F499" s="13"/>
    </row>
    <row r="500" spans="3:6" ht="15" customHeight="1" x14ac:dyDescent="0.25">
      <c r="C500" s="13"/>
      <c r="D500" s="13"/>
      <c r="E500" s="13"/>
      <c r="F500" s="13"/>
    </row>
    <row r="501" spans="3:6" ht="15" customHeight="1" x14ac:dyDescent="0.25">
      <c r="C501" s="13"/>
      <c r="D501" s="13"/>
      <c r="E501" s="13"/>
      <c r="F501" s="13"/>
    </row>
    <row r="502" spans="3:6" ht="15" customHeight="1" x14ac:dyDescent="0.25">
      <c r="C502" s="13"/>
      <c r="D502" s="13"/>
      <c r="E502" s="13"/>
      <c r="F502" s="13"/>
    </row>
    <row r="503" spans="3:6" ht="15" customHeight="1" x14ac:dyDescent="0.25">
      <c r="C503" s="13"/>
      <c r="D503" s="13"/>
      <c r="E503" s="13"/>
      <c r="F503" s="13"/>
    </row>
    <row r="504" spans="3:6" ht="15" customHeight="1" x14ac:dyDescent="0.25">
      <c r="C504" s="13"/>
      <c r="D504" s="13"/>
      <c r="E504" s="13"/>
      <c r="F504" s="13"/>
    </row>
    <row r="505" spans="3:6" ht="15" customHeight="1" x14ac:dyDescent="0.25">
      <c r="C505" s="13"/>
      <c r="D505" s="13"/>
      <c r="E505" s="13"/>
      <c r="F505" s="13"/>
    </row>
    <row r="506" spans="3:6" ht="15" customHeight="1" x14ac:dyDescent="0.25">
      <c r="C506" s="13"/>
      <c r="D506" s="13"/>
      <c r="E506" s="13"/>
      <c r="F506" s="13"/>
    </row>
    <row r="507" spans="3:6" ht="15" customHeight="1" x14ac:dyDescent="0.25">
      <c r="C507" s="13"/>
      <c r="D507" s="13"/>
      <c r="E507" s="13"/>
      <c r="F507" s="13"/>
    </row>
    <row r="508" spans="3:6" ht="15" customHeight="1" x14ac:dyDescent="0.25">
      <c r="C508" s="13"/>
      <c r="D508" s="13"/>
      <c r="E508" s="13"/>
      <c r="F508" s="13"/>
    </row>
    <row r="509" spans="3:6" ht="15" customHeight="1" x14ac:dyDescent="0.25">
      <c r="C509" s="13"/>
      <c r="D509" s="13"/>
      <c r="E509" s="13"/>
      <c r="F509" s="13"/>
    </row>
    <row r="510" spans="3:6" ht="15" customHeight="1" x14ac:dyDescent="0.25">
      <c r="C510" s="13"/>
      <c r="D510" s="13"/>
      <c r="E510" s="13"/>
      <c r="F510" s="13"/>
    </row>
    <row r="511" spans="3:6" ht="15" customHeight="1" x14ac:dyDescent="0.25">
      <c r="C511" s="13"/>
      <c r="D511" s="13"/>
      <c r="E511" s="13"/>
      <c r="F511" s="13"/>
    </row>
    <row r="512" spans="3:6" ht="15" customHeight="1" x14ac:dyDescent="0.25">
      <c r="C512" s="13"/>
      <c r="D512" s="13"/>
      <c r="E512" s="13"/>
      <c r="F512" s="13"/>
    </row>
    <row r="513" spans="3:6" ht="15" customHeight="1" x14ac:dyDescent="0.25">
      <c r="C513" s="13"/>
      <c r="D513" s="13"/>
      <c r="E513" s="13"/>
      <c r="F513" s="13"/>
    </row>
    <row r="514" spans="3:6" ht="15" customHeight="1" x14ac:dyDescent="0.25">
      <c r="C514" s="13"/>
      <c r="D514" s="13"/>
      <c r="E514" s="13"/>
      <c r="F514" s="13"/>
    </row>
    <row r="515" spans="3:6" ht="15" customHeight="1" x14ac:dyDescent="0.25">
      <c r="C515" s="13"/>
      <c r="D515" s="13"/>
      <c r="E515" s="13"/>
      <c r="F515" s="13"/>
    </row>
    <row r="516" spans="3:6" ht="15" customHeight="1" x14ac:dyDescent="0.25">
      <c r="C516" s="13"/>
      <c r="D516" s="13"/>
      <c r="E516" s="13"/>
      <c r="F516" s="13"/>
    </row>
    <row r="517" spans="3:6" ht="15" customHeight="1" x14ac:dyDescent="0.25">
      <c r="C517" s="13"/>
      <c r="D517" s="13"/>
      <c r="E517" s="13"/>
      <c r="F517" s="13"/>
    </row>
    <row r="518" spans="3:6" ht="15" customHeight="1" x14ac:dyDescent="0.25">
      <c r="C518" s="13"/>
      <c r="D518" s="13"/>
      <c r="E518" s="13"/>
      <c r="F518" s="13"/>
    </row>
    <row r="519" spans="3:6" ht="15" customHeight="1" x14ac:dyDescent="0.25">
      <c r="C519" s="13"/>
      <c r="D519" s="13"/>
      <c r="E519" s="13"/>
      <c r="F519" s="13"/>
    </row>
    <row r="520" spans="3:6" ht="15" customHeight="1" x14ac:dyDescent="0.25">
      <c r="C520" s="13"/>
      <c r="D520" s="13"/>
      <c r="E520" s="13"/>
      <c r="F520" s="13"/>
    </row>
    <row r="521" spans="3:6" ht="15" customHeight="1" x14ac:dyDescent="0.25">
      <c r="C521" s="13"/>
      <c r="D521" s="13"/>
      <c r="E521" s="13"/>
      <c r="F521" s="13"/>
    </row>
    <row r="522" spans="3:6" ht="15" customHeight="1" x14ac:dyDescent="0.25">
      <c r="C522" s="13"/>
      <c r="D522" s="13"/>
      <c r="E522" s="13"/>
      <c r="F522" s="13"/>
    </row>
    <row r="523" spans="3:6" ht="15" customHeight="1" x14ac:dyDescent="0.25">
      <c r="C523" s="13"/>
      <c r="D523" s="13"/>
      <c r="E523" s="13"/>
      <c r="F523" s="13"/>
    </row>
    <row r="524" spans="3:6" ht="15" customHeight="1" x14ac:dyDescent="0.25">
      <c r="C524" s="13"/>
      <c r="D524" s="13"/>
      <c r="E524" s="13"/>
      <c r="F524" s="13"/>
    </row>
    <row r="525" spans="3:6" ht="15" customHeight="1" x14ac:dyDescent="0.25">
      <c r="C525" s="13"/>
      <c r="D525" s="13"/>
      <c r="E525" s="13"/>
      <c r="F525" s="13"/>
    </row>
    <row r="526" spans="3:6" ht="15" customHeight="1" x14ac:dyDescent="0.25">
      <c r="C526" s="13"/>
      <c r="D526" s="13"/>
      <c r="E526" s="13"/>
      <c r="F526" s="13"/>
    </row>
    <row r="527" spans="3:6" ht="15" customHeight="1" x14ac:dyDescent="0.25">
      <c r="C527" s="13"/>
      <c r="D527" s="13"/>
      <c r="E527" s="13"/>
      <c r="F527" s="13"/>
    </row>
    <row r="528" spans="3:6" ht="15" customHeight="1" x14ac:dyDescent="0.25">
      <c r="C528" s="13"/>
      <c r="D528" s="13"/>
      <c r="E528" s="13"/>
      <c r="F528" s="13"/>
    </row>
    <row r="529" spans="3:6" ht="15" customHeight="1" x14ac:dyDescent="0.25">
      <c r="C529" s="13"/>
      <c r="D529" s="13"/>
      <c r="E529" s="13"/>
      <c r="F529" s="13"/>
    </row>
    <row r="530" spans="3:6" ht="15" customHeight="1" x14ac:dyDescent="0.25">
      <c r="C530" s="13"/>
      <c r="D530" s="13"/>
      <c r="E530" s="13"/>
      <c r="F530" s="13"/>
    </row>
    <row r="531" spans="3:6" ht="15" customHeight="1" x14ac:dyDescent="0.25">
      <c r="C531" s="13"/>
      <c r="D531" s="13"/>
      <c r="E531" s="13"/>
      <c r="F531" s="13"/>
    </row>
    <row r="532" spans="3:6" ht="15" customHeight="1" x14ac:dyDescent="0.25">
      <c r="C532" s="13"/>
      <c r="D532" s="13"/>
      <c r="E532" s="13"/>
      <c r="F532" s="13"/>
    </row>
    <row r="533" spans="3:6" ht="15" customHeight="1" x14ac:dyDescent="0.25">
      <c r="C533" s="13"/>
      <c r="D533" s="13"/>
      <c r="E533" s="13"/>
      <c r="F533" s="13"/>
    </row>
    <row r="534" spans="3:6" ht="15" customHeight="1" x14ac:dyDescent="0.25">
      <c r="C534" s="13"/>
      <c r="D534" s="13"/>
      <c r="E534" s="13"/>
      <c r="F534" s="13"/>
    </row>
    <row r="535" spans="3:6" ht="15" customHeight="1" x14ac:dyDescent="0.25">
      <c r="C535" s="13"/>
      <c r="D535" s="13"/>
      <c r="E535" s="13"/>
      <c r="F535" s="13"/>
    </row>
    <row r="536" spans="3:6" ht="15" customHeight="1" x14ac:dyDescent="0.25">
      <c r="C536" s="13"/>
      <c r="D536" s="13"/>
      <c r="E536" s="13"/>
      <c r="F536" s="13"/>
    </row>
    <row r="537" spans="3:6" ht="15" customHeight="1" x14ac:dyDescent="0.25">
      <c r="C537" s="13"/>
      <c r="D537" s="13"/>
      <c r="E537" s="13"/>
      <c r="F537" s="13"/>
    </row>
    <row r="538" spans="3:6" ht="15" customHeight="1" x14ac:dyDescent="0.25">
      <c r="C538" s="13"/>
      <c r="D538" s="13"/>
      <c r="E538" s="13"/>
      <c r="F538" s="13"/>
    </row>
    <row r="539" spans="3:6" ht="15" customHeight="1" x14ac:dyDescent="0.25">
      <c r="C539" s="13"/>
      <c r="D539" s="13"/>
      <c r="E539" s="13"/>
      <c r="F539" s="13"/>
    </row>
    <row r="540" spans="3:6" ht="15" customHeight="1" x14ac:dyDescent="0.25">
      <c r="C540" s="13"/>
      <c r="D540" s="13"/>
      <c r="E540" s="13"/>
      <c r="F540" s="13"/>
    </row>
    <row r="541" spans="3:6" ht="15" customHeight="1" x14ac:dyDescent="0.25">
      <c r="C541" s="13"/>
      <c r="D541" s="13"/>
      <c r="E541" s="13"/>
      <c r="F541" s="13"/>
    </row>
    <row r="542" spans="3:6" ht="15" customHeight="1" x14ac:dyDescent="0.25">
      <c r="C542" s="13"/>
      <c r="D542" s="13"/>
      <c r="E542" s="13"/>
      <c r="F542" s="13"/>
    </row>
    <row r="543" spans="3:6" ht="15" customHeight="1" x14ac:dyDescent="0.25">
      <c r="C543" s="13"/>
      <c r="D543" s="13"/>
      <c r="E543" s="13"/>
      <c r="F543" s="13"/>
    </row>
    <row r="544" spans="3:6" ht="15" customHeight="1" x14ac:dyDescent="0.25">
      <c r="C544" s="13"/>
      <c r="D544" s="13"/>
      <c r="E544" s="13"/>
      <c r="F544" s="13"/>
    </row>
    <row r="545" spans="3:6" ht="15" customHeight="1" x14ac:dyDescent="0.25">
      <c r="C545" s="13"/>
      <c r="D545" s="13"/>
      <c r="E545" s="13"/>
      <c r="F545" s="13"/>
    </row>
    <row r="546" spans="3:6" ht="15" customHeight="1" x14ac:dyDescent="0.25">
      <c r="C546" s="13"/>
      <c r="D546" s="13"/>
      <c r="E546" s="13"/>
      <c r="F546" s="13"/>
    </row>
    <row r="547" spans="3:6" ht="15" customHeight="1" x14ac:dyDescent="0.25">
      <c r="C547" s="13"/>
      <c r="D547" s="13"/>
      <c r="E547" s="13"/>
      <c r="F547" s="13"/>
    </row>
    <row r="548" spans="3:6" ht="15" customHeight="1" x14ac:dyDescent="0.25">
      <c r="C548" s="13"/>
      <c r="D548" s="13"/>
      <c r="E548" s="13"/>
      <c r="F548" s="13"/>
    </row>
    <row r="549" spans="3:6" ht="15" customHeight="1" x14ac:dyDescent="0.25">
      <c r="C549" s="13"/>
      <c r="D549" s="13"/>
      <c r="E549" s="13"/>
      <c r="F549" s="13"/>
    </row>
    <row r="550" spans="3:6" ht="15" customHeight="1" x14ac:dyDescent="0.25">
      <c r="C550" s="13"/>
      <c r="D550" s="13"/>
      <c r="E550" s="13"/>
      <c r="F550" s="13"/>
    </row>
    <row r="551" spans="3:6" ht="15" customHeight="1" x14ac:dyDescent="0.25">
      <c r="C551" s="13"/>
      <c r="D551" s="13"/>
      <c r="E551" s="13"/>
      <c r="F551" s="13"/>
    </row>
    <row r="552" spans="3:6" ht="15" customHeight="1" x14ac:dyDescent="0.25">
      <c r="C552" s="13"/>
      <c r="D552" s="13"/>
      <c r="E552" s="13"/>
      <c r="F552" s="13"/>
    </row>
    <row r="553" spans="3:6" ht="15" customHeight="1" x14ac:dyDescent="0.25">
      <c r="C553" s="13"/>
      <c r="D553" s="13"/>
      <c r="E553" s="13"/>
      <c r="F553" s="13"/>
    </row>
    <row r="554" spans="3:6" ht="15" customHeight="1" x14ac:dyDescent="0.25">
      <c r="C554" s="13"/>
      <c r="D554" s="13"/>
      <c r="E554" s="13"/>
      <c r="F554" s="13"/>
    </row>
    <row r="555" spans="3:6" ht="15" customHeight="1" x14ac:dyDescent="0.25">
      <c r="C555" s="13"/>
      <c r="D555" s="13"/>
      <c r="E555" s="13"/>
      <c r="F555" s="13"/>
    </row>
    <row r="556" spans="3:6" ht="15" customHeight="1" x14ac:dyDescent="0.25">
      <c r="C556" s="13"/>
      <c r="D556" s="13"/>
      <c r="E556" s="13"/>
      <c r="F556" s="13"/>
    </row>
    <row r="557" spans="3:6" ht="15" customHeight="1" x14ac:dyDescent="0.25">
      <c r="C557" s="13"/>
      <c r="D557" s="13"/>
      <c r="E557" s="13"/>
      <c r="F557" s="13"/>
    </row>
    <row r="558" spans="3:6" ht="15" customHeight="1" x14ac:dyDescent="0.25">
      <c r="C558" s="13"/>
      <c r="D558" s="13"/>
      <c r="E558" s="13"/>
      <c r="F558" s="13"/>
    </row>
    <row r="559" spans="3:6" ht="15" customHeight="1" x14ac:dyDescent="0.25">
      <c r="C559" s="13"/>
      <c r="D559" s="13"/>
      <c r="E559" s="13"/>
      <c r="F559" s="13"/>
    </row>
    <row r="560" spans="3:6" ht="15" customHeight="1" x14ac:dyDescent="0.25">
      <c r="C560" s="13"/>
      <c r="D560" s="13"/>
      <c r="E560" s="13"/>
      <c r="F560" s="13"/>
    </row>
    <row r="561" spans="3:6" ht="15" customHeight="1" x14ac:dyDescent="0.25">
      <c r="C561" s="13"/>
      <c r="D561" s="13"/>
      <c r="E561" s="13"/>
      <c r="F561" s="13"/>
    </row>
    <row r="562" spans="3:6" ht="15" customHeight="1" x14ac:dyDescent="0.25">
      <c r="C562" s="13"/>
      <c r="D562" s="13"/>
      <c r="E562" s="13"/>
      <c r="F562" s="13"/>
    </row>
    <row r="563" spans="3:6" ht="15" customHeight="1" x14ac:dyDescent="0.25">
      <c r="C563" s="13"/>
      <c r="D563" s="13"/>
      <c r="E563" s="13"/>
      <c r="F563" s="13"/>
    </row>
    <row r="564" spans="3:6" ht="15" customHeight="1" x14ac:dyDescent="0.25">
      <c r="C564" s="13"/>
      <c r="D564" s="13"/>
      <c r="E564" s="13"/>
      <c r="F564" s="13"/>
    </row>
    <row r="565" spans="3:6" ht="15" customHeight="1" x14ac:dyDescent="0.25">
      <c r="C565" s="13"/>
      <c r="D565" s="13"/>
      <c r="E565" s="13"/>
      <c r="F565" s="13"/>
    </row>
    <row r="566" spans="3:6" ht="15" customHeight="1" x14ac:dyDescent="0.25">
      <c r="C566" s="13"/>
      <c r="D566" s="13"/>
      <c r="E566" s="13"/>
      <c r="F566" s="13"/>
    </row>
    <row r="567" spans="3:6" ht="15" customHeight="1" x14ac:dyDescent="0.25">
      <c r="C567" s="13"/>
      <c r="D567" s="13"/>
      <c r="E567" s="13"/>
      <c r="F567" s="13"/>
    </row>
    <row r="568" spans="3:6" ht="15" customHeight="1" x14ac:dyDescent="0.25">
      <c r="C568" s="13"/>
      <c r="D568" s="13"/>
      <c r="E568" s="13"/>
      <c r="F568" s="13"/>
    </row>
    <row r="569" spans="3:6" ht="15" customHeight="1" x14ac:dyDescent="0.25">
      <c r="C569" s="13"/>
      <c r="D569" s="13"/>
      <c r="E569" s="13"/>
      <c r="F569" s="13"/>
    </row>
    <row r="570" spans="3:6" ht="15" customHeight="1" x14ac:dyDescent="0.25">
      <c r="C570" s="13"/>
      <c r="D570" s="13"/>
      <c r="E570" s="13"/>
      <c r="F570" s="13"/>
    </row>
    <row r="571" spans="3:6" ht="15" customHeight="1" x14ac:dyDescent="0.25">
      <c r="C571" s="13"/>
      <c r="D571" s="13"/>
      <c r="E571" s="13"/>
      <c r="F571" s="13"/>
    </row>
    <row r="572" spans="3:6" ht="15" customHeight="1" x14ac:dyDescent="0.25">
      <c r="C572" s="13"/>
      <c r="D572" s="13"/>
      <c r="E572" s="13"/>
      <c r="F572" s="13"/>
    </row>
    <row r="573" spans="3:6" ht="15" customHeight="1" x14ac:dyDescent="0.25">
      <c r="C573" s="13"/>
      <c r="D573" s="13"/>
      <c r="E573" s="13"/>
      <c r="F573" s="13"/>
    </row>
    <row r="574" spans="3:6" ht="15" customHeight="1" x14ac:dyDescent="0.25">
      <c r="C574" s="13"/>
      <c r="D574" s="13"/>
      <c r="E574" s="13"/>
      <c r="F574" s="13"/>
    </row>
    <row r="575" spans="3:6" ht="15" customHeight="1" x14ac:dyDescent="0.25">
      <c r="C575" s="13"/>
      <c r="D575" s="13"/>
      <c r="E575" s="13"/>
      <c r="F575" s="13"/>
    </row>
    <row r="576" spans="3:6" ht="15" customHeight="1" x14ac:dyDescent="0.25">
      <c r="C576" s="13"/>
      <c r="D576" s="13"/>
      <c r="E576" s="13"/>
      <c r="F576" s="13"/>
    </row>
    <row r="577" spans="3:6" ht="15" customHeight="1" x14ac:dyDescent="0.25">
      <c r="C577" s="13"/>
      <c r="D577" s="13"/>
      <c r="E577" s="13"/>
      <c r="F577" s="13"/>
    </row>
    <row r="578" spans="3:6" ht="15" customHeight="1" x14ac:dyDescent="0.25">
      <c r="C578" s="13"/>
      <c r="D578" s="13"/>
      <c r="E578" s="13"/>
      <c r="F578" s="13"/>
    </row>
    <row r="579" spans="3:6" ht="15" customHeight="1" x14ac:dyDescent="0.25">
      <c r="C579" s="13"/>
      <c r="D579" s="13"/>
      <c r="E579" s="13"/>
      <c r="F579" s="13"/>
    </row>
    <row r="580" spans="3:6" ht="15" customHeight="1" x14ac:dyDescent="0.25">
      <c r="C580" s="13"/>
      <c r="D580" s="13"/>
      <c r="E580" s="13"/>
      <c r="F580" s="13"/>
    </row>
    <row r="581" spans="3:6" ht="15" customHeight="1" x14ac:dyDescent="0.25">
      <c r="C581" s="13"/>
      <c r="D581" s="13"/>
      <c r="E581" s="13"/>
      <c r="F581" s="13"/>
    </row>
    <row r="582" spans="3:6" ht="15" customHeight="1" x14ac:dyDescent="0.25">
      <c r="C582" s="13"/>
      <c r="D582" s="13"/>
      <c r="E582" s="13"/>
      <c r="F582" s="13"/>
    </row>
    <row r="583" spans="3:6" ht="15" customHeight="1" x14ac:dyDescent="0.25">
      <c r="C583" s="13"/>
      <c r="D583" s="13"/>
      <c r="E583" s="13"/>
      <c r="F583" s="13"/>
    </row>
    <row r="584" spans="3:6" ht="15" customHeight="1" x14ac:dyDescent="0.25">
      <c r="C584" s="13"/>
      <c r="D584" s="13"/>
      <c r="E584" s="13"/>
      <c r="F584" s="13"/>
    </row>
    <row r="585" spans="3:6" ht="15" customHeight="1" x14ac:dyDescent="0.25">
      <c r="C585" s="13"/>
      <c r="D585" s="13"/>
      <c r="E585" s="13"/>
      <c r="F585" s="13"/>
    </row>
    <row r="586" spans="3:6" ht="15" customHeight="1" x14ac:dyDescent="0.25">
      <c r="C586" s="13"/>
      <c r="D586" s="13"/>
      <c r="E586" s="13"/>
      <c r="F586" s="13"/>
    </row>
    <row r="587" spans="3:6" ht="15" customHeight="1" x14ac:dyDescent="0.25">
      <c r="C587" s="13"/>
      <c r="D587" s="13"/>
      <c r="E587" s="13"/>
      <c r="F587" s="13"/>
    </row>
    <row r="588" spans="3:6" ht="15" customHeight="1" x14ac:dyDescent="0.25">
      <c r="C588" s="13"/>
      <c r="D588" s="13"/>
      <c r="E588" s="13"/>
      <c r="F588" s="13"/>
    </row>
    <row r="589" spans="3:6" ht="15" customHeight="1" x14ac:dyDescent="0.25">
      <c r="C589" s="13"/>
      <c r="D589" s="13"/>
      <c r="E589" s="13"/>
      <c r="F589" s="13"/>
    </row>
    <row r="590" spans="3:6" ht="15" customHeight="1" x14ac:dyDescent="0.25">
      <c r="C590" s="13"/>
      <c r="D590" s="13"/>
      <c r="E590" s="13"/>
      <c r="F590" s="13"/>
    </row>
    <row r="591" spans="3:6" ht="15" customHeight="1" x14ac:dyDescent="0.25">
      <c r="C591" s="13"/>
      <c r="D591" s="13"/>
      <c r="E591" s="13"/>
      <c r="F591" s="13"/>
    </row>
    <row r="592" spans="3:6" ht="15" customHeight="1" x14ac:dyDescent="0.25">
      <c r="C592" s="13"/>
      <c r="D592" s="13"/>
      <c r="E592" s="13"/>
      <c r="F592" s="13"/>
    </row>
    <row r="593" spans="3:6" ht="15" customHeight="1" x14ac:dyDescent="0.25">
      <c r="C593" s="13"/>
      <c r="D593" s="13"/>
      <c r="E593" s="13"/>
      <c r="F593" s="13"/>
    </row>
    <row r="594" spans="3:6" ht="15" customHeight="1" x14ac:dyDescent="0.25">
      <c r="C594" s="13"/>
      <c r="D594" s="13"/>
      <c r="E594" s="13"/>
      <c r="F594" s="13"/>
    </row>
    <row r="595" spans="3:6" ht="15" customHeight="1" x14ac:dyDescent="0.25">
      <c r="C595" s="13"/>
      <c r="D595" s="13"/>
      <c r="E595" s="13"/>
      <c r="F595" s="13"/>
    </row>
    <row r="596" spans="3:6" ht="15" customHeight="1" x14ac:dyDescent="0.25">
      <c r="C596" s="13"/>
      <c r="D596" s="13"/>
      <c r="E596" s="13"/>
      <c r="F596" s="13"/>
    </row>
    <row r="597" spans="3:6" ht="15" customHeight="1" x14ac:dyDescent="0.25">
      <c r="C597" s="13"/>
      <c r="D597" s="13"/>
      <c r="E597" s="13"/>
      <c r="F597" s="13"/>
    </row>
    <row r="598" spans="3:6" ht="15" customHeight="1" x14ac:dyDescent="0.25">
      <c r="C598" s="13"/>
      <c r="D598" s="13"/>
      <c r="E598" s="13"/>
      <c r="F598" s="13"/>
    </row>
    <row r="599" spans="3:6" ht="15" customHeight="1" x14ac:dyDescent="0.25">
      <c r="C599" s="13"/>
      <c r="D599" s="13"/>
      <c r="E599" s="13"/>
      <c r="F599" s="13"/>
    </row>
    <row r="600" spans="3:6" ht="15" customHeight="1" x14ac:dyDescent="0.25">
      <c r="C600" s="13"/>
      <c r="D600" s="13"/>
      <c r="E600" s="13"/>
      <c r="F600" s="13"/>
    </row>
    <row r="601" spans="3:6" ht="15" customHeight="1" x14ac:dyDescent="0.25">
      <c r="C601" s="13"/>
      <c r="D601" s="13"/>
      <c r="E601" s="13"/>
      <c r="F601" s="13"/>
    </row>
    <row r="602" spans="3:6" ht="15" customHeight="1" x14ac:dyDescent="0.25">
      <c r="C602" s="13"/>
      <c r="D602" s="13"/>
      <c r="E602" s="13"/>
      <c r="F602" s="13"/>
    </row>
    <row r="603" spans="3:6" ht="15" customHeight="1" x14ac:dyDescent="0.25">
      <c r="C603" s="13"/>
      <c r="D603" s="13"/>
      <c r="E603" s="13"/>
      <c r="F603" s="13"/>
    </row>
    <row r="604" spans="3:6" ht="15" customHeight="1" x14ac:dyDescent="0.25">
      <c r="C604" s="13"/>
      <c r="D604" s="13"/>
      <c r="E604" s="13"/>
      <c r="F604" s="13"/>
    </row>
    <row r="605" spans="3:6" ht="15" customHeight="1" x14ac:dyDescent="0.25">
      <c r="C605" s="13"/>
      <c r="D605" s="13"/>
      <c r="E605" s="13"/>
      <c r="F605" s="13"/>
    </row>
    <row r="606" spans="3:6" ht="15" customHeight="1" x14ac:dyDescent="0.25">
      <c r="C606" s="13"/>
      <c r="D606" s="13"/>
      <c r="E606" s="13"/>
      <c r="F606" s="13"/>
    </row>
    <row r="607" spans="3:6" ht="15" customHeight="1" x14ac:dyDescent="0.25">
      <c r="C607" s="13"/>
      <c r="D607" s="13"/>
      <c r="E607" s="13"/>
      <c r="F607" s="13"/>
    </row>
    <row r="608" spans="3:6" ht="15" customHeight="1" x14ac:dyDescent="0.25">
      <c r="C608" s="13"/>
      <c r="D608" s="13"/>
      <c r="E608" s="13"/>
      <c r="F608" s="13"/>
    </row>
    <row r="609" spans="3:6" ht="15" customHeight="1" x14ac:dyDescent="0.25">
      <c r="C609" s="13"/>
      <c r="D609" s="13"/>
      <c r="E609" s="13"/>
      <c r="F609" s="13"/>
    </row>
    <row r="610" spans="3:6" ht="15" customHeight="1" x14ac:dyDescent="0.25">
      <c r="C610" s="13"/>
      <c r="D610" s="13"/>
      <c r="E610" s="13"/>
      <c r="F610" s="13"/>
    </row>
    <row r="611" spans="3:6" ht="15" customHeight="1" x14ac:dyDescent="0.25">
      <c r="C611" s="13"/>
      <c r="D611" s="13"/>
      <c r="E611" s="13"/>
      <c r="F611" s="13"/>
    </row>
    <row r="612" spans="3:6" ht="15" customHeight="1" x14ac:dyDescent="0.25">
      <c r="C612" s="13"/>
      <c r="D612" s="13"/>
      <c r="E612" s="13"/>
      <c r="F612" s="13"/>
    </row>
    <row r="613" spans="3:6" ht="15" customHeight="1" x14ac:dyDescent="0.25">
      <c r="C613" s="13"/>
      <c r="D613" s="13"/>
      <c r="E613" s="13"/>
      <c r="F613" s="13"/>
    </row>
    <row r="614" spans="3:6" ht="15" customHeight="1" x14ac:dyDescent="0.25">
      <c r="C614" s="13"/>
      <c r="D614" s="13"/>
      <c r="E614" s="13"/>
      <c r="F614" s="13"/>
    </row>
    <row r="615" spans="3:6" ht="15" customHeight="1" x14ac:dyDescent="0.25">
      <c r="C615" s="13"/>
      <c r="D615" s="13"/>
      <c r="E615" s="13"/>
      <c r="F615" s="13"/>
    </row>
    <row r="616" spans="3:6" ht="15" customHeight="1" x14ac:dyDescent="0.25">
      <c r="C616" s="13"/>
      <c r="D616" s="13"/>
      <c r="E616" s="13"/>
      <c r="F616" s="13"/>
    </row>
    <row r="617" spans="3:6" ht="15" customHeight="1" x14ac:dyDescent="0.25">
      <c r="C617" s="13"/>
      <c r="D617" s="13"/>
      <c r="E617" s="13"/>
      <c r="F617" s="13"/>
    </row>
    <row r="618" spans="3:6" ht="15" customHeight="1" x14ac:dyDescent="0.25">
      <c r="C618" s="13"/>
      <c r="D618" s="13"/>
      <c r="E618" s="13"/>
      <c r="F618" s="13"/>
    </row>
    <row r="619" spans="3:6" ht="15" customHeight="1" x14ac:dyDescent="0.25">
      <c r="C619" s="13"/>
      <c r="D619" s="13"/>
      <c r="E619" s="13"/>
      <c r="F619" s="13"/>
    </row>
    <row r="620" spans="3:6" ht="15" customHeight="1" x14ac:dyDescent="0.25">
      <c r="C620" s="13"/>
      <c r="D620" s="13"/>
      <c r="E620" s="13"/>
      <c r="F620" s="13"/>
    </row>
    <row r="621" spans="3:6" ht="15" customHeight="1" x14ac:dyDescent="0.25">
      <c r="C621" s="13"/>
      <c r="D621" s="13"/>
      <c r="E621" s="13"/>
      <c r="F621" s="13"/>
    </row>
    <row r="622" spans="3:6" ht="15" customHeight="1" x14ac:dyDescent="0.25">
      <c r="C622" s="13"/>
      <c r="D622" s="13"/>
      <c r="E622" s="13"/>
      <c r="F622" s="13"/>
    </row>
    <row r="623" spans="3:6" ht="15" customHeight="1" x14ac:dyDescent="0.25">
      <c r="C623" s="13"/>
      <c r="D623" s="13"/>
      <c r="E623" s="13"/>
      <c r="F623" s="13"/>
    </row>
    <row r="624" spans="3:6" ht="15" customHeight="1" x14ac:dyDescent="0.25">
      <c r="C624" s="13"/>
      <c r="D624" s="13"/>
      <c r="E624" s="13"/>
      <c r="F624" s="13"/>
    </row>
    <row r="625" spans="3:6" ht="15" customHeight="1" x14ac:dyDescent="0.25">
      <c r="C625" s="13"/>
      <c r="D625" s="13"/>
      <c r="E625" s="13"/>
      <c r="F625" s="13"/>
    </row>
    <row r="626" spans="3:6" ht="15" customHeight="1" x14ac:dyDescent="0.25">
      <c r="C626" s="13"/>
      <c r="D626" s="13"/>
      <c r="E626" s="13"/>
      <c r="F626" s="13"/>
    </row>
    <row r="627" spans="3:6" ht="15" customHeight="1" x14ac:dyDescent="0.25">
      <c r="C627" s="13"/>
      <c r="D627" s="13"/>
      <c r="E627" s="13"/>
      <c r="F627" s="13"/>
    </row>
    <row r="628" spans="3:6" ht="15" customHeight="1" x14ac:dyDescent="0.25">
      <c r="C628" s="13"/>
      <c r="D628" s="13"/>
      <c r="E628" s="13"/>
      <c r="F628" s="13"/>
    </row>
    <row r="629" spans="3:6" ht="15" customHeight="1" x14ac:dyDescent="0.25">
      <c r="C629" s="13"/>
      <c r="D629" s="13"/>
      <c r="E629" s="13"/>
      <c r="F629" s="13"/>
    </row>
    <row r="630" spans="3:6" ht="15" customHeight="1" x14ac:dyDescent="0.25">
      <c r="C630" s="13"/>
      <c r="D630" s="13"/>
      <c r="E630" s="13"/>
      <c r="F630" s="13"/>
    </row>
    <row r="631" spans="3:6" ht="15" customHeight="1" x14ac:dyDescent="0.25">
      <c r="C631" s="13"/>
      <c r="D631" s="13"/>
      <c r="E631" s="13"/>
      <c r="F631" s="13"/>
    </row>
    <row r="632" spans="3:6" ht="15" customHeight="1" x14ac:dyDescent="0.25">
      <c r="C632" s="13"/>
      <c r="D632" s="13"/>
      <c r="E632" s="13"/>
      <c r="F632" s="13"/>
    </row>
    <row r="633" spans="3:6" ht="15" customHeight="1" x14ac:dyDescent="0.25">
      <c r="C633" s="13"/>
      <c r="D633" s="13"/>
      <c r="E633" s="13"/>
      <c r="F633" s="13"/>
    </row>
    <row r="634" spans="3:6" ht="15" customHeight="1" x14ac:dyDescent="0.25">
      <c r="C634" s="13"/>
      <c r="D634" s="13"/>
      <c r="E634" s="13"/>
      <c r="F634" s="13"/>
    </row>
    <row r="635" spans="3:6" ht="15" customHeight="1" x14ac:dyDescent="0.25">
      <c r="C635" s="13"/>
      <c r="D635" s="13"/>
      <c r="E635" s="13"/>
      <c r="F635" s="13"/>
    </row>
    <row r="636" spans="3:6" ht="15" customHeight="1" x14ac:dyDescent="0.25">
      <c r="C636" s="13"/>
      <c r="D636" s="13"/>
      <c r="E636" s="13"/>
      <c r="F636" s="13"/>
    </row>
    <row r="637" spans="3:6" ht="15" customHeight="1" x14ac:dyDescent="0.25">
      <c r="C637" s="13"/>
      <c r="D637" s="13"/>
      <c r="E637" s="13"/>
      <c r="F637" s="13"/>
    </row>
    <row r="638" spans="3:6" ht="15" customHeight="1" x14ac:dyDescent="0.25">
      <c r="C638" s="13"/>
      <c r="D638" s="13"/>
      <c r="E638" s="13"/>
      <c r="F638" s="13"/>
    </row>
    <row r="639" spans="3:6" ht="15" customHeight="1" x14ac:dyDescent="0.25">
      <c r="C639" s="13"/>
      <c r="D639" s="13"/>
      <c r="E639" s="13"/>
      <c r="F639" s="13"/>
    </row>
    <row r="640" spans="3:6" ht="15" customHeight="1" x14ac:dyDescent="0.25">
      <c r="C640" s="13"/>
      <c r="D640" s="13"/>
      <c r="E640" s="13"/>
      <c r="F640" s="13"/>
    </row>
    <row r="641" spans="3:6" ht="15" customHeight="1" x14ac:dyDescent="0.25">
      <c r="C641" s="13"/>
      <c r="D641" s="13"/>
      <c r="E641" s="13"/>
      <c r="F641" s="13"/>
    </row>
    <row r="642" spans="3:6" ht="15" customHeight="1" x14ac:dyDescent="0.25">
      <c r="C642" s="13"/>
      <c r="D642" s="13"/>
      <c r="E642" s="13"/>
      <c r="F642" s="13"/>
    </row>
    <row r="643" spans="3:6" ht="15" customHeight="1" x14ac:dyDescent="0.25">
      <c r="C643" s="13"/>
      <c r="D643" s="13"/>
      <c r="E643" s="13"/>
      <c r="F643" s="13"/>
    </row>
    <row r="644" spans="3:6" ht="15" customHeight="1" x14ac:dyDescent="0.25">
      <c r="C644" s="13"/>
      <c r="D644" s="13"/>
      <c r="E644" s="13"/>
      <c r="F644" s="13"/>
    </row>
    <row r="645" spans="3:6" ht="15" customHeight="1" x14ac:dyDescent="0.25">
      <c r="C645" s="13"/>
      <c r="D645" s="13"/>
      <c r="E645" s="13"/>
      <c r="F645" s="13"/>
    </row>
    <row r="646" spans="3:6" ht="15" customHeight="1" x14ac:dyDescent="0.25">
      <c r="C646" s="13"/>
      <c r="D646" s="13"/>
      <c r="E646" s="13"/>
      <c r="F646" s="13"/>
    </row>
    <row r="647" spans="3:6" ht="15" customHeight="1" x14ac:dyDescent="0.25">
      <c r="C647" s="13"/>
      <c r="D647" s="13"/>
      <c r="E647" s="13"/>
      <c r="F647" s="13"/>
    </row>
    <row r="648" spans="3:6" ht="15" customHeight="1" x14ac:dyDescent="0.25">
      <c r="C648" s="13"/>
      <c r="D648" s="13"/>
      <c r="E648" s="13"/>
      <c r="F648" s="13"/>
    </row>
    <row r="649" spans="3:6" ht="15" customHeight="1" x14ac:dyDescent="0.25">
      <c r="C649" s="13"/>
      <c r="D649" s="13"/>
      <c r="E649" s="13"/>
      <c r="F649" s="13"/>
    </row>
    <row r="650" spans="3:6" ht="15" customHeight="1" x14ac:dyDescent="0.25">
      <c r="C650" s="13"/>
      <c r="D650" s="13"/>
      <c r="E650" s="13"/>
      <c r="F650" s="13"/>
    </row>
    <row r="651" spans="3:6" ht="15" customHeight="1" x14ac:dyDescent="0.25">
      <c r="C651" s="13"/>
      <c r="D651" s="13"/>
      <c r="E651" s="13"/>
      <c r="F651" s="13"/>
    </row>
    <row r="652" spans="3:6" ht="15" customHeight="1" x14ac:dyDescent="0.25">
      <c r="C652" s="13"/>
      <c r="D652" s="13"/>
      <c r="E652" s="13"/>
      <c r="F652" s="13"/>
    </row>
    <row r="653" spans="3:6" ht="15" customHeight="1" x14ac:dyDescent="0.25">
      <c r="C653" s="13"/>
      <c r="D653" s="13"/>
      <c r="E653" s="13"/>
      <c r="F653" s="13"/>
    </row>
    <row r="654" spans="3:6" ht="15" customHeight="1" x14ac:dyDescent="0.25">
      <c r="C654" s="13"/>
      <c r="D654" s="13"/>
      <c r="E654" s="13"/>
      <c r="F654" s="13"/>
    </row>
    <row r="655" spans="3:6" ht="15" customHeight="1" x14ac:dyDescent="0.25">
      <c r="C655" s="13"/>
      <c r="D655" s="13"/>
      <c r="E655" s="13"/>
      <c r="F655" s="13"/>
    </row>
    <row r="656" spans="3:6" ht="15" customHeight="1" x14ac:dyDescent="0.25">
      <c r="C656" s="13"/>
      <c r="D656" s="13"/>
      <c r="E656" s="13"/>
      <c r="F656" s="13"/>
    </row>
    <row r="657" spans="3:6" ht="15" customHeight="1" x14ac:dyDescent="0.25">
      <c r="C657" s="13"/>
      <c r="D657" s="13"/>
      <c r="E657" s="13"/>
      <c r="F657" s="13"/>
    </row>
    <row r="658" spans="3:6" ht="15" customHeight="1" x14ac:dyDescent="0.25">
      <c r="C658" s="13"/>
      <c r="D658" s="13"/>
      <c r="E658" s="13"/>
      <c r="F658" s="13"/>
    </row>
    <row r="659" spans="3:6" ht="15" customHeight="1" x14ac:dyDescent="0.25">
      <c r="C659" s="13"/>
      <c r="D659" s="13"/>
      <c r="E659" s="13"/>
      <c r="F659" s="13"/>
    </row>
    <row r="660" spans="3:6" ht="15" customHeight="1" x14ac:dyDescent="0.25">
      <c r="C660" s="13"/>
      <c r="D660" s="13"/>
      <c r="E660" s="13"/>
      <c r="F660" s="13"/>
    </row>
    <row r="661" spans="3:6" ht="15" customHeight="1" x14ac:dyDescent="0.25">
      <c r="C661" s="13"/>
      <c r="D661" s="13"/>
      <c r="E661" s="13"/>
      <c r="F661" s="13"/>
    </row>
    <row r="662" spans="3:6" ht="15" customHeight="1" x14ac:dyDescent="0.25">
      <c r="C662" s="13"/>
      <c r="D662" s="13"/>
      <c r="E662" s="13"/>
      <c r="F662" s="13"/>
    </row>
    <row r="663" spans="3:6" ht="15" customHeight="1" x14ac:dyDescent="0.25">
      <c r="C663" s="13"/>
      <c r="D663" s="13"/>
      <c r="E663" s="13"/>
      <c r="F663" s="13"/>
    </row>
    <row r="664" spans="3:6" ht="15" customHeight="1" x14ac:dyDescent="0.25">
      <c r="C664" s="13"/>
      <c r="D664" s="13"/>
      <c r="E664" s="13"/>
      <c r="F664" s="13"/>
    </row>
    <row r="665" spans="3:6" ht="15" customHeight="1" x14ac:dyDescent="0.25">
      <c r="C665" s="13"/>
      <c r="D665" s="13"/>
      <c r="E665" s="13"/>
      <c r="F665" s="13"/>
    </row>
    <row r="666" spans="3:6" ht="15" customHeight="1" x14ac:dyDescent="0.25">
      <c r="C666" s="13"/>
      <c r="D666" s="13"/>
      <c r="E666" s="13"/>
      <c r="F666" s="13"/>
    </row>
    <row r="667" spans="3:6" ht="15" customHeight="1" x14ac:dyDescent="0.25">
      <c r="C667" s="13"/>
      <c r="D667" s="13"/>
      <c r="E667" s="13"/>
      <c r="F667" s="13"/>
    </row>
    <row r="668" spans="3:6" ht="15" customHeight="1" x14ac:dyDescent="0.25">
      <c r="C668" s="13"/>
      <c r="D668" s="13"/>
      <c r="E668" s="13"/>
      <c r="F668" s="13"/>
    </row>
    <row r="669" spans="3:6" ht="15" customHeight="1" x14ac:dyDescent="0.25">
      <c r="C669" s="13"/>
      <c r="D669" s="13"/>
      <c r="E669" s="13"/>
      <c r="F669" s="13"/>
    </row>
    <row r="670" spans="3:6" ht="15" customHeight="1" x14ac:dyDescent="0.25">
      <c r="C670" s="13"/>
      <c r="D670" s="13"/>
      <c r="E670" s="13"/>
      <c r="F670" s="13"/>
    </row>
    <row r="671" spans="3:6" ht="15" customHeight="1" x14ac:dyDescent="0.25">
      <c r="C671" s="13"/>
      <c r="D671" s="13"/>
      <c r="E671" s="13"/>
      <c r="F671" s="13"/>
    </row>
    <row r="672" spans="3:6" ht="15" customHeight="1" x14ac:dyDescent="0.25">
      <c r="C672" s="13"/>
      <c r="D672" s="13"/>
      <c r="E672" s="13"/>
      <c r="F672" s="13"/>
    </row>
    <row r="673" spans="3:6" ht="15" customHeight="1" x14ac:dyDescent="0.25">
      <c r="C673" s="13"/>
      <c r="D673" s="13"/>
      <c r="E673" s="13"/>
      <c r="F673" s="13"/>
    </row>
    <row r="674" spans="3:6" ht="15" customHeight="1" x14ac:dyDescent="0.25">
      <c r="C674" s="13"/>
      <c r="D674" s="13"/>
      <c r="E674" s="13"/>
      <c r="F674" s="13"/>
    </row>
    <row r="675" spans="3:6" ht="15" customHeight="1" x14ac:dyDescent="0.25">
      <c r="C675" s="13"/>
      <c r="D675" s="13"/>
      <c r="E675" s="13"/>
      <c r="F675" s="13"/>
    </row>
    <row r="676" spans="3:6" ht="15" customHeight="1" x14ac:dyDescent="0.25">
      <c r="C676" s="13"/>
      <c r="D676" s="13"/>
      <c r="E676" s="13"/>
      <c r="F676" s="13"/>
    </row>
    <row r="677" spans="3:6" ht="15" customHeight="1" x14ac:dyDescent="0.25">
      <c r="C677" s="13"/>
      <c r="D677" s="13"/>
      <c r="E677" s="13"/>
      <c r="F677" s="13"/>
    </row>
    <row r="678" spans="3:6" ht="15" customHeight="1" x14ac:dyDescent="0.25">
      <c r="C678" s="13"/>
      <c r="D678" s="13"/>
      <c r="E678" s="13"/>
      <c r="F678" s="13"/>
    </row>
    <row r="679" spans="3:6" ht="15" customHeight="1" x14ac:dyDescent="0.25">
      <c r="C679" s="13"/>
      <c r="D679" s="13"/>
      <c r="E679" s="13"/>
      <c r="F679" s="13"/>
    </row>
    <row r="680" spans="3:6" ht="15" customHeight="1" x14ac:dyDescent="0.25">
      <c r="C680" s="13"/>
      <c r="D680" s="13"/>
      <c r="E680" s="13"/>
      <c r="F680" s="13"/>
    </row>
    <row r="681" spans="3:6" ht="15" customHeight="1" x14ac:dyDescent="0.25">
      <c r="C681" s="13"/>
      <c r="D681" s="13"/>
      <c r="E681" s="13"/>
      <c r="F681" s="13"/>
    </row>
    <row r="682" spans="3:6" ht="15" customHeight="1" x14ac:dyDescent="0.25">
      <c r="C682" s="13"/>
      <c r="D682" s="13"/>
      <c r="E682" s="13"/>
      <c r="F682" s="13"/>
    </row>
    <row r="683" spans="3:6" ht="15" customHeight="1" x14ac:dyDescent="0.25">
      <c r="C683" s="13"/>
      <c r="D683" s="13"/>
      <c r="E683" s="13"/>
      <c r="F683" s="13"/>
    </row>
    <row r="684" spans="3:6" ht="15" customHeight="1" x14ac:dyDescent="0.25">
      <c r="C684" s="13"/>
      <c r="D684" s="13"/>
      <c r="E684" s="13"/>
      <c r="F684" s="13"/>
    </row>
    <row r="685" spans="3:6" ht="15" customHeight="1" x14ac:dyDescent="0.25">
      <c r="C685" s="13"/>
      <c r="D685" s="13"/>
      <c r="E685" s="13"/>
      <c r="F685" s="13"/>
    </row>
    <row r="686" spans="3:6" ht="15" customHeight="1" x14ac:dyDescent="0.25">
      <c r="C686" s="13"/>
      <c r="D686" s="13"/>
      <c r="E686" s="13"/>
      <c r="F686" s="13"/>
    </row>
    <row r="687" spans="3:6" ht="15" customHeight="1" x14ac:dyDescent="0.25">
      <c r="C687" s="13"/>
      <c r="D687" s="13"/>
      <c r="E687" s="13"/>
      <c r="F687" s="13"/>
    </row>
    <row r="688" spans="3:6" ht="15" customHeight="1" x14ac:dyDescent="0.25">
      <c r="C688" s="13"/>
      <c r="D688" s="13"/>
      <c r="E688" s="13"/>
      <c r="F688" s="13"/>
    </row>
    <row r="689" spans="3:6" ht="15" customHeight="1" x14ac:dyDescent="0.25">
      <c r="C689" s="13"/>
      <c r="D689" s="13"/>
      <c r="E689" s="13"/>
      <c r="F689" s="13"/>
    </row>
    <row r="690" spans="3:6" ht="15" customHeight="1" x14ac:dyDescent="0.25">
      <c r="C690" s="13"/>
      <c r="D690" s="13"/>
      <c r="E690" s="13"/>
      <c r="F690" s="13"/>
    </row>
    <row r="691" spans="3:6" ht="15" customHeight="1" x14ac:dyDescent="0.25">
      <c r="C691" s="13"/>
      <c r="D691" s="13"/>
      <c r="E691" s="13"/>
      <c r="F691" s="13"/>
    </row>
    <row r="692" spans="3:6" ht="15" customHeight="1" x14ac:dyDescent="0.25">
      <c r="C692" s="13"/>
      <c r="D692" s="13"/>
      <c r="E692" s="13"/>
      <c r="F692" s="13"/>
    </row>
    <row r="693" spans="3:6" ht="15" customHeight="1" x14ac:dyDescent="0.25">
      <c r="C693" s="13"/>
      <c r="D693" s="13"/>
      <c r="E693" s="13"/>
      <c r="F693" s="13"/>
    </row>
    <row r="694" spans="3:6" ht="15" customHeight="1" x14ac:dyDescent="0.25">
      <c r="C694" s="13"/>
      <c r="D694" s="13"/>
      <c r="E694" s="13"/>
      <c r="F694" s="13"/>
    </row>
    <row r="695" spans="3:6" ht="15" customHeight="1" x14ac:dyDescent="0.25">
      <c r="C695" s="13"/>
      <c r="D695" s="13"/>
      <c r="E695" s="13"/>
      <c r="F695" s="13"/>
    </row>
    <row r="696" spans="3:6" ht="15" customHeight="1" x14ac:dyDescent="0.25">
      <c r="C696" s="13"/>
      <c r="D696" s="13"/>
      <c r="E696" s="13"/>
      <c r="F696" s="13"/>
    </row>
    <row r="697" spans="3:6" ht="15" customHeight="1" x14ac:dyDescent="0.25">
      <c r="C697" s="13"/>
      <c r="D697" s="13"/>
      <c r="E697" s="13"/>
      <c r="F697" s="13"/>
    </row>
    <row r="698" spans="3:6" ht="15" customHeight="1" x14ac:dyDescent="0.25">
      <c r="C698" s="13"/>
      <c r="D698" s="13"/>
      <c r="E698" s="13"/>
      <c r="F698" s="13"/>
    </row>
    <row r="699" spans="3:6" ht="15" customHeight="1" x14ac:dyDescent="0.25">
      <c r="C699" s="13"/>
      <c r="D699" s="13"/>
      <c r="E699" s="13"/>
      <c r="F699" s="13"/>
    </row>
    <row r="700" spans="3:6" ht="15" customHeight="1" x14ac:dyDescent="0.25">
      <c r="C700" s="13"/>
      <c r="D700" s="13"/>
      <c r="E700" s="13"/>
      <c r="F700" s="13"/>
    </row>
    <row r="701" spans="3:6" ht="15" customHeight="1" x14ac:dyDescent="0.25">
      <c r="C701" s="13"/>
      <c r="D701" s="13"/>
      <c r="E701" s="13"/>
      <c r="F701" s="13"/>
    </row>
    <row r="702" spans="3:6" ht="15" customHeight="1" x14ac:dyDescent="0.25">
      <c r="C702" s="13"/>
      <c r="D702" s="13"/>
      <c r="E702" s="13"/>
      <c r="F702" s="13"/>
    </row>
    <row r="703" spans="3:6" ht="15" customHeight="1" x14ac:dyDescent="0.25">
      <c r="C703" s="13"/>
      <c r="D703" s="13"/>
      <c r="E703" s="13"/>
      <c r="F703" s="13"/>
    </row>
    <row r="704" spans="3:6" ht="15" customHeight="1" x14ac:dyDescent="0.25">
      <c r="C704" s="13"/>
      <c r="D704" s="13"/>
      <c r="E704" s="13"/>
      <c r="F704" s="13"/>
    </row>
    <row r="705" spans="3:6" ht="15" customHeight="1" x14ac:dyDescent="0.25">
      <c r="C705" s="13"/>
      <c r="D705" s="13"/>
      <c r="E705" s="13"/>
      <c r="F705" s="13"/>
    </row>
    <row r="706" spans="3:6" ht="15" customHeight="1" x14ac:dyDescent="0.25">
      <c r="C706" s="13"/>
      <c r="D706" s="13"/>
      <c r="E706" s="13"/>
      <c r="F706" s="13"/>
    </row>
    <row r="707" spans="3:6" ht="15" customHeight="1" x14ac:dyDescent="0.25">
      <c r="C707" s="13"/>
      <c r="D707" s="13"/>
      <c r="E707" s="13"/>
      <c r="F707" s="13"/>
    </row>
    <row r="708" spans="3:6" ht="15" customHeight="1" x14ac:dyDescent="0.25">
      <c r="C708" s="13"/>
      <c r="D708" s="13"/>
      <c r="E708" s="13"/>
      <c r="F708" s="13"/>
    </row>
    <row r="709" spans="3:6" ht="15" customHeight="1" x14ac:dyDescent="0.25">
      <c r="C709" s="13"/>
      <c r="D709" s="13"/>
      <c r="E709" s="13"/>
      <c r="F709" s="13"/>
    </row>
    <row r="710" spans="3:6" ht="15" customHeight="1" x14ac:dyDescent="0.25">
      <c r="C710" s="13"/>
      <c r="D710" s="13"/>
      <c r="E710" s="13"/>
      <c r="F710" s="13"/>
    </row>
    <row r="711" spans="3:6" ht="15" customHeight="1" x14ac:dyDescent="0.25">
      <c r="C711" s="13"/>
      <c r="D711" s="13"/>
      <c r="E711" s="13"/>
      <c r="F711" s="13"/>
    </row>
    <row r="712" spans="3:6" ht="15" customHeight="1" x14ac:dyDescent="0.25">
      <c r="C712" s="13"/>
      <c r="D712" s="13"/>
      <c r="E712" s="13"/>
      <c r="F712" s="13"/>
    </row>
    <row r="713" spans="3:6" ht="15" customHeight="1" x14ac:dyDescent="0.25">
      <c r="C713" s="13"/>
      <c r="D713" s="13"/>
      <c r="E713" s="13"/>
      <c r="F713" s="13"/>
    </row>
    <row r="714" spans="3:6" ht="15" customHeight="1" x14ac:dyDescent="0.25">
      <c r="C714" s="13"/>
      <c r="D714" s="13"/>
      <c r="E714" s="13"/>
      <c r="F714" s="13"/>
    </row>
    <row r="715" spans="3:6" ht="15" customHeight="1" x14ac:dyDescent="0.25">
      <c r="C715" s="13"/>
      <c r="D715" s="13"/>
      <c r="E715" s="13"/>
      <c r="F715" s="13"/>
    </row>
    <row r="716" spans="3:6" ht="15" customHeight="1" x14ac:dyDescent="0.25">
      <c r="C716" s="13"/>
      <c r="D716" s="13"/>
      <c r="E716" s="13"/>
      <c r="F716" s="13"/>
    </row>
    <row r="717" spans="3:6" ht="15" customHeight="1" x14ac:dyDescent="0.25">
      <c r="C717" s="13"/>
      <c r="D717" s="13"/>
      <c r="E717" s="13"/>
      <c r="F717" s="13"/>
    </row>
    <row r="718" spans="3:6" ht="15" customHeight="1" x14ac:dyDescent="0.25">
      <c r="C718" s="13"/>
      <c r="D718" s="13"/>
      <c r="E718" s="13"/>
      <c r="F718" s="13"/>
    </row>
    <row r="719" spans="3:6" ht="15" customHeight="1" x14ac:dyDescent="0.25">
      <c r="C719" s="13"/>
      <c r="D719" s="13"/>
      <c r="E719" s="13"/>
      <c r="F719" s="13"/>
    </row>
    <row r="720" spans="3:6" ht="15" customHeight="1" x14ac:dyDescent="0.25">
      <c r="C720" s="13"/>
      <c r="D720" s="13"/>
      <c r="E720" s="13"/>
      <c r="F720" s="13"/>
    </row>
    <row r="721" spans="3:6" ht="15" customHeight="1" x14ac:dyDescent="0.25">
      <c r="C721" s="13"/>
      <c r="D721" s="13"/>
      <c r="E721" s="13"/>
      <c r="F721" s="13"/>
    </row>
    <row r="722" spans="3:6" ht="15" customHeight="1" x14ac:dyDescent="0.25">
      <c r="C722" s="13"/>
      <c r="D722" s="13"/>
      <c r="E722" s="13"/>
      <c r="F722" s="13"/>
    </row>
    <row r="723" spans="3:6" ht="15" customHeight="1" x14ac:dyDescent="0.25">
      <c r="C723" s="13"/>
      <c r="D723" s="13"/>
      <c r="E723" s="13"/>
      <c r="F723" s="13"/>
    </row>
    <row r="724" spans="3:6" ht="15" customHeight="1" x14ac:dyDescent="0.25">
      <c r="C724" s="13"/>
      <c r="D724" s="13"/>
      <c r="E724" s="13"/>
      <c r="F724" s="13"/>
    </row>
    <row r="725" spans="3:6" ht="15" customHeight="1" x14ac:dyDescent="0.25">
      <c r="C725" s="13"/>
      <c r="D725" s="13"/>
      <c r="E725" s="13"/>
      <c r="F725" s="13"/>
    </row>
    <row r="726" spans="3:6" ht="15" customHeight="1" x14ac:dyDescent="0.25">
      <c r="C726" s="13"/>
      <c r="D726" s="13"/>
      <c r="E726" s="13"/>
      <c r="F726" s="13"/>
    </row>
    <row r="727" spans="3:6" ht="15" customHeight="1" x14ac:dyDescent="0.25">
      <c r="C727" s="13"/>
      <c r="D727" s="13"/>
      <c r="E727" s="13"/>
      <c r="F727" s="13"/>
    </row>
    <row r="728" spans="3:6" ht="15" customHeight="1" x14ac:dyDescent="0.25">
      <c r="C728" s="13"/>
      <c r="D728" s="13"/>
      <c r="E728" s="13"/>
      <c r="F728" s="13"/>
    </row>
    <row r="729" spans="3:6" ht="15" customHeight="1" x14ac:dyDescent="0.25">
      <c r="C729" s="13"/>
      <c r="D729" s="13"/>
      <c r="E729" s="13"/>
      <c r="F729" s="13"/>
    </row>
    <row r="730" spans="3:6" ht="15" customHeight="1" x14ac:dyDescent="0.25">
      <c r="C730" s="13"/>
      <c r="D730" s="13"/>
      <c r="E730" s="13"/>
      <c r="F730" s="13"/>
    </row>
    <row r="731" spans="3:6" ht="15" customHeight="1" x14ac:dyDescent="0.25">
      <c r="C731" s="13"/>
      <c r="D731" s="13"/>
      <c r="E731" s="13"/>
      <c r="F731" s="13"/>
    </row>
    <row r="732" spans="3:6" ht="15" customHeight="1" x14ac:dyDescent="0.25">
      <c r="C732" s="13"/>
      <c r="D732" s="13"/>
      <c r="E732" s="13"/>
      <c r="F732" s="13"/>
    </row>
    <row r="733" spans="3:6" ht="15" customHeight="1" x14ac:dyDescent="0.25">
      <c r="C733" s="13"/>
      <c r="D733" s="13"/>
      <c r="E733" s="13"/>
      <c r="F733" s="13"/>
    </row>
    <row r="734" spans="3:6" ht="15" customHeight="1" x14ac:dyDescent="0.25">
      <c r="C734" s="13"/>
      <c r="D734" s="13"/>
      <c r="E734" s="13"/>
      <c r="F734" s="13"/>
    </row>
    <row r="735" spans="3:6" ht="15" customHeight="1" x14ac:dyDescent="0.25">
      <c r="C735" s="13"/>
      <c r="D735" s="13"/>
      <c r="E735" s="13"/>
      <c r="F735" s="13"/>
    </row>
    <row r="736" spans="3:6" ht="15" customHeight="1" x14ac:dyDescent="0.25">
      <c r="C736" s="13"/>
      <c r="D736" s="13"/>
      <c r="E736" s="13"/>
      <c r="F736" s="13"/>
    </row>
    <row r="737" spans="3:6" ht="15" customHeight="1" x14ac:dyDescent="0.25">
      <c r="C737" s="13"/>
      <c r="D737" s="13"/>
      <c r="E737" s="13"/>
      <c r="F737" s="13"/>
    </row>
    <row r="738" spans="3:6" ht="15" customHeight="1" x14ac:dyDescent="0.25">
      <c r="C738" s="13"/>
      <c r="D738" s="13"/>
      <c r="E738" s="13"/>
      <c r="F738" s="13"/>
    </row>
    <row r="739" spans="3:6" ht="15" customHeight="1" x14ac:dyDescent="0.25">
      <c r="C739" s="13"/>
      <c r="D739" s="13"/>
      <c r="E739" s="13"/>
      <c r="F739" s="13"/>
    </row>
    <row r="740" spans="3:6" ht="15" customHeight="1" x14ac:dyDescent="0.25">
      <c r="C740" s="13"/>
      <c r="D740" s="13"/>
      <c r="E740" s="13"/>
      <c r="F740" s="13"/>
    </row>
    <row r="741" spans="3:6" ht="15" customHeight="1" x14ac:dyDescent="0.25">
      <c r="C741" s="13"/>
      <c r="D741" s="13"/>
      <c r="E741" s="13"/>
      <c r="F741" s="13"/>
    </row>
    <row r="742" spans="3:6" ht="15" customHeight="1" x14ac:dyDescent="0.25">
      <c r="C742" s="13"/>
      <c r="D742" s="13"/>
      <c r="E742" s="13"/>
      <c r="F742" s="13"/>
    </row>
    <row r="743" spans="3:6" ht="15" customHeight="1" x14ac:dyDescent="0.25">
      <c r="C743" s="13"/>
      <c r="D743" s="13"/>
      <c r="E743" s="13"/>
      <c r="F743" s="13"/>
    </row>
    <row r="744" spans="3:6" ht="15" customHeight="1" x14ac:dyDescent="0.25">
      <c r="C744" s="13"/>
      <c r="D744" s="13"/>
      <c r="E744" s="13"/>
      <c r="F744" s="13"/>
    </row>
    <row r="745" spans="3:6" ht="15" customHeight="1" x14ac:dyDescent="0.25">
      <c r="C745" s="13"/>
      <c r="D745" s="13"/>
      <c r="E745" s="13"/>
      <c r="F745" s="13"/>
    </row>
    <row r="746" spans="3:6" ht="15" customHeight="1" x14ac:dyDescent="0.25">
      <c r="C746" s="13"/>
      <c r="D746" s="13"/>
      <c r="E746" s="13"/>
      <c r="F746" s="13"/>
    </row>
    <row r="747" spans="3:6" ht="15" customHeight="1" x14ac:dyDescent="0.25">
      <c r="C747" s="13"/>
      <c r="D747" s="13"/>
      <c r="E747" s="13"/>
      <c r="F747" s="13"/>
    </row>
    <row r="748" spans="3:6" ht="15" customHeight="1" x14ac:dyDescent="0.25">
      <c r="C748" s="13"/>
      <c r="D748" s="13"/>
      <c r="E748" s="13"/>
      <c r="F748" s="13"/>
    </row>
    <row r="749" spans="3:6" ht="15" customHeight="1" x14ac:dyDescent="0.25">
      <c r="C749" s="13"/>
      <c r="D749" s="13"/>
      <c r="E749" s="13"/>
      <c r="F749" s="13"/>
    </row>
    <row r="750" spans="3:6" ht="15" customHeight="1" x14ac:dyDescent="0.25">
      <c r="C750" s="13"/>
      <c r="D750" s="13"/>
      <c r="E750" s="13"/>
      <c r="F750" s="13"/>
    </row>
    <row r="751" spans="3:6" ht="15" customHeight="1" x14ac:dyDescent="0.25">
      <c r="C751" s="13"/>
      <c r="D751" s="13"/>
      <c r="E751" s="13"/>
      <c r="F751" s="13"/>
    </row>
    <row r="752" spans="3:6" ht="15" customHeight="1" x14ac:dyDescent="0.25">
      <c r="C752" s="13"/>
      <c r="D752" s="13"/>
      <c r="E752" s="13"/>
      <c r="F752" s="13"/>
    </row>
    <row r="753" spans="3:6" ht="15" customHeight="1" x14ac:dyDescent="0.25">
      <c r="C753" s="13"/>
      <c r="D753" s="13"/>
      <c r="E753" s="13"/>
      <c r="F753" s="13"/>
    </row>
    <row r="754" spans="3:6" ht="15" customHeight="1" x14ac:dyDescent="0.25">
      <c r="C754" s="13"/>
      <c r="D754" s="13"/>
      <c r="E754" s="13"/>
      <c r="F754" s="13"/>
    </row>
    <row r="755" spans="3:6" ht="15" customHeight="1" x14ac:dyDescent="0.25">
      <c r="C755" s="13"/>
      <c r="D755" s="13"/>
      <c r="E755" s="13"/>
      <c r="F755" s="13"/>
    </row>
    <row r="756" spans="3:6" ht="15" customHeight="1" x14ac:dyDescent="0.25">
      <c r="C756" s="13"/>
      <c r="D756" s="13"/>
      <c r="E756" s="13"/>
      <c r="F756" s="13"/>
    </row>
    <row r="757" spans="3:6" ht="15" customHeight="1" x14ac:dyDescent="0.25">
      <c r="C757" s="13"/>
      <c r="D757" s="13"/>
      <c r="E757" s="13"/>
      <c r="F757" s="13"/>
    </row>
    <row r="758" spans="3:6" ht="15" customHeight="1" x14ac:dyDescent="0.25">
      <c r="C758" s="13"/>
      <c r="D758" s="13"/>
      <c r="E758" s="13"/>
      <c r="F758" s="13"/>
    </row>
    <row r="759" spans="3:6" ht="15" customHeight="1" x14ac:dyDescent="0.25">
      <c r="C759" s="13"/>
      <c r="D759" s="13"/>
      <c r="E759" s="13"/>
      <c r="F759" s="13"/>
    </row>
    <row r="760" spans="3:6" ht="15" customHeight="1" x14ac:dyDescent="0.25">
      <c r="C760" s="13"/>
      <c r="D760" s="13"/>
      <c r="E760" s="13"/>
      <c r="F760" s="13"/>
    </row>
    <row r="761" spans="3:6" ht="15" customHeight="1" x14ac:dyDescent="0.25">
      <c r="C761" s="13"/>
      <c r="D761" s="13"/>
      <c r="E761" s="13"/>
      <c r="F761" s="13"/>
    </row>
    <row r="762" spans="3:6" ht="15" customHeight="1" x14ac:dyDescent="0.25">
      <c r="C762" s="13"/>
      <c r="D762" s="13"/>
      <c r="E762" s="13"/>
      <c r="F762" s="13"/>
    </row>
    <row r="763" spans="3:6" ht="15" customHeight="1" x14ac:dyDescent="0.25">
      <c r="C763" s="13"/>
      <c r="D763" s="13"/>
      <c r="E763" s="13"/>
      <c r="F763" s="13"/>
    </row>
    <row r="764" spans="3:6" ht="15" customHeight="1" x14ac:dyDescent="0.25">
      <c r="C764" s="13"/>
      <c r="D764" s="13"/>
      <c r="E764" s="13"/>
      <c r="F764" s="13"/>
    </row>
    <row r="765" spans="3:6" ht="15" customHeight="1" x14ac:dyDescent="0.25">
      <c r="C765" s="13"/>
      <c r="D765" s="13"/>
      <c r="E765" s="13"/>
      <c r="F765" s="13"/>
    </row>
    <row r="766" spans="3:6" ht="15" customHeight="1" x14ac:dyDescent="0.25">
      <c r="C766" s="13"/>
      <c r="D766" s="13"/>
      <c r="E766" s="13"/>
      <c r="F766" s="13"/>
    </row>
    <row r="767" spans="3:6" ht="15" customHeight="1" x14ac:dyDescent="0.25">
      <c r="C767" s="13"/>
      <c r="D767" s="13"/>
      <c r="E767" s="13"/>
      <c r="F767" s="13"/>
    </row>
    <row r="768" spans="3:6" ht="15" customHeight="1" x14ac:dyDescent="0.25">
      <c r="C768" s="13"/>
      <c r="D768" s="13"/>
      <c r="E768" s="13"/>
      <c r="F768" s="13"/>
    </row>
    <row r="769" spans="3:6" ht="15" customHeight="1" x14ac:dyDescent="0.25">
      <c r="C769" s="13"/>
      <c r="D769" s="13"/>
      <c r="E769" s="13"/>
      <c r="F769" s="13"/>
    </row>
    <row r="770" spans="3:6" ht="15" customHeight="1" x14ac:dyDescent="0.25">
      <c r="C770" s="13"/>
      <c r="D770" s="13"/>
      <c r="E770" s="13"/>
      <c r="F770" s="13"/>
    </row>
    <row r="771" spans="3:6" ht="15" customHeight="1" x14ac:dyDescent="0.25">
      <c r="C771" s="13"/>
      <c r="D771" s="13"/>
      <c r="E771" s="13"/>
      <c r="F771" s="13"/>
    </row>
    <row r="772" spans="3:6" ht="15" customHeight="1" x14ac:dyDescent="0.25">
      <c r="C772" s="13"/>
      <c r="D772" s="13"/>
      <c r="E772" s="13"/>
      <c r="F772" s="13"/>
    </row>
    <row r="773" spans="3:6" ht="15" customHeight="1" x14ac:dyDescent="0.25">
      <c r="C773" s="13"/>
      <c r="D773" s="13"/>
      <c r="E773" s="13"/>
      <c r="F773" s="13"/>
    </row>
    <row r="774" spans="3:6" ht="15" customHeight="1" x14ac:dyDescent="0.25">
      <c r="C774" s="13"/>
      <c r="D774" s="13"/>
      <c r="E774" s="13"/>
      <c r="F774" s="13"/>
    </row>
    <row r="775" spans="3:6" ht="15" customHeight="1" x14ac:dyDescent="0.25">
      <c r="C775" s="13"/>
      <c r="D775" s="13"/>
      <c r="E775" s="13"/>
      <c r="F775" s="13"/>
    </row>
    <row r="776" spans="3:6" ht="15" customHeight="1" x14ac:dyDescent="0.25">
      <c r="C776" s="13"/>
      <c r="D776" s="13"/>
      <c r="E776" s="13"/>
      <c r="F776" s="13"/>
    </row>
    <row r="777" spans="3:6" ht="15" customHeight="1" x14ac:dyDescent="0.25">
      <c r="C777" s="13"/>
      <c r="D777" s="13"/>
      <c r="E777" s="13"/>
      <c r="F777" s="13"/>
    </row>
    <row r="778" spans="3:6" ht="15" customHeight="1" x14ac:dyDescent="0.25">
      <c r="C778" s="13"/>
      <c r="D778" s="13"/>
      <c r="E778" s="13"/>
      <c r="F778" s="13"/>
    </row>
    <row r="779" spans="3:6" ht="15" customHeight="1" x14ac:dyDescent="0.25">
      <c r="C779" s="13"/>
      <c r="D779" s="13"/>
      <c r="E779" s="13"/>
      <c r="F779" s="13"/>
    </row>
    <row r="780" spans="3:6" ht="15" customHeight="1" x14ac:dyDescent="0.25">
      <c r="C780" s="13"/>
      <c r="D780" s="13"/>
      <c r="E780" s="13"/>
      <c r="F780" s="13"/>
    </row>
    <row r="781" spans="3:6" ht="15" customHeight="1" x14ac:dyDescent="0.25">
      <c r="C781" s="13"/>
      <c r="D781" s="13"/>
      <c r="E781" s="13"/>
      <c r="F781" s="13"/>
    </row>
    <row r="782" spans="3:6" ht="15" customHeight="1" x14ac:dyDescent="0.25">
      <c r="C782" s="13"/>
      <c r="D782" s="13"/>
      <c r="E782" s="13"/>
      <c r="F782" s="13"/>
    </row>
    <row r="783" spans="3:6" ht="15" customHeight="1" x14ac:dyDescent="0.25">
      <c r="C783" s="13"/>
      <c r="D783" s="13"/>
      <c r="E783" s="13"/>
      <c r="F783" s="13"/>
    </row>
    <row r="784" spans="3:6" ht="15" customHeight="1" x14ac:dyDescent="0.25">
      <c r="C784" s="13"/>
      <c r="D784" s="13"/>
      <c r="E784" s="13"/>
      <c r="F784" s="13"/>
    </row>
    <row r="785" spans="3:6" ht="15" customHeight="1" x14ac:dyDescent="0.25">
      <c r="C785" s="13"/>
      <c r="D785" s="13"/>
      <c r="E785" s="13"/>
      <c r="F785" s="13"/>
    </row>
    <row r="786" spans="3:6" ht="15" customHeight="1" x14ac:dyDescent="0.25">
      <c r="C786" s="13"/>
      <c r="D786" s="13"/>
      <c r="E786" s="13"/>
      <c r="F786" s="13"/>
    </row>
    <row r="787" spans="3:6" ht="15" customHeight="1" x14ac:dyDescent="0.25">
      <c r="C787" s="13"/>
      <c r="D787" s="13"/>
      <c r="E787" s="13"/>
      <c r="F787" s="13"/>
    </row>
    <row r="788" spans="3:6" ht="15" customHeight="1" x14ac:dyDescent="0.25">
      <c r="C788" s="13"/>
      <c r="D788" s="13"/>
      <c r="E788" s="13"/>
      <c r="F788" s="13"/>
    </row>
    <row r="789" spans="3:6" ht="15" customHeight="1" x14ac:dyDescent="0.25">
      <c r="C789" s="13"/>
      <c r="D789" s="13"/>
      <c r="E789" s="13"/>
      <c r="F789" s="13"/>
    </row>
    <row r="790" spans="3:6" ht="15" customHeight="1" x14ac:dyDescent="0.25">
      <c r="C790" s="13"/>
      <c r="D790" s="13"/>
      <c r="E790" s="13"/>
      <c r="F790" s="13"/>
    </row>
    <row r="791" spans="3:6" ht="15" customHeight="1" x14ac:dyDescent="0.25">
      <c r="C791" s="13"/>
      <c r="D791" s="13"/>
      <c r="E791" s="13"/>
      <c r="F791" s="13"/>
    </row>
    <row r="792" spans="3:6" ht="15" customHeight="1" x14ac:dyDescent="0.25">
      <c r="C792" s="13"/>
      <c r="D792" s="13"/>
      <c r="E792" s="13"/>
      <c r="F792" s="13"/>
    </row>
    <row r="793" spans="3:6" ht="15" customHeight="1" x14ac:dyDescent="0.25">
      <c r="C793" s="13"/>
      <c r="D793" s="13"/>
      <c r="E793" s="13"/>
      <c r="F793" s="13"/>
    </row>
    <row r="794" spans="3:6" ht="15" customHeight="1" x14ac:dyDescent="0.25">
      <c r="C794" s="13"/>
      <c r="D794" s="13"/>
      <c r="E794" s="13"/>
      <c r="F794" s="13"/>
    </row>
    <row r="795" spans="3:6" ht="15" customHeight="1" x14ac:dyDescent="0.25">
      <c r="C795" s="13"/>
      <c r="D795" s="13"/>
      <c r="E795" s="13"/>
      <c r="F795" s="13"/>
    </row>
    <row r="796" spans="3:6" ht="15" customHeight="1" x14ac:dyDescent="0.25">
      <c r="C796" s="13"/>
      <c r="D796" s="13"/>
      <c r="E796" s="13"/>
      <c r="F796" s="13"/>
    </row>
    <row r="797" spans="3:6" ht="15" customHeight="1" x14ac:dyDescent="0.25">
      <c r="C797" s="13"/>
      <c r="D797" s="13"/>
      <c r="E797" s="13"/>
      <c r="F797" s="13"/>
    </row>
    <row r="798" spans="3:6" ht="15" customHeight="1" x14ac:dyDescent="0.25">
      <c r="C798" s="13"/>
      <c r="D798" s="13"/>
      <c r="E798" s="13"/>
      <c r="F798" s="13"/>
    </row>
    <row r="799" spans="3:6" ht="15" customHeight="1" x14ac:dyDescent="0.25">
      <c r="C799" s="13"/>
      <c r="D799" s="13"/>
      <c r="E799" s="13"/>
      <c r="F799" s="13"/>
    </row>
    <row r="800" spans="3:6" ht="15" customHeight="1" x14ac:dyDescent="0.25">
      <c r="C800" s="13"/>
      <c r="D800" s="13"/>
      <c r="E800" s="13"/>
      <c r="F800" s="13"/>
    </row>
    <row r="801" spans="3:6" ht="15" customHeight="1" x14ac:dyDescent="0.25">
      <c r="C801" s="13"/>
      <c r="D801" s="13"/>
      <c r="E801" s="13"/>
      <c r="F801" s="13"/>
    </row>
    <row r="802" spans="3:6" ht="15" customHeight="1" x14ac:dyDescent="0.25">
      <c r="C802" s="13"/>
      <c r="D802" s="13"/>
      <c r="E802" s="13"/>
      <c r="F802" s="13"/>
    </row>
    <row r="803" spans="3:6" ht="15" customHeight="1" x14ac:dyDescent="0.25">
      <c r="C803" s="13"/>
      <c r="D803" s="13"/>
      <c r="E803" s="13"/>
      <c r="F803" s="13"/>
    </row>
    <row r="804" spans="3:6" ht="15" customHeight="1" x14ac:dyDescent="0.25">
      <c r="C804" s="13"/>
      <c r="D804" s="13"/>
      <c r="E804" s="13"/>
      <c r="F804" s="13"/>
    </row>
    <row r="805" spans="3:6" ht="15" customHeight="1" x14ac:dyDescent="0.25">
      <c r="C805" s="13"/>
      <c r="D805" s="13"/>
      <c r="E805" s="13"/>
      <c r="F805" s="13"/>
    </row>
    <row r="806" spans="3:6" ht="15" customHeight="1" x14ac:dyDescent="0.25">
      <c r="C806" s="13"/>
      <c r="D806" s="13"/>
      <c r="E806" s="13"/>
      <c r="F806" s="13"/>
    </row>
    <row r="807" spans="3:6" ht="15" customHeight="1" x14ac:dyDescent="0.25">
      <c r="C807" s="13"/>
      <c r="D807" s="13"/>
      <c r="E807" s="13"/>
      <c r="F807" s="13"/>
    </row>
    <row r="808" spans="3:6" ht="15" customHeight="1" x14ac:dyDescent="0.25">
      <c r="C808" s="13"/>
      <c r="D808" s="13"/>
      <c r="E808" s="13"/>
      <c r="F808" s="13"/>
    </row>
    <row r="809" spans="3:6" ht="15" customHeight="1" x14ac:dyDescent="0.25">
      <c r="C809" s="13"/>
      <c r="D809" s="13"/>
      <c r="E809" s="13"/>
      <c r="F809" s="13"/>
    </row>
    <row r="810" spans="3:6" ht="15" customHeight="1" x14ac:dyDescent="0.25">
      <c r="C810" s="13"/>
      <c r="D810" s="13"/>
      <c r="E810" s="13"/>
      <c r="F810" s="13"/>
    </row>
    <row r="811" spans="3:6" ht="15" customHeight="1" x14ac:dyDescent="0.25">
      <c r="C811" s="13"/>
      <c r="D811" s="13"/>
      <c r="E811" s="13"/>
      <c r="F811" s="13"/>
    </row>
    <row r="812" spans="3:6" ht="15" customHeight="1" x14ac:dyDescent="0.25">
      <c r="C812" s="13"/>
      <c r="D812" s="13"/>
      <c r="E812" s="13"/>
      <c r="F812" s="13"/>
    </row>
    <row r="813" spans="3:6" ht="15" customHeight="1" x14ac:dyDescent="0.25">
      <c r="C813" s="13"/>
      <c r="D813" s="13"/>
      <c r="E813" s="13"/>
      <c r="F813" s="13"/>
    </row>
    <row r="814" spans="3:6" ht="15" customHeight="1" x14ac:dyDescent="0.25">
      <c r="C814" s="13"/>
      <c r="D814" s="13"/>
      <c r="E814" s="13"/>
      <c r="F814" s="13"/>
    </row>
    <row r="815" spans="3:6" ht="15" customHeight="1" x14ac:dyDescent="0.25">
      <c r="C815" s="13"/>
      <c r="D815" s="13"/>
      <c r="E815" s="13"/>
      <c r="F815" s="13"/>
    </row>
    <row r="816" spans="3:6" ht="15" customHeight="1" x14ac:dyDescent="0.25">
      <c r="C816" s="13"/>
      <c r="D816" s="13"/>
      <c r="E816" s="13"/>
      <c r="F816" s="13"/>
    </row>
    <row r="817" spans="3:6" ht="15" customHeight="1" x14ac:dyDescent="0.25">
      <c r="C817" s="13"/>
      <c r="D817" s="13"/>
      <c r="E817" s="13"/>
      <c r="F817" s="13"/>
    </row>
    <row r="818" spans="3:6" ht="15" customHeight="1" x14ac:dyDescent="0.25">
      <c r="C818" s="13"/>
      <c r="D818" s="13"/>
      <c r="E818" s="13"/>
      <c r="F818" s="13"/>
    </row>
    <row r="819" spans="3:6" ht="15" customHeight="1" x14ac:dyDescent="0.25">
      <c r="C819" s="13"/>
      <c r="D819" s="13"/>
      <c r="E819" s="13"/>
      <c r="F819" s="13"/>
    </row>
    <row r="820" spans="3:6" ht="15" customHeight="1" x14ac:dyDescent="0.25">
      <c r="C820" s="13"/>
      <c r="D820" s="13"/>
      <c r="E820" s="13"/>
      <c r="F820" s="13"/>
    </row>
    <row r="821" spans="3:6" ht="15" customHeight="1" x14ac:dyDescent="0.25">
      <c r="C821" s="13"/>
      <c r="D821" s="13"/>
      <c r="E821" s="13"/>
      <c r="F821" s="13"/>
    </row>
    <row r="822" spans="3:6" ht="15" customHeight="1" x14ac:dyDescent="0.25">
      <c r="C822" s="13"/>
      <c r="D822" s="13"/>
      <c r="E822" s="13"/>
      <c r="F822" s="13"/>
    </row>
    <row r="823" spans="3:6" ht="15" customHeight="1" x14ac:dyDescent="0.25">
      <c r="C823" s="13"/>
      <c r="D823" s="13"/>
      <c r="E823" s="13"/>
      <c r="F823" s="13"/>
    </row>
    <row r="824" spans="3:6" ht="15" customHeight="1" x14ac:dyDescent="0.25">
      <c r="C824" s="13"/>
      <c r="D824" s="13"/>
      <c r="E824" s="13"/>
      <c r="F824" s="13"/>
    </row>
    <row r="825" spans="3:6" ht="15" customHeight="1" x14ac:dyDescent="0.25">
      <c r="C825" s="13"/>
      <c r="D825" s="13"/>
      <c r="E825" s="13"/>
      <c r="F825" s="13"/>
    </row>
    <row r="826" spans="3:6" ht="15" customHeight="1" x14ac:dyDescent="0.25">
      <c r="C826" s="13"/>
      <c r="D826" s="13"/>
      <c r="E826" s="13"/>
      <c r="F826" s="13"/>
    </row>
    <row r="827" spans="3:6" ht="15" customHeight="1" x14ac:dyDescent="0.25">
      <c r="C827" s="13"/>
      <c r="D827" s="13"/>
      <c r="E827" s="13"/>
      <c r="F827" s="13"/>
    </row>
    <row r="828" spans="3:6" ht="15" customHeight="1" x14ac:dyDescent="0.25">
      <c r="C828" s="13"/>
      <c r="D828" s="13"/>
      <c r="E828" s="13"/>
      <c r="F828" s="13"/>
    </row>
    <row r="829" spans="3:6" ht="15" customHeight="1" x14ac:dyDescent="0.25">
      <c r="C829" s="13"/>
      <c r="D829" s="13"/>
      <c r="E829" s="13"/>
      <c r="F829" s="13"/>
    </row>
    <row r="830" spans="3:6" ht="15" customHeight="1" x14ac:dyDescent="0.25">
      <c r="C830" s="13"/>
      <c r="D830" s="13"/>
      <c r="E830" s="13"/>
      <c r="F830" s="13"/>
    </row>
    <row r="831" spans="3:6" ht="15" customHeight="1" x14ac:dyDescent="0.25">
      <c r="C831" s="13"/>
      <c r="D831" s="13"/>
      <c r="E831" s="13"/>
      <c r="F831" s="13"/>
    </row>
    <row r="832" spans="3:6" ht="15" customHeight="1" x14ac:dyDescent="0.25">
      <c r="C832" s="13"/>
      <c r="D832" s="13"/>
      <c r="E832" s="13"/>
      <c r="F832" s="13"/>
    </row>
    <row r="833" spans="3:6" ht="15" customHeight="1" x14ac:dyDescent="0.25">
      <c r="C833" s="13"/>
      <c r="D833" s="13"/>
      <c r="E833" s="13"/>
      <c r="F833" s="13"/>
    </row>
    <row r="834" spans="3:6" ht="15" customHeight="1" x14ac:dyDescent="0.25">
      <c r="C834" s="13"/>
      <c r="D834" s="13"/>
      <c r="E834" s="13"/>
      <c r="F834" s="13"/>
    </row>
    <row r="835" spans="3:6" ht="15" customHeight="1" x14ac:dyDescent="0.25">
      <c r="C835" s="13"/>
      <c r="D835" s="13"/>
      <c r="E835" s="13"/>
      <c r="F835" s="13"/>
    </row>
    <row r="836" spans="3:6" ht="15" customHeight="1" x14ac:dyDescent="0.25">
      <c r="C836" s="13"/>
      <c r="D836" s="13"/>
      <c r="E836" s="13"/>
      <c r="F836" s="13"/>
    </row>
    <row r="837" spans="3:6" ht="15" customHeight="1" x14ac:dyDescent="0.25">
      <c r="C837" s="13"/>
      <c r="D837" s="13"/>
      <c r="E837" s="13"/>
      <c r="F837" s="13"/>
    </row>
    <row r="838" spans="3:6" ht="15" customHeight="1" x14ac:dyDescent="0.25">
      <c r="C838" s="13"/>
      <c r="D838" s="13"/>
      <c r="E838" s="13"/>
      <c r="F838" s="13"/>
    </row>
    <row r="839" spans="3:6" ht="15" customHeight="1" x14ac:dyDescent="0.25">
      <c r="C839" s="13"/>
      <c r="D839" s="13"/>
      <c r="E839" s="13"/>
      <c r="F839" s="13"/>
    </row>
    <row r="840" spans="3:6" ht="15" customHeight="1" x14ac:dyDescent="0.25">
      <c r="C840" s="13"/>
      <c r="D840" s="13"/>
      <c r="E840" s="13"/>
      <c r="F840" s="13"/>
    </row>
    <row r="841" spans="3:6" ht="15" customHeight="1" x14ac:dyDescent="0.25">
      <c r="C841" s="13"/>
      <c r="D841" s="13"/>
      <c r="E841" s="13"/>
      <c r="F841" s="13"/>
    </row>
    <row r="842" spans="3:6" ht="15" customHeight="1" x14ac:dyDescent="0.25">
      <c r="C842" s="13"/>
      <c r="D842" s="13"/>
      <c r="E842" s="13"/>
      <c r="F842" s="13"/>
    </row>
    <row r="843" spans="3:6" ht="15" customHeight="1" x14ac:dyDescent="0.25">
      <c r="C843" s="13"/>
      <c r="D843" s="13"/>
      <c r="E843" s="13"/>
      <c r="F843" s="13"/>
    </row>
    <row r="844" spans="3:6" ht="15" customHeight="1" x14ac:dyDescent="0.25">
      <c r="C844" s="13"/>
      <c r="D844" s="13"/>
      <c r="E844" s="13"/>
      <c r="F844" s="13"/>
    </row>
    <row r="845" spans="3:6" ht="15" customHeight="1" x14ac:dyDescent="0.25">
      <c r="C845" s="13"/>
      <c r="D845" s="13"/>
      <c r="E845" s="13"/>
      <c r="F845" s="13"/>
    </row>
    <row r="846" spans="3:6" ht="15" customHeight="1" x14ac:dyDescent="0.25">
      <c r="C846" s="13"/>
      <c r="D846" s="13"/>
      <c r="E846" s="13"/>
      <c r="F846" s="13"/>
    </row>
    <row r="847" spans="3:6" ht="15" customHeight="1" x14ac:dyDescent="0.25">
      <c r="C847" s="13"/>
      <c r="D847" s="13"/>
      <c r="E847" s="13"/>
      <c r="F847" s="13"/>
    </row>
    <row r="848" spans="3:6" ht="15" customHeight="1" x14ac:dyDescent="0.25">
      <c r="C848" s="13"/>
      <c r="D848" s="13"/>
      <c r="E848" s="13"/>
      <c r="F848" s="13"/>
    </row>
    <row r="849" spans="3:6" ht="15" customHeight="1" x14ac:dyDescent="0.25">
      <c r="C849" s="13"/>
      <c r="D849" s="13"/>
      <c r="E849" s="13"/>
      <c r="F849" s="13"/>
    </row>
    <row r="850" spans="3:6" ht="15" customHeight="1" x14ac:dyDescent="0.25">
      <c r="C850" s="13"/>
      <c r="D850" s="13"/>
      <c r="E850" s="13"/>
      <c r="F850" s="13"/>
    </row>
    <row r="851" spans="3:6" ht="15" customHeight="1" x14ac:dyDescent="0.25">
      <c r="C851" s="13"/>
      <c r="D851" s="13"/>
      <c r="E851" s="13"/>
      <c r="F851" s="13"/>
    </row>
    <row r="852" spans="3:6" ht="15" customHeight="1" x14ac:dyDescent="0.25">
      <c r="C852" s="13"/>
      <c r="D852" s="13"/>
      <c r="E852" s="13"/>
      <c r="F852" s="13"/>
    </row>
    <row r="853" spans="3:6" ht="15" customHeight="1" x14ac:dyDescent="0.25">
      <c r="C853" s="13"/>
      <c r="D853" s="13"/>
      <c r="E853" s="13"/>
      <c r="F853" s="13"/>
    </row>
    <row r="854" spans="3:6" ht="15" customHeight="1" x14ac:dyDescent="0.25">
      <c r="C854" s="13"/>
      <c r="D854" s="13"/>
      <c r="E854" s="13"/>
      <c r="F854" s="13"/>
    </row>
    <row r="855" spans="3:6" ht="15" customHeight="1" x14ac:dyDescent="0.25">
      <c r="C855" s="13"/>
      <c r="D855" s="13"/>
      <c r="E855" s="13"/>
      <c r="F855" s="13"/>
    </row>
    <row r="856" spans="3:6" ht="15" customHeight="1" x14ac:dyDescent="0.25">
      <c r="C856" s="13"/>
      <c r="D856" s="13"/>
      <c r="E856" s="13"/>
      <c r="F856" s="13"/>
    </row>
    <row r="857" spans="3:6" ht="15" customHeight="1" x14ac:dyDescent="0.25">
      <c r="C857" s="13"/>
      <c r="D857" s="13"/>
      <c r="E857" s="13"/>
      <c r="F857" s="13"/>
    </row>
    <row r="858" spans="3:6" ht="15" customHeight="1" x14ac:dyDescent="0.25">
      <c r="C858" s="13"/>
      <c r="D858" s="13"/>
      <c r="E858" s="13"/>
      <c r="F858" s="13"/>
    </row>
    <row r="859" spans="3:6" ht="15" customHeight="1" x14ac:dyDescent="0.25">
      <c r="C859" s="13"/>
      <c r="D859" s="13"/>
      <c r="E859" s="13"/>
      <c r="F859" s="13"/>
    </row>
    <row r="860" spans="3:6" ht="15" customHeight="1" x14ac:dyDescent="0.25">
      <c r="C860" s="13"/>
      <c r="D860" s="13"/>
      <c r="E860" s="13"/>
      <c r="F860" s="13"/>
    </row>
    <row r="861" spans="3:6" ht="15" customHeight="1" x14ac:dyDescent="0.25">
      <c r="C861" s="13"/>
      <c r="D861" s="13"/>
      <c r="E861" s="13"/>
      <c r="F861" s="13"/>
    </row>
    <row r="862" spans="3:6" ht="15" customHeight="1" x14ac:dyDescent="0.25">
      <c r="C862" s="13"/>
      <c r="D862" s="13"/>
      <c r="E862" s="13"/>
      <c r="F862" s="13"/>
    </row>
    <row r="863" spans="3:6" ht="15" customHeight="1" x14ac:dyDescent="0.25">
      <c r="C863" s="13"/>
      <c r="D863" s="13"/>
      <c r="E863" s="13"/>
      <c r="F863" s="13"/>
    </row>
    <row r="864" spans="3:6" ht="15" customHeight="1" x14ac:dyDescent="0.25">
      <c r="C864" s="13"/>
      <c r="D864" s="13"/>
      <c r="E864" s="13"/>
      <c r="F864" s="13"/>
    </row>
    <row r="865" spans="3:6" ht="15" customHeight="1" x14ac:dyDescent="0.25">
      <c r="C865" s="13"/>
      <c r="D865" s="13"/>
      <c r="E865" s="13"/>
      <c r="F865" s="13"/>
    </row>
    <row r="866" spans="3:6" ht="15" customHeight="1" x14ac:dyDescent="0.25">
      <c r="C866" s="13"/>
      <c r="D866" s="13"/>
      <c r="E866" s="13"/>
      <c r="F866" s="13"/>
    </row>
    <row r="867" spans="3:6" ht="15" customHeight="1" x14ac:dyDescent="0.25">
      <c r="C867" s="13"/>
      <c r="D867" s="13"/>
      <c r="E867" s="13"/>
      <c r="F867" s="13"/>
    </row>
    <row r="868" spans="3:6" ht="15" customHeight="1" x14ac:dyDescent="0.25">
      <c r="C868" s="13"/>
      <c r="D868" s="13"/>
      <c r="E868" s="13"/>
      <c r="F868" s="13"/>
    </row>
    <row r="869" spans="3:6" ht="15" customHeight="1" x14ac:dyDescent="0.25">
      <c r="C869" s="13"/>
      <c r="D869" s="13"/>
      <c r="E869" s="13"/>
      <c r="F869" s="13"/>
    </row>
    <row r="870" spans="3:6" ht="15" customHeight="1" x14ac:dyDescent="0.25">
      <c r="C870" s="13"/>
      <c r="D870" s="13"/>
      <c r="E870" s="13"/>
      <c r="F870" s="13"/>
    </row>
    <row r="871" spans="3:6" ht="15" customHeight="1" x14ac:dyDescent="0.25">
      <c r="C871" s="13"/>
      <c r="D871" s="13"/>
      <c r="E871" s="13"/>
      <c r="F871" s="13"/>
    </row>
    <row r="872" spans="3:6" ht="15" customHeight="1" x14ac:dyDescent="0.25">
      <c r="C872" s="13"/>
      <c r="D872" s="13"/>
      <c r="E872" s="13"/>
      <c r="F872" s="13"/>
    </row>
    <row r="873" spans="3:6" ht="15" customHeight="1" x14ac:dyDescent="0.25">
      <c r="C873" s="13"/>
      <c r="D873" s="13"/>
      <c r="E873" s="13"/>
      <c r="F873" s="13"/>
    </row>
    <row r="874" spans="3:6" ht="15" customHeight="1" x14ac:dyDescent="0.25">
      <c r="C874" s="13"/>
      <c r="D874" s="13"/>
      <c r="E874" s="13"/>
      <c r="F874" s="13"/>
    </row>
    <row r="875" spans="3:6" ht="15" customHeight="1" x14ac:dyDescent="0.25">
      <c r="C875" s="13"/>
      <c r="D875" s="13"/>
      <c r="E875" s="13"/>
      <c r="F875" s="13"/>
    </row>
    <row r="876" spans="3:6" ht="15" customHeight="1" x14ac:dyDescent="0.25">
      <c r="C876" s="13"/>
      <c r="D876" s="13"/>
      <c r="E876" s="13"/>
      <c r="F876" s="13"/>
    </row>
    <row r="877" spans="3:6" ht="15" customHeight="1" x14ac:dyDescent="0.25">
      <c r="C877" s="13"/>
      <c r="D877" s="13"/>
      <c r="E877" s="13"/>
      <c r="F877" s="13"/>
    </row>
    <row r="878" spans="3:6" ht="15" customHeight="1" x14ac:dyDescent="0.25">
      <c r="C878" s="13"/>
      <c r="D878" s="13"/>
      <c r="E878" s="13"/>
      <c r="F878" s="13"/>
    </row>
    <row r="879" spans="3:6" ht="15" customHeight="1" x14ac:dyDescent="0.25">
      <c r="C879" s="13"/>
      <c r="D879" s="13"/>
      <c r="E879" s="13"/>
      <c r="F879" s="13"/>
    </row>
    <row r="880" spans="3:6" ht="15" customHeight="1" x14ac:dyDescent="0.25">
      <c r="C880" s="13"/>
      <c r="D880" s="13"/>
      <c r="E880" s="13"/>
      <c r="F880" s="13"/>
    </row>
    <row r="881" spans="3:6" ht="15" customHeight="1" x14ac:dyDescent="0.25">
      <c r="C881" s="13"/>
      <c r="D881" s="13"/>
      <c r="E881" s="13"/>
      <c r="F881" s="13"/>
    </row>
    <row r="882" spans="3:6" ht="15" customHeight="1" x14ac:dyDescent="0.25">
      <c r="C882" s="13"/>
      <c r="D882" s="13"/>
      <c r="E882" s="13"/>
      <c r="F882" s="13"/>
    </row>
    <row r="883" spans="3:6" ht="15" customHeight="1" x14ac:dyDescent="0.25">
      <c r="C883" s="13"/>
      <c r="D883" s="13"/>
      <c r="E883" s="13"/>
      <c r="F883" s="13"/>
    </row>
    <row r="884" spans="3:6" ht="15" customHeight="1" x14ac:dyDescent="0.25">
      <c r="C884" s="13"/>
      <c r="D884" s="13"/>
      <c r="E884" s="13"/>
      <c r="F884" s="13"/>
    </row>
    <row r="885" spans="3:6" ht="15" customHeight="1" x14ac:dyDescent="0.25">
      <c r="C885" s="13"/>
      <c r="D885" s="13"/>
      <c r="E885" s="13"/>
      <c r="F885" s="13"/>
    </row>
    <row r="886" spans="3:6" ht="15" customHeight="1" x14ac:dyDescent="0.25">
      <c r="C886" s="13"/>
      <c r="D886" s="13"/>
      <c r="E886" s="13"/>
      <c r="F886" s="13"/>
    </row>
    <row r="887" spans="3:6" ht="15" customHeight="1" x14ac:dyDescent="0.25">
      <c r="C887" s="13"/>
      <c r="D887" s="13"/>
      <c r="E887" s="13"/>
      <c r="F887" s="13"/>
    </row>
    <row r="888" spans="3:6" ht="15" customHeight="1" x14ac:dyDescent="0.25">
      <c r="C888" s="13"/>
      <c r="D888" s="13"/>
      <c r="E888" s="13"/>
      <c r="F888" s="13"/>
    </row>
    <row r="889" spans="3:6" ht="15" customHeight="1" x14ac:dyDescent="0.25">
      <c r="C889" s="13"/>
      <c r="D889" s="13"/>
      <c r="E889" s="13"/>
      <c r="F889" s="13"/>
    </row>
    <row r="890" spans="3:6" ht="15" customHeight="1" x14ac:dyDescent="0.25">
      <c r="C890" s="13"/>
      <c r="D890" s="13"/>
      <c r="E890" s="13"/>
      <c r="F890" s="13"/>
    </row>
    <row r="891" spans="3:6" ht="15" customHeight="1" x14ac:dyDescent="0.25">
      <c r="C891" s="13"/>
      <c r="D891" s="13"/>
      <c r="E891" s="13"/>
      <c r="F891" s="13"/>
    </row>
    <row r="892" spans="3:6" ht="15" customHeight="1" x14ac:dyDescent="0.25">
      <c r="C892" s="13"/>
      <c r="D892" s="13"/>
      <c r="E892" s="13"/>
      <c r="F892" s="13"/>
    </row>
    <row r="893" spans="3:6" ht="15" customHeight="1" x14ac:dyDescent="0.25">
      <c r="C893" s="13"/>
      <c r="D893" s="13"/>
      <c r="E893" s="13"/>
      <c r="F893" s="13"/>
    </row>
    <row r="894" spans="3:6" ht="15" customHeight="1" x14ac:dyDescent="0.25">
      <c r="C894" s="13"/>
      <c r="D894" s="13"/>
      <c r="E894" s="13"/>
      <c r="F894" s="13"/>
    </row>
    <row r="895" spans="3:6" ht="15" customHeight="1" x14ac:dyDescent="0.25">
      <c r="C895" s="13"/>
      <c r="D895" s="13"/>
      <c r="E895" s="13"/>
      <c r="F895" s="13"/>
    </row>
    <row r="896" spans="3:6" ht="15" customHeight="1" x14ac:dyDescent="0.25">
      <c r="C896" s="13"/>
      <c r="D896" s="13"/>
      <c r="E896" s="13"/>
      <c r="F896" s="13"/>
    </row>
    <row r="897" spans="3:6" ht="15" customHeight="1" x14ac:dyDescent="0.25">
      <c r="C897" s="13"/>
      <c r="D897" s="13"/>
      <c r="E897" s="13"/>
      <c r="F897" s="13"/>
    </row>
    <row r="898" spans="3:6" ht="15" customHeight="1" x14ac:dyDescent="0.25">
      <c r="C898" s="13"/>
      <c r="D898" s="13"/>
      <c r="E898" s="13"/>
      <c r="F898" s="13"/>
    </row>
    <row r="899" spans="3:6" ht="15" customHeight="1" x14ac:dyDescent="0.25">
      <c r="C899" s="13"/>
      <c r="D899" s="13"/>
      <c r="E899" s="13"/>
      <c r="F899" s="13"/>
    </row>
    <row r="900" spans="3:6" ht="15" customHeight="1" x14ac:dyDescent="0.25">
      <c r="C900" s="13"/>
      <c r="D900" s="13"/>
      <c r="E900" s="13"/>
      <c r="F900" s="13"/>
    </row>
    <row r="901" spans="3:6" ht="15" customHeight="1" x14ac:dyDescent="0.25">
      <c r="C901" s="13"/>
      <c r="D901" s="13"/>
      <c r="E901" s="13"/>
      <c r="F901" s="13"/>
    </row>
    <row r="902" spans="3:6" ht="15" customHeight="1" x14ac:dyDescent="0.25">
      <c r="C902" s="13"/>
      <c r="D902" s="13"/>
      <c r="E902" s="13"/>
      <c r="F902" s="13"/>
    </row>
    <row r="903" spans="3:6" ht="15" customHeight="1" x14ac:dyDescent="0.25">
      <c r="C903" s="13"/>
      <c r="D903" s="13"/>
      <c r="E903" s="13"/>
      <c r="F903" s="13"/>
    </row>
    <row r="904" spans="3:6" ht="15" customHeight="1" x14ac:dyDescent="0.25">
      <c r="C904" s="13"/>
      <c r="D904" s="13"/>
      <c r="E904" s="13"/>
      <c r="F904" s="13"/>
    </row>
    <row r="905" spans="3:6" ht="15" customHeight="1" x14ac:dyDescent="0.25">
      <c r="C905" s="13"/>
      <c r="D905" s="13"/>
      <c r="E905" s="13"/>
      <c r="F905" s="13"/>
    </row>
    <row r="906" spans="3:6" ht="15" customHeight="1" x14ac:dyDescent="0.25">
      <c r="C906" s="13"/>
      <c r="D906" s="13"/>
      <c r="E906" s="13"/>
      <c r="F906" s="13"/>
    </row>
    <row r="907" spans="3:6" ht="15" customHeight="1" x14ac:dyDescent="0.25">
      <c r="C907" s="13"/>
      <c r="D907" s="13"/>
      <c r="E907" s="13"/>
      <c r="F907" s="13"/>
    </row>
    <row r="908" spans="3:6" ht="15" customHeight="1" x14ac:dyDescent="0.25">
      <c r="C908" s="13"/>
      <c r="D908" s="13"/>
      <c r="E908" s="13"/>
      <c r="F908" s="13"/>
    </row>
    <row r="909" spans="3:6" ht="15" customHeight="1" x14ac:dyDescent="0.25">
      <c r="C909" s="13"/>
      <c r="D909" s="13"/>
      <c r="E909" s="13"/>
      <c r="F909" s="13"/>
    </row>
    <row r="910" spans="3:6" ht="15" customHeight="1" x14ac:dyDescent="0.25">
      <c r="C910" s="13"/>
      <c r="D910" s="13"/>
      <c r="E910" s="13"/>
      <c r="F910" s="13"/>
    </row>
    <row r="911" spans="3:6" ht="15" customHeight="1" x14ac:dyDescent="0.25">
      <c r="C911" s="13"/>
      <c r="D911" s="13"/>
      <c r="E911" s="13"/>
      <c r="F911" s="13"/>
    </row>
    <row r="912" spans="3:6" ht="15" customHeight="1" x14ac:dyDescent="0.25">
      <c r="C912" s="13"/>
      <c r="D912" s="13"/>
      <c r="E912" s="13"/>
      <c r="F912" s="13"/>
    </row>
    <row r="913" spans="3:6" ht="15" customHeight="1" x14ac:dyDescent="0.25">
      <c r="C913" s="13"/>
      <c r="D913" s="13"/>
      <c r="E913" s="13"/>
      <c r="F913" s="13"/>
    </row>
    <row r="914" spans="3:6" ht="15" customHeight="1" x14ac:dyDescent="0.25">
      <c r="C914" s="13"/>
      <c r="D914" s="13"/>
      <c r="E914" s="13"/>
      <c r="F914" s="13"/>
    </row>
    <row r="915" spans="3:6" ht="15" customHeight="1" x14ac:dyDescent="0.25">
      <c r="C915" s="13"/>
      <c r="D915" s="13"/>
      <c r="E915" s="13"/>
      <c r="F915" s="13"/>
    </row>
    <row r="916" spans="3:6" ht="15" customHeight="1" x14ac:dyDescent="0.25">
      <c r="C916" s="13"/>
      <c r="D916" s="13"/>
      <c r="E916" s="13"/>
      <c r="F916" s="13"/>
    </row>
    <row r="917" spans="3:6" ht="15" customHeight="1" x14ac:dyDescent="0.25">
      <c r="C917" s="13"/>
      <c r="D917" s="13"/>
      <c r="E917" s="13"/>
      <c r="F917" s="13"/>
    </row>
    <row r="918" spans="3:6" ht="15" customHeight="1" x14ac:dyDescent="0.25">
      <c r="C918" s="13"/>
      <c r="D918" s="13"/>
      <c r="E918" s="13"/>
      <c r="F918" s="13"/>
    </row>
    <row r="919" spans="3:6" ht="15" customHeight="1" x14ac:dyDescent="0.25">
      <c r="C919" s="13"/>
      <c r="D919" s="13"/>
      <c r="E919" s="13"/>
      <c r="F919" s="13"/>
    </row>
    <row r="920" spans="3:6" ht="15" customHeight="1" x14ac:dyDescent="0.25">
      <c r="C920" s="13"/>
      <c r="D920" s="13"/>
      <c r="E920" s="13"/>
      <c r="F920" s="13"/>
    </row>
    <row r="921" spans="3:6" ht="15" customHeight="1" x14ac:dyDescent="0.25">
      <c r="C921" s="13"/>
      <c r="D921" s="13"/>
      <c r="E921" s="13"/>
      <c r="F921" s="13"/>
    </row>
    <row r="922" spans="3:6" ht="15" customHeight="1" x14ac:dyDescent="0.25">
      <c r="C922" s="13"/>
      <c r="D922" s="13"/>
      <c r="E922" s="13"/>
      <c r="F922" s="13"/>
    </row>
    <row r="923" spans="3:6" ht="15" customHeight="1" x14ac:dyDescent="0.25">
      <c r="C923" s="13"/>
      <c r="D923" s="13"/>
      <c r="E923" s="13"/>
      <c r="F923" s="13"/>
    </row>
    <row r="924" spans="3:6" ht="15" customHeight="1" x14ac:dyDescent="0.25">
      <c r="C924" s="13"/>
      <c r="D924" s="13"/>
      <c r="E924" s="13"/>
      <c r="F924" s="13"/>
    </row>
    <row r="925" spans="3:6" ht="15" customHeight="1" x14ac:dyDescent="0.25">
      <c r="C925" s="13"/>
      <c r="D925" s="13"/>
      <c r="E925" s="13"/>
      <c r="F925" s="13"/>
    </row>
    <row r="926" spans="3:6" ht="15" customHeight="1" x14ac:dyDescent="0.25">
      <c r="C926" s="13"/>
      <c r="D926" s="13"/>
      <c r="E926" s="13"/>
      <c r="F926" s="13"/>
    </row>
    <row r="927" spans="3:6" ht="15" customHeight="1" x14ac:dyDescent="0.25">
      <c r="C927" s="13"/>
      <c r="D927" s="13"/>
      <c r="E927" s="13"/>
      <c r="F927" s="13"/>
    </row>
    <row r="928" spans="3:6" ht="15" customHeight="1" x14ac:dyDescent="0.25">
      <c r="C928" s="13"/>
      <c r="D928" s="13"/>
      <c r="E928" s="13"/>
      <c r="F928" s="13"/>
    </row>
    <row r="929" spans="3:6" ht="15" customHeight="1" x14ac:dyDescent="0.25">
      <c r="C929" s="13"/>
      <c r="D929" s="13"/>
      <c r="E929" s="13"/>
      <c r="F929" s="13"/>
    </row>
    <row r="930" spans="3:6" ht="15" customHeight="1" x14ac:dyDescent="0.25">
      <c r="C930" s="13"/>
      <c r="D930" s="13"/>
      <c r="E930" s="13"/>
      <c r="F930" s="13"/>
    </row>
    <row r="931" spans="3:6" ht="15" customHeight="1" x14ac:dyDescent="0.25">
      <c r="C931" s="13"/>
      <c r="D931" s="13"/>
      <c r="E931" s="13"/>
      <c r="F931" s="13"/>
    </row>
    <row r="932" spans="3:6" ht="15" customHeight="1" x14ac:dyDescent="0.25">
      <c r="C932" s="13"/>
      <c r="D932" s="13"/>
      <c r="E932" s="13"/>
      <c r="F932" s="13"/>
    </row>
    <row r="933" spans="3:6" ht="15" customHeight="1" x14ac:dyDescent="0.25">
      <c r="C933" s="13"/>
      <c r="D933" s="13"/>
      <c r="E933" s="13"/>
      <c r="F933" s="13"/>
    </row>
    <row r="934" spans="3:6" ht="15" customHeight="1" x14ac:dyDescent="0.25">
      <c r="C934" s="13"/>
      <c r="D934" s="13"/>
      <c r="E934" s="13"/>
      <c r="F934" s="13"/>
    </row>
    <row r="935" spans="3:6" ht="15" customHeight="1" x14ac:dyDescent="0.25">
      <c r="C935" s="13"/>
      <c r="D935" s="13"/>
      <c r="E935" s="13"/>
      <c r="F935" s="13"/>
    </row>
    <row r="936" spans="3:6" ht="15" customHeight="1" x14ac:dyDescent="0.25">
      <c r="C936" s="13"/>
      <c r="D936" s="13"/>
      <c r="E936" s="13"/>
      <c r="F936" s="13"/>
    </row>
    <row r="937" spans="3:6" ht="15" customHeight="1" x14ac:dyDescent="0.25">
      <c r="C937" s="13"/>
      <c r="D937" s="13"/>
      <c r="E937" s="13"/>
      <c r="F937" s="13"/>
    </row>
    <row r="938" spans="3:6" ht="15" customHeight="1" x14ac:dyDescent="0.25">
      <c r="C938" s="13"/>
      <c r="D938" s="13"/>
      <c r="E938" s="13"/>
      <c r="F938" s="13"/>
    </row>
    <row r="939" spans="3:6" ht="15" customHeight="1" x14ac:dyDescent="0.25">
      <c r="C939" s="13"/>
      <c r="D939" s="13"/>
      <c r="E939" s="13"/>
      <c r="F939" s="13"/>
    </row>
    <row r="940" spans="3:6" ht="15" customHeight="1" x14ac:dyDescent="0.25">
      <c r="C940" s="13"/>
      <c r="D940" s="13"/>
      <c r="E940" s="13"/>
      <c r="F940" s="13"/>
    </row>
    <row r="941" spans="3:6" ht="15" customHeight="1" x14ac:dyDescent="0.25">
      <c r="C941" s="13"/>
      <c r="D941" s="13"/>
      <c r="E941" s="13"/>
      <c r="F941" s="13"/>
    </row>
    <row r="942" spans="3:6" ht="15" customHeight="1" x14ac:dyDescent="0.25">
      <c r="C942" s="13"/>
      <c r="D942" s="13"/>
      <c r="E942" s="13"/>
      <c r="F942" s="13"/>
    </row>
    <row r="943" spans="3:6" ht="15" customHeight="1" x14ac:dyDescent="0.25">
      <c r="C943" s="13"/>
      <c r="D943" s="13"/>
      <c r="E943" s="13"/>
      <c r="F943" s="13"/>
    </row>
    <row r="944" spans="3:6" ht="15" customHeight="1" x14ac:dyDescent="0.25">
      <c r="C944" s="13"/>
      <c r="D944" s="13"/>
      <c r="E944" s="13"/>
      <c r="F944" s="13"/>
    </row>
    <row r="945" spans="3:6" ht="15" customHeight="1" x14ac:dyDescent="0.25">
      <c r="C945" s="13"/>
      <c r="D945" s="13"/>
      <c r="E945" s="13"/>
      <c r="F945" s="13"/>
    </row>
    <row r="946" spans="3:6" ht="15" customHeight="1" x14ac:dyDescent="0.25">
      <c r="C946" s="13"/>
      <c r="D946" s="13"/>
      <c r="E946" s="13"/>
      <c r="F946" s="13"/>
    </row>
    <row r="947" spans="3:6" ht="15" customHeight="1" x14ac:dyDescent="0.25">
      <c r="C947" s="13"/>
      <c r="D947" s="13"/>
      <c r="E947" s="13"/>
      <c r="F947" s="13"/>
    </row>
    <row r="948" spans="3:6" ht="15" customHeight="1" x14ac:dyDescent="0.25">
      <c r="C948" s="13"/>
      <c r="D948" s="13"/>
      <c r="E948" s="13"/>
      <c r="F948" s="13"/>
    </row>
    <row r="949" spans="3:6" ht="15" customHeight="1" x14ac:dyDescent="0.25">
      <c r="C949" s="13"/>
      <c r="D949" s="13"/>
      <c r="E949" s="13"/>
      <c r="F949" s="13"/>
    </row>
    <row r="950" spans="3:6" ht="15" customHeight="1" x14ac:dyDescent="0.25">
      <c r="C950" s="13"/>
      <c r="D950" s="13"/>
      <c r="E950" s="13"/>
      <c r="F950" s="13"/>
    </row>
    <row r="951" spans="3:6" ht="15" customHeight="1" x14ac:dyDescent="0.25">
      <c r="C951" s="13"/>
      <c r="D951" s="13"/>
      <c r="E951" s="13"/>
      <c r="F951" s="13"/>
    </row>
    <row r="952" spans="3:6" ht="15" customHeight="1" x14ac:dyDescent="0.25">
      <c r="C952" s="13"/>
      <c r="D952" s="13"/>
      <c r="E952" s="13"/>
      <c r="F952" s="13"/>
    </row>
    <row r="953" spans="3:6" ht="15" customHeight="1" x14ac:dyDescent="0.25">
      <c r="C953" s="13"/>
      <c r="D953" s="13"/>
      <c r="E953" s="13"/>
      <c r="F953" s="13"/>
    </row>
    <row r="954" spans="3:6" ht="15" customHeight="1" x14ac:dyDescent="0.25">
      <c r="C954" s="13"/>
      <c r="D954" s="13"/>
      <c r="E954" s="13"/>
      <c r="F954" s="13"/>
    </row>
    <row r="955" spans="3:6" ht="15" customHeight="1" x14ac:dyDescent="0.25">
      <c r="C955" s="13"/>
      <c r="D955" s="13"/>
      <c r="E955" s="13"/>
      <c r="F955" s="13"/>
    </row>
    <row r="956" spans="3:6" ht="15" customHeight="1" x14ac:dyDescent="0.25">
      <c r="C956" s="13"/>
      <c r="D956" s="13"/>
      <c r="E956" s="13"/>
      <c r="F956" s="13"/>
    </row>
    <row r="957" spans="3:6" ht="15" customHeight="1" x14ac:dyDescent="0.25">
      <c r="C957" s="13"/>
      <c r="D957" s="13"/>
      <c r="E957" s="13"/>
      <c r="F957" s="13"/>
    </row>
    <row r="958" spans="3:6" ht="15" customHeight="1" x14ac:dyDescent="0.25">
      <c r="C958" s="13"/>
      <c r="D958" s="13"/>
      <c r="E958" s="13"/>
      <c r="F958" s="13"/>
    </row>
    <row r="959" spans="3:6" ht="15" customHeight="1" x14ac:dyDescent="0.25">
      <c r="C959" s="13"/>
      <c r="D959" s="13"/>
      <c r="E959" s="13"/>
      <c r="F959" s="13"/>
    </row>
    <row r="960" spans="3:6" ht="15" customHeight="1" x14ac:dyDescent="0.25">
      <c r="C960" s="13"/>
      <c r="D960" s="13"/>
      <c r="E960" s="13"/>
      <c r="F960" s="13"/>
    </row>
    <row r="961" spans="3:6" ht="15" customHeight="1" x14ac:dyDescent="0.25">
      <c r="C961" s="13"/>
      <c r="D961" s="13"/>
      <c r="E961" s="13"/>
      <c r="F961" s="13"/>
    </row>
    <row r="962" spans="3:6" ht="15" customHeight="1" x14ac:dyDescent="0.25">
      <c r="C962" s="13"/>
      <c r="D962" s="13"/>
      <c r="E962" s="13"/>
      <c r="F962" s="13"/>
    </row>
    <row r="963" spans="3:6" ht="15" customHeight="1" x14ac:dyDescent="0.25">
      <c r="C963" s="13"/>
      <c r="D963" s="13"/>
      <c r="E963" s="13"/>
      <c r="F963" s="13"/>
    </row>
    <row r="964" spans="3:6" ht="15" customHeight="1" x14ac:dyDescent="0.25">
      <c r="C964" s="13"/>
      <c r="D964" s="13"/>
      <c r="E964" s="13"/>
      <c r="F964" s="13"/>
    </row>
    <row r="965" spans="3:6" ht="15" customHeight="1" x14ac:dyDescent="0.25">
      <c r="C965" s="13"/>
      <c r="D965" s="13"/>
      <c r="E965" s="13"/>
      <c r="F965" s="13"/>
    </row>
    <row r="966" spans="3:6" ht="15" customHeight="1" x14ac:dyDescent="0.25">
      <c r="C966" s="13"/>
      <c r="D966" s="13"/>
      <c r="E966" s="13"/>
      <c r="F966" s="13"/>
    </row>
    <row r="967" spans="3:6" ht="15" customHeight="1" x14ac:dyDescent="0.25">
      <c r="C967" s="13"/>
      <c r="D967" s="13"/>
      <c r="E967" s="13"/>
      <c r="F967" s="13"/>
    </row>
    <row r="968" spans="3:6" ht="15" customHeight="1" x14ac:dyDescent="0.25">
      <c r="C968" s="13"/>
      <c r="D968" s="13"/>
      <c r="E968" s="13"/>
      <c r="F968" s="13"/>
    </row>
    <row r="969" spans="3:6" ht="15" customHeight="1" x14ac:dyDescent="0.25">
      <c r="C969" s="13"/>
      <c r="D969" s="13"/>
      <c r="E969" s="13"/>
      <c r="F969" s="13"/>
    </row>
    <row r="970" spans="3:6" ht="15" customHeight="1" x14ac:dyDescent="0.25">
      <c r="C970" s="13"/>
      <c r="D970" s="13"/>
      <c r="E970" s="13"/>
      <c r="F970" s="13"/>
    </row>
    <row r="971" spans="3:6" ht="15" customHeight="1" x14ac:dyDescent="0.25">
      <c r="C971" s="13"/>
      <c r="D971" s="13"/>
      <c r="E971" s="13"/>
      <c r="F971" s="13"/>
    </row>
    <row r="972" spans="3:6" ht="15" customHeight="1" x14ac:dyDescent="0.25">
      <c r="C972" s="13"/>
      <c r="D972" s="13"/>
      <c r="E972" s="13"/>
      <c r="F972" s="13"/>
    </row>
    <row r="973" spans="3:6" ht="15" customHeight="1" x14ac:dyDescent="0.25">
      <c r="C973" s="13"/>
      <c r="D973" s="13"/>
      <c r="E973" s="13"/>
      <c r="F973" s="13"/>
    </row>
    <row r="974" spans="3:6" ht="15" customHeight="1" x14ac:dyDescent="0.25">
      <c r="C974" s="13"/>
      <c r="D974" s="13"/>
      <c r="E974" s="13"/>
      <c r="F974" s="13"/>
    </row>
    <row r="975" spans="3:6" ht="15" customHeight="1" x14ac:dyDescent="0.25">
      <c r="C975" s="13"/>
      <c r="D975" s="13"/>
      <c r="E975" s="13"/>
      <c r="F975" s="13"/>
    </row>
    <row r="976" spans="3:6" ht="15" customHeight="1" x14ac:dyDescent="0.25">
      <c r="C976" s="13"/>
      <c r="D976" s="13"/>
      <c r="E976" s="13"/>
      <c r="F976" s="13"/>
    </row>
    <row r="977" spans="3:6" ht="15" customHeight="1" x14ac:dyDescent="0.25">
      <c r="C977" s="13"/>
      <c r="D977" s="13"/>
      <c r="E977" s="13"/>
      <c r="F977" s="13"/>
    </row>
    <row r="978" spans="3:6" ht="15" customHeight="1" x14ac:dyDescent="0.25">
      <c r="C978" s="13"/>
      <c r="D978" s="13"/>
      <c r="E978" s="13"/>
      <c r="F978" s="13"/>
    </row>
    <row r="979" spans="3:6" ht="15" customHeight="1" x14ac:dyDescent="0.25">
      <c r="C979" s="13"/>
      <c r="D979" s="13"/>
      <c r="E979" s="13"/>
      <c r="F979" s="13"/>
    </row>
    <row r="980" spans="3:6" ht="15" customHeight="1" x14ac:dyDescent="0.25">
      <c r="C980" s="13"/>
      <c r="D980" s="13"/>
      <c r="E980" s="13"/>
      <c r="F980" s="13"/>
    </row>
    <row r="981" spans="3:6" ht="15" customHeight="1" x14ac:dyDescent="0.25">
      <c r="C981" s="13"/>
      <c r="D981" s="13"/>
      <c r="E981" s="13"/>
      <c r="F981" s="13"/>
    </row>
    <row r="982" spans="3:6" ht="15" customHeight="1" x14ac:dyDescent="0.25">
      <c r="C982" s="13"/>
      <c r="D982" s="13"/>
      <c r="E982" s="13"/>
      <c r="F982" s="13"/>
    </row>
    <row r="983" spans="3:6" ht="15" customHeight="1" x14ac:dyDescent="0.25">
      <c r="C983" s="13"/>
      <c r="D983" s="13"/>
      <c r="E983" s="13"/>
      <c r="F983" s="13"/>
    </row>
    <row r="984" spans="3:6" ht="15" customHeight="1" x14ac:dyDescent="0.25">
      <c r="C984" s="13"/>
      <c r="D984" s="13"/>
      <c r="E984" s="13"/>
      <c r="F984" s="13"/>
    </row>
    <row r="985" spans="3:6" ht="15" customHeight="1" x14ac:dyDescent="0.25">
      <c r="C985" s="13"/>
      <c r="D985" s="13"/>
      <c r="E985" s="13"/>
      <c r="F985" s="13"/>
    </row>
    <row r="986" spans="3:6" ht="15" customHeight="1" x14ac:dyDescent="0.25">
      <c r="C986" s="13"/>
      <c r="D986" s="13"/>
      <c r="E986" s="13"/>
      <c r="F986" s="13"/>
    </row>
    <row r="987" spans="3:6" ht="15" customHeight="1" x14ac:dyDescent="0.25">
      <c r="C987" s="13"/>
      <c r="D987" s="13"/>
      <c r="E987" s="13"/>
      <c r="F987" s="13"/>
    </row>
    <row r="988" spans="3:6" ht="15" customHeight="1" x14ac:dyDescent="0.25">
      <c r="C988" s="13"/>
      <c r="D988" s="13"/>
      <c r="E988" s="13"/>
      <c r="F988" s="13"/>
    </row>
    <row r="989" spans="3:6" ht="15" customHeight="1" x14ac:dyDescent="0.25">
      <c r="C989" s="13"/>
      <c r="D989" s="13"/>
      <c r="E989" s="13"/>
      <c r="F989" s="13"/>
    </row>
    <row r="990" spans="3:6" ht="15" customHeight="1" x14ac:dyDescent="0.25">
      <c r="C990" s="13"/>
      <c r="D990" s="13"/>
      <c r="E990" s="13"/>
      <c r="F990" s="13"/>
    </row>
    <row r="991" spans="3:6" ht="15" customHeight="1" x14ac:dyDescent="0.25">
      <c r="C991" s="13"/>
      <c r="D991" s="13"/>
      <c r="E991" s="13"/>
      <c r="F991" s="13"/>
    </row>
    <row r="992" spans="3:6" ht="15" customHeight="1" x14ac:dyDescent="0.25">
      <c r="C992" s="13"/>
      <c r="D992" s="13"/>
      <c r="E992" s="13"/>
      <c r="F992" s="13"/>
    </row>
    <row r="993" spans="3:6" ht="15" customHeight="1" x14ac:dyDescent="0.25">
      <c r="C993" s="13"/>
      <c r="D993" s="13"/>
      <c r="E993" s="13"/>
      <c r="F993" s="13"/>
    </row>
    <row r="994" spans="3:6" ht="15" customHeight="1" x14ac:dyDescent="0.25">
      <c r="C994" s="13"/>
      <c r="D994" s="13"/>
      <c r="E994" s="13"/>
      <c r="F994" s="13"/>
    </row>
    <row r="995" spans="3:6" ht="15" customHeight="1" x14ac:dyDescent="0.25">
      <c r="C995" s="13"/>
      <c r="D995" s="13"/>
      <c r="E995" s="13"/>
      <c r="F995" s="13"/>
    </row>
    <row r="996" spans="3:6" ht="15" customHeight="1" x14ac:dyDescent="0.25">
      <c r="C996" s="13"/>
      <c r="D996" s="13"/>
      <c r="E996" s="13"/>
      <c r="F996" s="13"/>
    </row>
    <row r="997" spans="3:6" ht="15" customHeight="1" x14ac:dyDescent="0.25">
      <c r="C997" s="13"/>
      <c r="D997" s="13"/>
      <c r="E997" s="13"/>
      <c r="F997" s="13"/>
    </row>
    <row r="998" spans="3:6" ht="15" customHeight="1" x14ac:dyDescent="0.25">
      <c r="C998" s="13"/>
      <c r="D998" s="13"/>
      <c r="E998" s="13"/>
      <c r="F998" s="13"/>
    </row>
    <row r="999" spans="3:6" ht="15" customHeight="1" x14ac:dyDescent="0.25">
      <c r="C999" s="13"/>
      <c r="D999" s="13"/>
      <c r="E999" s="13"/>
      <c r="F999" s="13"/>
    </row>
    <row r="1000" spans="3:6" ht="15" customHeight="1" x14ac:dyDescent="0.25">
      <c r="C1000" s="13"/>
      <c r="D1000" s="13"/>
      <c r="E1000" s="13"/>
      <c r="F1000" s="13"/>
    </row>
    <row r="1001" spans="3:6" ht="15" customHeight="1" x14ac:dyDescent="0.25">
      <c r="C1001" s="13"/>
      <c r="D1001" s="13"/>
      <c r="E1001" s="13"/>
      <c r="F1001" s="13"/>
    </row>
    <row r="1002" spans="3:6" ht="15" customHeight="1" x14ac:dyDescent="0.25">
      <c r="C1002" s="13"/>
      <c r="D1002" s="13"/>
      <c r="E1002" s="13"/>
      <c r="F1002" s="13"/>
    </row>
    <row r="1003" spans="3:6" ht="15" customHeight="1" x14ac:dyDescent="0.25">
      <c r="C1003" s="13"/>
      <c r="D1003" s="13"/>
      <c r="E1003" s="13"/>
      <c r="F1003" s="13"/>
    </row>
    <row r="1004" spans="3:6" ht="15" customHeight="1" x14ac:dyDescent="0.25">
      <c r="C1004" s="13"/>
      <c r="D1004" s="13"/>
      <c r="E1004" s="13"/>
      <c r="F1004" s="13"/>
    </row>
    <row r="1005" spans="3:6" ht="15" customHeight="1" x14ac:dyDescent="0.25">
      <c r="C1005" s="13"/>
      <c r="D1005" s="13"/>
      <c r="E1005" s="13"/>
      <c r="F1005" s="13"/>
    </row>
    <row r="1006" spans="3:6" ht="15" customHeight="1" x14ac:dyDescent="0.25">
      <c r="C1006" s="13"/>
      <c r="D1006" s="13"/>
      <c r="E1006" s="13"/>
      <c r="F1006" s="13"/>
    </row>
    <row r="1007" spans="3:6" ht="15" customHeight="1" x14ac:dyDescent="0.25">
      <c r="C1007" s="13"/>
      <c r="D1007" s="13"/>
      <c r="E1007" s="13"/>
      <c r="F1007" s="13"/>
    </row>
    <row r="1008" spans="3:6" ht="15" customHeight="1" x14ac:dyDescent="0.25">
      <c r="C1008" s="13"/>
      <c r="D1008" s="13"/>
      <c r="E1008" s="13"/>
      <c r="F1008" s="13"/>
    </row>
    <row r="1009" spans="3:6" ht="15" customHeight="1" x14ac:dyDescent="0.25">
      <c r="C1009" s="13"/>
      <c r="D1009" s="13"/>
      <c r="E1009" s="13"/>
      <c r="F1009" s="13"/>
    </row>
    <row r="1010" spans="3:6" ht="15" customHeight="1" x14ac:dyDescent="0.25">
      <c r="C1010" s="13"/>
      <c r="D1010" s="13"/>
      <c r="E1010" s="13"/>
      <c r="F1010" s="13"/>
    </row>
    <row r="1011" spans="3:6" ht="15" customHeight="1" x14ac:dyDescent="0.25">
      <c r="C1011" s="13"/>
      <c r="D1011" s="13"/>
      <c r="E1011" s="13"/>
      <c r="F1011" s="13"/>
    </row>
    <row r="1012" spans="3:6" ht="15" customHeight="1" x14ac:dyDescent="0.25">
      <c r="C1012" s="13"/>
      <c r="D1012" s="13"/>
      <c r="E1012" s="13"/>
      <c r="F1012" s="13"/>
    </row>
    <row r="1013" spans="3:6" ht="15" customHeight="1" x14ac:dyDescent="0.25">
      <c r="C1013" s="13"/>
      <c r="D1013" s="13"/>
      <c r="E1013" s="13"/>
      <c r="F1013" s="13"/>
    </row>
    <row r="1014" spans="3:6" ht="15" customHeight="1" x14ac:dyDescent="0.25">
      <c r="C1014" s="13"/>
      <c r="D1014" s="13"/>
      <c r="E1014" s="13"/>
      <c r="F1014" s="13"/>
    </row>
    <row r="1015" spans="3:6" ht="15" customHeight="1" x14ac:dyDescent="0.25">
      <c r="C1015" s="13"/>
      <c r="D1015" s="13"/>
      <c r="E1015" s="13"/>
      <c r="F1015" s="13"/>
    </row>
    <row r="1016" spans="3:6" ht="15" customHeight="1" x14ac:dyDescent="0.25">
      <c r="C1016" s="13"/>
      <c r="D1016" s="13"/>
      <c r="E1016" s="13"/>
      <c r="F1016" s="13"/>
    </row>
    <row r="1017" spans="3:6" ht="15" customHeight="1" x14ac:dyDescent="0.25">
      <c r="D1017" s="13"/>
      <c r="E1017" s="13"/>
      <c r="F1017" s="13"/>
    </row>
    <row r="1018" spans="3:6" ht="15" customHeight="1" x14ac:dyDescent="0.25">
      <c r="D1018" s="13"/>
      <c r="E1018" s="13"/>
      <c r="F1018" s="13"/>
    </row>
    <row r="1019" spans="3:6" ht="15" customHeight="1" x14ac:dyDescent="0.25">
      <c r="D1019" s="13"/>
      <c r="E1019" s="13"/>
      <c r="F1019" s="13"/>
    </row>
    <row r="1020" spans="3:6" ht="15" customHeight="1" x14ac:dyDescent="0.25">
      <c r="D1020" s="13"/>
      <c r="E1020" s="13"/>
      <c r="F1020" s="13"/>
    </row>
    <row r="1021" spans="3:6" ht="15" customHeight="1" x14ac:dyDescent="0.25">
      <c r="D1021" s="13"/>
      <c r="E1021" s="13"/>
      <c r="F1021" s="13"/>
    </row>
    <row r="1022" spans="3:6" ht="15" customHeight="1" x14ac:dyDescent="0.25">
      <c r="D1022" s="13"/>
      <c r="E1022" s="13"/>
      <c r="F1022" s="13"/>
    </row>
    <row r="1023" spans="3:6" ht="15" customHeight="1" x14ac:dyDescent="0.25">
      <c r="D1023" s="13"/>
      <c r="E1023" s="13"/>
      <c r="F1023" s="13"/>
    </row>
    <row r="1024" spans="3:6" ht="15" customHeight="1" x14ac:dyDescent="0.25">
      <c r="D1024" s="13"/>
      <c r="E1024" s="13"/>
      <c r="F1024" s="13"/>
    </row>
    <row r="1025" spans="4:6" ht="15" customHeight="1" x14ac:dyDescent="0.25">
      <c r="D1025" s="13"/>
      <c r="E1025" s="13"/>
      <c r="F1025" s="13"/>
    </row>
    <row r="1026" spans="4:6" ht="15" customHeight="1" x14ac:dyDescent="0.25">
      <c r="D1026" s="13"/>
      <c r="E1026" s="13"/>
      <c r="F1026" s="13"/>
    </row>
    <row r="1027" spans="4:6" ht="15" customHeight="1" x14ac:dyDescent="0.25">
      <c r="D1027" s="13"/>
      <c r="E1027" s="13"/>
      <c r="F1027" s="13"/>
    </row>
    <row r="1028" spans="4:6" ht="15" customHeight="1" x14ac:dyDescent="0.25">
      <c r="D1028" s="13"/>
      <c r="E1028" s="13"/>
      <c r="F1028" s="13"/>
    </row>
    <row r="1029" spans="4:6" ht="15" customHeight="1" x14ac:dyDescent="0.25">
      <c r="D1029" s="13"/>
      <c r="E1029" s="13"/>
      <c r="F1029" s="13"/>
    </row>
    <row r="1030" spans="4:6" ht="15" customHeight="1" x14ac:dyDescent="0.25">
      <c r="D1030" s="13"/>
      <c r="E1030" s="13"/>
      <c r="F1030" s="13"/>
    </row>
    <row r="1031" spans="4:6" ht="15" customHeight="1" x14ac:dyDescent="0.25">
      <c r="D1031" s="13"/>
      <c r="E1031" s="13"/>
      <c r="F1031" s="13"/>
    </row>
    <row r="1032" spans="4:6" ht="15" customHeight="1" x14ac:dyDescent="0.25">
      <c r="D1032" s="13"/>
      <c r="E1032" s="13"/>
      <c r="F1032" s="13"/>
    </row>
    <row r="1033" spans="4:6" ht="15" customHeight="1" x14ac:dyDescent="0.25">
      <c r="D1033" s="13"/>
      <c r="E1033" s="13"/>
      <c r="F1033" s="13"/>
    </row>
    <row r="1034" spans="4:6" ht="15" customHeight="1" x14ac:dyDescent="0.25">
      <c r="D1034" s="13"/>
      <c r="E1034" s="13"/>
      <c r="F1034" s="13"/>
    </row>
    <row r="1035" spans="4:6" ht="15" customHeight="1" x14ac:dyDescent="0.25">
      <c r="D1035" s="13"/>
      <c r="E1035" s="13"/>
      <c r="F1035" s="13"/>
    </row>
    <row r="1036" spans="4:6" ht="15" customHeight="1" x14ac:dyDescent="0.25">
      <c r="D1036" s="13"/>
      <c r="E1036" s="13"/>
      <c r="F1036" s="13"/>
    </row>
    <row r="1037" spans="4:6" ht="15" customHeight="1" x14ac:dyDescent="0.25">
      <c r="D1037" s="13"/>
      <c r="E1037" s="13"/>
      <c r="F1037" s="13"/>
    </row>
    <row r="1038" spans="4:6" ht="15" customHeight="1" x14ac:dyDescent="0.25">
      <c r="D1038" s="13"/>
      <c r="E1038" s="13"/>
      <c r="F1038" s="13"/>
    </row>
    <row r="1039" spans="4:6" ht="15" customHeight="1" x14ac:dyDescent="0.25">
      <c r="D1039" s="13"/>
      <c r="E1039" s="13"/>
      <c r="F1039" s="13"/>
    </row>
    <row r="1040" spans="4:6" ht="15" customHeight="1" x14ac:dyDescent="0.25">
      <c r="D1040" s="13"/>
      <c r="E1040" s="13"/>
      <c r="F1040" s="13"/>
    </row>
    <row r="1041" spans="4:6" ht="15" customHeight="1" x14ac:dyDescent="0.25">
      <c r="D1041" s="13"/>
      <c r="E1041" s="13"/>
      <c r="F1041" s="13"/>
    </row>
    <row r="1042" spans="4:6" ht="15" customHeight="1" x14ac:dyDescent="0.25">
      <c r="D1042" s="13"/>
      <c r="E1042" s="13"/>
      <c r="F1042" s="13"/>
    </row>
    <row r="1043" spans="4:6" ht="15" customHeight="1" x14ac:dyDescent="0.25">
      <c r="D1043" s="13"/>
      <c r="E1043" s="13"/>
      <c r="F1043" s="13"/>
    </row>
    <row r="1044" spans="4:6" ht="15" customHeight="1" x14ac:dyDescent="0.25">
      <c r="D1044" s="13"/>
      <c r="E1044" s="13"/>
      <c r="F1044" s="13"/>
    </row>
    <row r="1045" spans="4:6" ht="15" customHeight="1" x14ac:dyDescent="0.25">
      <c r="D1045" s="13"/>
      <c r="E1045" s="13"/>
      <c r="F1045" s="13"/>
    </row>
    <row r="1046" spans="4:6" ht="15" customHeight="1" x14ac:dyDescent="0.25">
      <c r="D1046" s="13"/>
      <c r="E1046" s="13"/>
      <c r="F1046" s="13"/>
    </row>
    <row r="1047" spans="4:6" ht="15" customHeight="1" x14ac:dyDescent="0.25">
      <c r="D1047" s="13"/>
      <c r="E1047" s="13"/>
      <c r="F1047" s="13"/>
    </row>
    <row r="1048" spans="4:6" ht="15" customHeight="1" x14ac:dyDescent="0.25">
      <c r="D1048" s="13"/>
      <c r="E1048" s="13"/>
      <c r="F1048" s="13"/>
    </row>
    <row r="1049" spans="4:6" ht="15" customHeight="1" x14ac:dyDescent="0.25">
      <c r="D1049" s="13"/>
      <c r="E1049" s="13"/>
      <c r="F1049" s="13"/>
    </row>
    <row r="1050" spans="4:6" ht="15" customHeight="1" x14ac:dyDescent="0.25">
      <c r="D1050" s="13"/>
      <c r="E1050" s="13"/>
      <c r="F1050" s="13"/>
    </row>
    <row r="1051" spans="4:6" ht="15" customHeight="1" x14ac:dyDescent="0.25">
      <c r="D1051" s="13"/>
      <c r="E1051" s="13"/>
      <c r="F1051" s="13"/>
    </row>
    <row r="1052" spans="4:6" ht="15" customHeight="1" x14ac:dyDescent="0.25">
      <c r="D1052" s="13"/>
      <c r="E1052" s="13"/>
      <c r="F1052" s="13"/>
    </row>
    <row r="1053" spans="4:6" ht="15" customHeight="1" x14ac:dyDescent="0.25">
      <c r="D1053" s="13"/>
      <c r="E1053" s="13"/>
      <c r="F1053" s="13"/>
    </row>
    <row r="1054" spans="4:6" ht="15" customHeight="1" x14ac:dyDescent="0.25">
      <c r="D1054" s="13"/>
      <c r="E1054" s="13"/>
      <c r="F1054" s="13"/>
    </row>
    <row r="1055" spans="4:6" ht="15" customHeight="1" x14ac:dyDescent="0.25">
      <c r="D1055" s="13"/>
      <c r="E1055" s="13"/>
      <c r="F1055" s="13"/>
    </row>
    <row r="1056" spans="4:6" ht="15" customHeight="1" x14ac:dyDescent="0.25">
      <c r="D1056" s="13"/>
      <c r="E1056" s="13"/>
      <c r="F1056" s="13"/>
    </row>
    <row r="1057" spans="4:6" ht="15" customHeight="1" x14ac:dyDescent="0.25">
      <c r="D1057" s="13"/>
      <c r="E1057" s="13"/>
      <c r="F1057" s="13"/>
    </row>
    <row r="1058" spans="4:6" ht="15" customHeight="1" x14ac:dyDescent="0.25">
      <c r="D1058" s="13"/>
      <c r="E1058" s="13"/>
      <c r="F1058" s="13"/>
    </row>
    <row r="1059" spans="4:6" ht="15" customHeight="1" x14ac:dyDescent="0.25">
      <c r="D1059" s="13"/>
      <c r="E1059" s="13"/>
      <c r="F1059" s="13"/>
    </row>
    <row r="1060" spans="4:6" ht="15" customHeight="1" x14ac:dyDescent="0.25">
      <c r="D1060" s="13"/>
      <c r="E1060" s="13"/>
      <c r="F1060" s="13"/>
    </row>
    <row r="1061" spans="4:6" ht="15" customHeight="1" x14ac:dyDescent="0.25">
      <c r="D1061" s="13"/>
      <c r="E1061" s="13"/>
      <c r="F1061" s="13"/>
    </row>
    <row r="1062" spans="4:6" ht="15" customHeight="1" x14ac:dyDescent="0.25">
      <c r="D1062" s="13"/>
      <c r="E1062" s="13"/>
      <c r="F1062" s="13"/>
    </row>
    <row r="1063" spans="4:6" ht="15" customHeight="1" x14ac:dyDescent="0.25">
      <c r="D1063" s="13"/>
      <c r="E1063" s="13"/>
      <c r="F1063" s="13"/>
    </row>
    <row r="1064" spans="4:6" ht="15" customHeight="1" x14ac:dyDescent="0.25">
      <c r="D1064" s="13"/>
      <c r="E1064" s="13"/>
      <c r="F1064" s="13"/>
    </row>
    <row r="1065" spans="4:6" ht="15" customHeight="1" x14ac:dyDescent="0.25">
      <c r="D1065" s="13"/>
      <c r="E1065" s="13"/>
      <c r="F1065" s="13"/>
    </row>
    <row r="1066" spans="4:6" ht="15" customHeight="1" x14ac:dyDescent="0.25">
      <c r="D1066" s="13"/>
      <c r="E1066" s="13"/>
      <c r="F1066" s="13"/>
    </row>
    <row r="1067" spans="4:6" ht="15" customHeight="1" x14ac:dyDescent="0.25">
      <c r="D1067" s="13"/>
      <c r="E1067" s="13"/>
      <c r="F1067" s="13"/>
    </row>
    <row r="1068" spans="4:6" ht="15" customHeight="1" x14ac:dyDescent="0.25">
      <c r="D1068" s="13"/>
      <c r="E1068" s="13"/>
      <c r="F1068" s="13"/>
    </row>
    <row r="1069" spans="4:6" ht="15" customHeight="1" x14ac:dyDescent="0.25">
      <c r="D1069" s="13"/>
      <c r="E1069" s="13"/>
      <c r="F1069" s="13"/>
    </row>
    <row r="1070" spans="4:6" ht="15" customHeight="1" x14ac:dyDescent="0.25">
      <c r="D1070" s="13"/>
      <c r="E1070" s="13"/>
      <c r="F1070" s="13"/>
    </row>
    <row r="1071" spans="4:6" ht="15" customHeight="1" x14ac:dyDescent="0.25">
      <c r="E1071" s="13"/>
      <c r="F1071" s="13"/>
    </row>
    <row r="1072" spans="4:6" ht="15" customHeight="1" x14ac:dyDescent="0.25">
      <c r="E1072" s="13"/>
      <c r="F1072" s="13"/>
    </row>
    <row r="1073" spans="5:6" ht="15" customHeight="1" x14ac:dyDescent="0.25">
      <c r="E1073" s="13"/>
      <c r="F1073" s="13"/>
    </row>
    <row r="1074" spans="5:6" ht="15" customHeight="1" x14ac:dyDescent="0.25">
      <c r="E1074" s="13"/>
      <c r="F1074" s="13"/>
    </row>
    <row r="1075" spans="5:6" ht="15" customHeight="1" x14ac:dyDescent="0.25">
      <c r="E1075" s="13"/>
      <c r="F1075" s="13"/>
    </row>
    <row r="1076" spans="5:6" ht="15" customHeight="1" x14ac:dyDescent="0.25">
      <c r="E1076" s="13"/>
      <c r="F1076" s="13"/>
    </row>
    <row r="1077" spans="5:6" ht="15" customHeight="1" x14ac:dyDescent="0.25">
      <c r="E1077" s="13"/>
      <c r="F1077" s="13"/>
    </row>
    <row r="1078" spans="5:6" ht="15" customHeight="1" x14ac:dyDescent="0.25">
      <c r="E1078" s="13"/>
      <c r="F1078" s="13"/>
    </row>
    <row r="1079" spans="5:6" ht="15" customHeight="1" x14ac:dyDescent="0.25">
      <c r="E1079" s="13"/>
      <c r="F1079" s="13"/>
    </row>
    <row r="1080" spans="5:6" ht="15" customHeight="1" x14ac:dyDescent="0.25">
      <c r="E1080" s="13"/>
      <c r="F1080" s="13"/>
    </row>
    <row r="1081" spans="5:6" ht="15" customHeight="1" x14ac:dyDescent="0.25">
      <c r="E1081" s="13"/>
      <c r="F1081" s="13"/>
    </row>
    <row r="1082" spans="5:6" ht="15" customHeight="1" x14ac:dyDescent="0.25">
      <c r="E1082" s="13"/>
      <c r="F1082" s="13"/>
    </row>
    <row r="1083" spans="5:6" ht="15" customHeight="1" x14ac:dyDescent="0.25">
      <c r="E1083" s="13"/>
      <c r="F1083" s="13"/>
    </row>
    <row r="1084" spans="5:6" ht="15" customHeight="1" x14ac:dyDescent="0.25">
      <c r="E1084" s="13"/>
      <c r="F1084" s="13"/>
    </row>
    <row r="1085" spans="5:6" ht="15" customHeight="1" x14ac:dyDescent="0.25">
      <c r="E1085" s="13"/>
      <c r="F1085" s="13"/>
    </row>
    <row r="1086" spans="5:6" ht="15" customHeight="1" x14ac:dyDescent="0.25">
      <c r="E1086" s="13"/>
      <c r="F1086" s="13"/>
    </row>
    <row r="1087" spans="5:6" ht="15" customHeight="1" x14ac:dyDescent="0.25">
      <c r="E1087" s="13"/>
      <c r="F1087" s="13"/>
    </row>
    <row r="1088" spans="5:6" ht="15" customHeight="1" x14ac:dyDescent="0.25">
      <c r="E1088" s="13"/>
      <c r="F1088" s="13"/>
    </row>
    <row r="1089" spans="5:6" ht="15" customHeight="1" x14ac:dyDescent="0.25">
      <c r="E1089" s="13"/>
      <c r="F1089" s="13"/>
    </row>
    <row r="1090" spans="5:6" ht="15" customHeight="1" x14ac:dyDescent="0.25">
      <c r="E1090" s="13"/>
      <c r="F1090" s="13"/>
    </row>
    <row r="1091" spans="5:6" ht="15" customHeight="1" x14ac:dyDescent="0.25">
      <c r="E1091" s="13"/>
      <c r="F1091" s="13"/>
    </row>
    <row r="1092" spans="5:6" ht="15" customHeight="1" x14ac:dyDescent="0.25">
      <c r="E1092" s="13"/>
      <c r="F1092" s="13"/>
    </row>
    <row r="1093" spans="5:6" ht="15" customHeight="1" x14ac:dyDescent="0.25">
      <c r="E1093" s="13"/>
      <c r="F1093" s="13"/>
    </row>
    <row r="1094" spans="5:6" ht="15" customHeight="1" x14ac:dyDescent="0.25">
      <c r="E1094" s="13"/>
      <c r="F1094" s="13"/>
    </row>
    <row r="1095" spans="5:6" ht="15" customHeight="1" x14ac:dyDescent="0.25">
      <c r="E1095" s="13"/>
      <c r="F1095" s="13"/>
    </row>
    <row r="1096" spans="5:6" ht="15" customHeight="1" x14ac:dyDescent="0.25">
      <c r="E1096" s="13"/>
      <c r="F1096" s="13"/>
    </row>
    <row r="1097" spans="5:6" ht="15" customHeight="1" x14ac:dyDescent="0.25">
      <c r="E1097" s="13"/>
      <c r="F1097" s="13"/>
    </row>
    <row r="1098" spans="5:6" ht="15" customHeight="1" x14ac:dyDescent="0.25">
      <c r="E1098" s="13"/>
      <c r="F1098" s="13"/>
    </row>
    <row r="1099" spans="5:6" ht="15" customHeight="1" x14ac:dyDescent="0.25">
      <c r="E1099" s="13"/>
      <c r="F1099" s="13"/>
    </row>
    <row r="1100" spans="5:6" ht="15" customHeight="1" x14ac:dyDescent="0.25">
      <c r="E1100" s="13"/>
      <c r="F1100" s="13"/>
    </row>
    <row r="1101" spans="5:6" ht="15" customHeight="1" x14ac:dyDescent="0.25">
      <c r="E1101" s="13"/>
      <c r="F1101" s="13"/>
    </row>
    <row r="1102" spans="5:6" ht="15" customHeight="1" x14ac:dyDescent="0.25">
      <c r="E1102" s="13"/>
      <c r="F1102" s="13"/>
    </row>
    <row r="1103" spans="5:6" ht="15" customHeight="1" x14ac:dyDescent="0.25">
      <c r="E1103" s="13"/>
      <c r="F1103" s="13"/>
    </row>
    <row r="1104" spans="5:6" ht="15" customHeight="1" x14ac:dyDescent="0.25">
      <c r="E1104" s="13"/>
      <c r="F1104" s="13"/>
    </row>
    <row r="1105" spans="5:6" ht="15" customHeight="1" x14ac:dyDescent="0.25">
      <c r="E1105" s="13"/>
      <c r="F1105" s="13"/>
    </row>
    <row r="1106" spans="5:6" ht="15" customHeight="1" x14ac:dyDescent="0.25">
      <c r="E1106" s="13"/>
      <c r="F1106" s="13"/>
    </row>
    <row r="1107" spans="5:6" ht="15" customHeight="1" x14ac:dyDescent="0.25">
      <c r="E1107" s="13"/>
      <c r="F1107" s="13"/>
    </row>
    <row r="1108" spans="5:6" ht="15" customHeight="1" x14ac:dyDescent="0.25">
      <c r="E1108" s="13"/>
      <c r="F1108" s="13"/>
    </row>
    <row r="1109" spans="5:6" ht="15" customHeight="1" x14ac:dyDescent="0.25">
      <c r="E1109" s="13"/>
      <c r="F1109" s="13"/>
    </row>
    <row r="1110" spans="5:6" ht="15" customHeight="1" x14ac:dyDescent="0.25">
      <c r="E1110" s="13"/>
      <c r="F1110" s="13"/>
    </row>
    <row r="1111" spans="5:6" ht="15" customHeight="1" x14ac:dyDescent="0.25">
      <c r="E1111" s="13"/>
      <c r="F1111" s="13"/>
    </row>
    <row r="1112" spans="5:6" ht="15" customHeight="1" x14ac:dyDescent="0.25">
      <c r="E1112" s="13"/>
      <c r="F1112" s="13"/>
    </row>
    <row r="1113" spans="5:6" ht="15" customHeight="1" x14ac:dyDescent="0.25">
      <c r="E1113" s="13"/>
      <c r="F1113" s="13"/>
    </row>
    <row r="1114" spans="5:6" ht="15" customHeight="1" x14ac:dyDescent="0.25">
      <c r="E1114" s="13"/>
      <c r="F1114" s="13"/>
    </row>
    <row r="1115" spans="5:6" ht="15" customHeight="1" x14ac:dyDescent="0.25">
      <c r="E1115" s="13"/>
      <c r="F1115" s="13"/>
    </row>
    <row r="1116" spans="5:6" ht="15" customHeight="1" x14ac:dyDescent="0.25">
      <c r="E1116" s="13"/>
      <c r="F1116" s="13"/>
    </row>
    <row r="1117" spans="5:6" ht="15" customHeight="1" x14ac:dyDescent="0.25">
      <c r="E1117" s="13"/>
      <c r="F1117" s="13"/>
    </row>
    <row r="1118" spans="5:6" ht="15" customHeight="1" x14ac:dyDescent="0.25">
      <c r="E1118" s="13"/>
      <c r="F1118" s="13"/>
    </row>
    <row r="1119" spans="5:6" ht="15" customHeight="1" x14ac:dyDescent="0.25">
      <c r="E1119" s="13"/>
      <c r="F1119" s="13"/>
    </row>
    <row r="1120" spans="5:6" ht="15" customHeight="1" x14ac:dyDescent="0.25">
      <c r="E1120" s="13"/>
      <c r="F1120" s="13"/>
    </row>
    <row r="1121" spans="5:6" ht="15" customHeight="1" x14ac:dyDescent="0.25">
      <c r="E1121" s="13"/>
      <c r="F1121" s="13"/>
    </row>
    <row r="1122" spans="5:6" ht="15" customHeight="1" x14ac:dyDescent="0.25">
      <c r="E1122" s="13"/>
      <c r="F1122" s="13"/>
    </row>
    <row r="1123" spans="5:6" ht="15" customHeight="1" x14ac:dyDescent="0.25">
      <c r="E1123" s="13"/>
      <c r="F1123" s="13"/>
    </row>
    <row r="1124" spans="5:6" ht="15" customHeight="1" x14ac:dyDescent="0.25">
      <c r="E1124" s="13"/>
      <c r="F1124" s="13"/>
    </row>
    <row r="1125" spans="5:6" ht="15" customHeight="1" x14ac:dyDescent="0.25">
      <c r="E1125" s="13"/>
      <c r="F1125" s="13"/>
    </row>
    <row r="1126" spans="5:6" ht="15" customHeight="1" x14ac:dyDescent="0.25">
      <c r="E1126" s="13"/>
      <c r="F1126" s="13"/>
    </row>
    <row r="1127" spans="5:6" ht="15" customHeight="1" x14ac:dyDescent="0.25">
      <c r="E1127" s="13"/>
      <c r="F1127" s="13"/>
    </row>
    <row r="1128" spans="5:6" ht="15" customHeight="1" x14ac:dyDescent="0.25">
      <c r="E1128" s="13"/>
      <c r="F1128" s="13"/>
    </row>
    <row r="1129" spans="5:6" ht="15" customHeight="1" x14ac:dyDescent="0.25">
      <c r="E1129" s="13"/>
      <c r="F1129" s="13"/>
    </row>
    <row r="1130" spans="5:6" ht="15" customHeight="1" x14ac:dyDescent="0.25">
      <c r="E1130" s="13"/>
      <c r="F1130" s="13"/>
    </row>
    <row r="1131" spans="5:6" ht="15" customHeight="1" x14ac:dyDescent="0.25">
      <c r="E1131" s="13"/>
      <c r="F1131" s="13"/>
    </row>
    <row r="1132" spans="5:6" ht="15" customHeight="1" x14ac:dyDescent="0.25">
      <c r="E1132" s="13"/>
      <c r="F1132" s="13"/>
    </row>
    <row r="1133" spans="5:6" ht="15" customHeight="1" x14ac:dyDescent="0.25">
      <c r="E1133" s="13"/>
      <c r="F1133" s="13"/>
    </row>
    <row r="1134" spans="5:6" ht="15" customHeight="1" x14ac:dyDescent="0.25">
      <c r="E1134" s="13"/>
      <c r="F1134" s="13"/>
    </row>
    <row r="1135" spans="5:6" ht="15" customHeight="1" x14ac:dyDescent="0.25">
      <c r="E1135" s="13"/>
      <c r="F1135" s="13"/>
    </row>
    <row r="1136" spans="5:6" ht="15" customHeight="1" x14ac:dyDescent="0.25">
      <c r="E1136" s="13"/>
      <c r="F1136" s="13"/>
    </row>
    <row r="1137" spans="5:6" ht="15" customHeight="1" x14ac:dyDescent="0.25">
      <c r="E1137" s="13"/>
      <c r="F1137" s="13"/>
    </row>
    <row r="1138" spans="5:6" ht="15" customHeight="1" x14ac:dyDescent="0.25">
      <c r="E1138" s="13"/>
      <c r="F1138" s="13"/>
    </row>
    <row r="1139" spans="5:6" ht="15" customHeight="1" x14ac:dyDescent="0.25">
      <c r="E1139" s="13"/>
      <c r="F1139" s="13"/>
    </row>
    <row r="1140" spans="5:6" ht="15" customHeight="1" x14ac:dyDescent="0.25">
      <c r="E1140" s="13"/>
      <c r="F1140" s="13"/>
    </row>
    <row r="1141" spans="5:6" ht="15" customHeight="1" x14ac:dyDescent="0.25">
      <c r="E1141" s="13"/>
      <c r="F1141" s="13"/>
    </row>
    <row r="1142" spans="5:6" ht="15" customHeight="1" x14ac:dyDescent="0.25">
      <c r="E1142" s="13"/>
      <c r="F1142" s="13"/>
    </row>
    <row r="1143" spans="5:6" ht="15" customHeight="1" x14ac:dyDescent="0.25">
      <c r="E1143" s="13"/>
      <c r="F1143" s="13"/>
    </row>
    <row r="1144" spans="5:6" ht="15" customHeight="1" x14ac:dyDescent="0.25">
      <c r="E1144" s="13"/>
      <c r="F1144" s="13"/>
    </row>
    <row r="1145" spans="5:6" ht="15" customHeight="1" x14ac:dyDescent="0.25">
      <c r="E1145" s="13"/>
      <c r="F1145" s="13"/>
    </row>
    <row r="1146" spans="5:6" ht="15" customHeight="1" x14ac:dyDescent="0.25">
      <c r="E1146" s="13"/>
      <c r="F1146" s="13"/>
    </row>
    <row r="1147" spans="5:6" ht="15" customHeight="1" x14ac:dyDescent="0.25">
      <c r="E1147" s="13"/>
    </row>
    <row r="1148" spans="5:6" ht="15" customHeight="1" x14ac:dyDescent="0.25">
      <c r="E1148" s="13"/>
    </row>
    <row r="1149" spans="5:6" ht="15" customHeight="1" x14ac:dyDescent="0.25">
      <c r="E1149" s="13"/>
    </row>
    <row r="1150" spans="5:6" ht="15" customHeight="1" x14ac:dyDescent="0.25">
      <c r="E1150" s="13"/>
    </row>
    <row r="1151" spans="5:6" ht="15" customHeight="1" x14ac:dyDescent="0.25">
      <c r="E1151" s="13"/>
    </row>
    <row r="1152" spans="5:6" ht="15" customHeight="1" x14ac:dyDescent="0.25">
      <c r="E1152" s="13"/>
    </row>
    <row r="1153" spans="5:5" ht="15" customHeight="1" x14ac:dyDescent="0.25">
      <c r="E1153" s="13"/>
    </row>
    <row r="1154" spans="5:5" ht="15" customHeight="1" x14ac:dyDescent="0.25">
      <c r="E1154" s="13"/>
    </row>
    <row r="1155" spans="5:5" ht="15" customHeight="1" x14ac:dyDescent="0.25">
      <c r="E1155" s="13"/>
    </row>
    <row r="1156" spans="5:5" ht="15" customHeight="1" x14ac:dyDescent="0.25">
      <c r="E1156" s="13"/>
    </row>
    <row r="1157" spans="5:5" ht="15" customHeight="1" x14ac:dyDescent="0.25">
      <c r="E1157" s="13"/>
    </row>
    <row r="1158" spans="5:5" ht="15" customHeight="1" x14ac:dyDescent="0.25">
      <c r="E1158" s="13"/>
    </row>
    <row r="1159" spans="5:5" ht="15" customHeight="1" x14ac:dyDescent="0.25">
      <c r="E1159" s="13"/>
    </row>
    <row r="1160" spans="5:5" ht="15" customHeight="1" x14ac:dyDescent="0.25">
      <c r="E1160" s="13"/>
    </row>
    <row r="1161" spans="5:5" ht="15" customHeight="1" x14ac:dyDescent="0.25">
      <c r="E1161" s="13"/>
    </row>
    <row r="1162" spans="5:5" ht="15" customHeight="1" x14ac:dyDescent="0.25">
      <c r="E1162" s="13"/>
    </row>
    <row r="1163" spans="5:5" ht="15" customHeight="1" x14ac:dyDescent="0.25">
      <c r="E1163" s="13"/>
    </row>
    <row r="1164" spans="5:5" ht="15" customHeight="1" x14ac:dyDescent="0.25">
      <c r="E1164" s="13"/>
    </row>
    <row r="1165" spans="5:5" ht="15" customHeight="1" x14ac:dyDescent="0.25">
      <c r="E1165" s="13"/>
    </row>
    <row r="1166" spans="5:5" ht="15" customHeight="1" x14ac:dyDescent="0.25">
      <c r="E1166" s="13"/>
    </row>
    <row r="1167" spans="5:5" ht="15" customHeight="1" x14ac:dyDescent="0.25">
      <c r="E1167" s="13"/>
    </row>
    <row r="1168" spans="5:5" ht="15" customHeight="1" x14ac:dyDescent="0.25">
      <c r="E1168" s="13"/>
    </row>
    <row r="1169" spans="5:5" ht="15" customHeight="1" x14ac:dyDescent="0.25">
      <c r="E1169" s="13"/>
    </row>
    <row r="1170" spans="5:5" ht="15" customHeight="1" x14ac:dyDescent="0.25">
      <c r="E1170" s="13"/>
    </row>
    <row r="1171" spans="5:5" ht="15" customHeight="1" x14ac:dyDescent="0.25">
      <c r="E1171" s="13"/>
    </row>
    <row r="1172" spans="5:5" ht="15" customHeight="1" x14ac:dyDescent="0.25">
      <c r="E1172" s="13"/>
    </row>
    <row r="1173" spans="5:5" ht="15" customHeight="1" x14ac:dyDescent="0.25">
      <c r="E1173" s="13"/>
    </row>
    <row r="1174" spans="5:5" ht="15" customHeight="1" x14ac:dyDescent="0.25">
      <c r="E1174" s="13"/>
    </row>
    <row r="1175" spans="5:5" ht="15" customHeight="1" x14ac:dyDescent="0.25">
      <c r="E1175" s="13"/>
    </row>
    <row r="1176" spans="5:5" ht="15" customHeight="1" x14ac:dyDescent="0.25">
      <c r="E1176" s="13"/>
    </row>
    <row r="1177" spans="5:5" ht="15" customHeight="1" x14ac:dyDescent="0.25">
      <c r="E1177" s="13"/>
    </row>
    <row r="1178" spans="5:5" ht="15" customHeight="1" x14ac:dyDescent="0.25">
      <c r="E1178" s="13"/>
    </row>
    <row r="1179" spans="5:5" ht="15" customHeight="1" x14ac:dyDescent="0.25">
      <c r="E1179" s="13"/>
    </row>
    <row r="1180" spans="5:5" ht="15" customHeight="1" x14ac:dyDescent="0.25">
      <c r="E1180" s="13"/>
    </row>
    <row r="1181" spans="5:5" ht="15" customHeight="1" x14ac:dyDescent="0.25">
      <c r="E1181" s="13"/>
    </row>
    <row r="1182" spans="5:5" ht="15" customHeight="1" x14ac:dyDescent="0.25">
      <c r="E1182" s="13"/>
    </row>
    <row r="1183" spans="5:5" ht="15" customHeight="1" x14ac:dyDescent="0.25">
      <c r="E1183" s="13"/>
    </row>
    <row r="1184" spans="5:5" ht="15" customHeight="1" x14ac:dyDescent="0.25">
      <c r="E1184" s="13"/>
    </row>
    <row r="1185" spans="5:5" ht="15" customHeight="1" x14ac:dyDescent="0.25">
      <c r="E1185" s="13"/>
    </row>
    <row r="1186" spans="5:5" ht="15" customHeight="1" x14ac:dyDescent="0.25">
      <c r="E1186" s="13"/>
    </row>
    <row r="1187" spans="5:5" ht="15" customHeight="1" x14ac:dyDescent="0.25">
      <c r="E1187" s="13"/>
    </row>
    <row r="1188" spans="5:5" ht="15" customHeight="1" x14ac:dyDescent="0.25">
      <c r="E1188" s="13"/>
    </row>
    <row r="1189" spans="5:5" ht="15" customHeight="1" x14ac:dyDescent="0.25">
      <c r="E1189" s="13"/>
    </row>
    <row r="1190" spans="5:5" ht="15" customHeight="1" x14ac:dyDescent="0.25">
      <c r="E1190" s="13"/>
    </row>
    <row r="1191" spans="5:5" ht="15" customHeight="1" x14ac:dyDescent="0.25">
      <c r="E1191" s="13"/>
    </row>
    <row r="1192" spans="5:5" ht="15" customHeight="1" x14ac:dyDescent="0.25">
      <c r="E1192" s="13"/>
    </row>
    <row r="1193" spans="5:5" ht="15" customHeight="1" x14ac:dyDescent="0.25">
      <c r="E1193" s="13"/>
    </row>
    <row r="1194" spans="5:5" ht="15" customHeight="1" x14ac:dyDescent="0.25">
      <c r="E1194" s="13"/>
    </row>
    <row r="1195" spans="5:5" ht="15" customHeight="1" x14ac:dyDescent="0.25">
      <c r="E1195" s="13"/>
    </row>
    <row r="1196" spans="5:5" ht="15" customHeight="1" x14ac:dyDescent="0.25">
      <c r="E1196" s="13"/>
    </row>
    <row r="1197" spans="5:5" ht="15" customHeight="1" x14ac:dyDescent="0.25">
      <c r="E1197" s="13"/>
    </row>
    <row r="1198" spans="5:5" ht="15" customHeight="1" x14ac:dyDescent="0.25">
      <c r="E1198" s="13"/>
    </row>
    <row r="1199" spans="5:5" ht="15" customHeight="1" x14ac:dyDescent="0.25">
      <c r="E1199" s="13"/>
    </row>
    <row r="1200" spans="5:5" ht="15" customHeight="1" x14ac:dyDescent="0.25">
      <c r="E1200" s="13"/>
    </row>
    <row r="1201" spans="5:5" ht="15" customHeight="1" x14ac:dyDescent="0.25">
      <c r="E1201" s="13"/>
    </row>
    <row r="1202" spans="5:5" ht="15" customHeight="1" x14ac:dyDescent="0.25">
      <c r="E1202" s="13"/>
    </row>
    <row r="1203" spans="5:5" ht="15" customHeight="1" x14ac:dyDescent="0.25">
      <c r="E1203" s="13"/>
    </row>
    <row r="1204" spans="5:5" ht="15" customHeight="1" x14ac:dyDescent="0.25">
      <c r="E1204" s="13"/>
    </row>
    <row r="1205" spans="5:5" ht="15" customHeight="1" x14ac:dyDescent="0.25">
      <c r="E1205" s="13"/>
    </row>
    <row r="1206" spans="5:5" ht="15" customHeight="1" x14ac:dyDescent="0.25">
      <c r="E1206" s="13"/>
    </row>
    <row r="1207" spans="5:5" ht="15" customHeight="1" x14ac:dyDescent="0.25">
      <c r="E1207" s="13"/>
    </row>
    <row r="1208" spans="5:5" ht="15" customHeight="1" x14ac:dyDescent="0.25">
      <c r="E1208" s="13"/>
    </row>
    <row r="1209" spans="5:5" ht="15" customHeight="1" x14ac:dyDescent="0.25">
      <c r="E1209" s="13"/>
    </row>
    <row r="1210" spans="5:5" ht="15" customHeight="1" x14ac:dyDescent="0.25">
      <c r="E1210" s="13"/>
    </row>
    <row r="1211" spans="5:5" ht="15" customHeight="1" x14ac:dyDescent="0.25">
      <c r="E1211" s="13"/>
    </row>
    <row r="1212" spans="5:5" ht="15" customHeight="1" x14ac:dyDescent="0.25">
      <c r="E1212" s="13"/>
    </row>
    <row r="1213" spans="5:5" ht="15" customHeight="1" x14ac:dyDescent="0.25">
      <c r="E1213" s="13"/>
    </row>
    <row r="1214" spans="5:5" ht="15" customHeight="1" x14ac:dyDescent="0.25">
      <c r="E1214" s="13"/>
    </row>
    <row r="1215" spans="5:5" ht="15" customHeight="1" x14ac:dyDescent="0.25">
      <c r="E1215" s="13"/>
    </row>
    <row r="1216" spans="5:5" ht="15" customHeight="1" x14ac:dyDescent="0.25">
      <c r="E1216" s="13"/>
    </row>
    <row r="1217" spans="5:5" ht="15" customHeight="1" x14ac:dyDescent="0.25">
      <c r="E1217" s="13"/>
    </row>
    <row r="1218" spans="5:5" ht="15" customHeight="1" x14ac:dyDescent="0.25">
      <c r="E1218" s="13"/>
    </row>
    <row r="1219" spans="5:5" ht="15" customHeight="1" x14ac:dyDescent="0.25">
      <c r="E1219" s="13"/>
    </row>
    <row r="1220" spans="5:5" ht="15" customHeight="1" x14ac:dyDescent="0.25">
      <c r="E1220" s="13"/>
    </row>
    <row r="1221" spans="5:5" ht="15" customHeight="1" x14ac:dyDescent="0.25">
      <c r="E1221" s="13"/>
    </row>
    <row r="1222" spans="5:5" ht="15" customHeight="1" x14ac:dyDescent="0.25">
      <c r="E1222" s="13"/>
    </row>
    <row r="1223" spans="5:5" ht="15" customHeight="1" x14ac:dyDescent="0.25">
      <c r="E1223" s="13"/>
    </row>
    <row r="1224" spans="5:5" ht="15" customHeight="1" x14ac:dyDescent="0.25">
      <c r="E1224" s="13"/>
    </row>
    <row r="1225" spans="5:5" ht="15" customHeight="1" x14ac:dyDescent="0.25">
      <c r="E1225" s="13"/>
    </row>
    <row r="1226" spans="5:5" ht="15" customHeight="1" x14ac:dyDescent="0.25">
      <c r="E1226" s="13"/>
    </row>
    <row r="1227" spans="5:5" ht="15" customHeight="1" x14ac:dyDescent="0.25">
      <c r="E1227" s="13"/>
    </row>
    <row r="1228" spans="5:5" ht="15" customHeight="1" x14ac:dyDescent="0.25">
      <c r="E1228" s="13"/>
    </row>
    <row r="1229" spans="5:5" ht="15" customHeight="1" x14ac:dyDescent="0.25">
      <c r="E1229" s="13"/>
    </row>
    <row r="1230" spans="5:5" ht="15" customHeight="1" x14ac:dyDescent="0.25">
      <c r="E1230" s="13"/>
    </row>
    <row r="1231" spans="5:5" ht="15" customHeight="1" x14ac:dyDescent="0.25">
      <c r="E1231" s="13"/>
    </row>
    <row r="1232" spans="5:5" ht="15" customHeight="1" x14ac:dyDescent="0.25">
      <c r="E1232" s="13"/>
    </row>
    <row r="1233" spans="5:5" ht="15" customHeight="1" x14ac:dyDescent="0.25">
      <c r="E1233" s="13"/>
    </row>
    <row r="1234" spans="5:5" ht="15" customHeight="1" x14ac:dyDescent="0.25">
      <c r="E1234" s="13"/>
    </row>
    <row r="1235" spans="5:5" ht="15" customHeight="1" x14ac:dyDescent="0.25">
      <c r="E1235" s="13"/>
    </row>
    <row r="1236" spans="5:5" ht="15" customHeight="1" x14ac:dyDescent="0.25">
      <c r="E1236" s="13"/>
    </row>
    <row r="1237" spans="5:5" ht="15" customHeight="1" x14ac:dyDescent="0.25">
      <c r="E1237" s="13"/>
    </row>
    <row r="1238" spans="5:5" ht="15" customHeight="1" x14ac:dyDescent="0.25">
      <c r="E1238" s="13"/>
    </row>
    <row r="1239" spans="5:5" ht="15" customHeight="1" x14ac:dyDescent="0.25">
      <c r="E1239" s="13"/>
    </row>
    <row r="1240" spans="5:5" ht="15" customHeight="1" x14ac:dyDescent="0.25">
      <c r="E1240" s="13"/>
    </row>
    <row r="1241" spans="5:5" ht="15" customHeight="1" x14ac:dyDescent="0.25">
      <c r="E1241" s="13"/>
    </row>
    <row r="1242" spans="5:5" ht="15" customHeight="1" x14ac:dyDescent="0.25">
      <c r="E1242" s="13"/>
    </row>
    <row r="1243" spans="5:5" ht="15" customHeight="1" x14ac:dyDescent="0.25">
      <c r="E1243" s="13"/>
    </row>
    <row r="1244" spans="5:5" ht="15" customHeight="1" x14ac:dyDescent="0.25">
      <c r="E1244" s="13"/>
    </row>
    <row r="1245" spans="5:5" ht="15" customHeight="1" x14ac:dyDescent="0.25">
      <c r="E1245" s="13"/>
    </row>
    <row r="1246" spans="5:5" ht="15" customHeight="1" x14ac:dyDescent="0.25">
      <c r="E1246" s="13"/>
    </row>
    <row r="1247" spans="5:5" ht="15" customHeight="1" x14ac:dyDescent="0.25">
      <c r="E1247" s="13"/>
    </row>
    <row r="1248" spans="5:5" ht="15" customHeight="1" x14ac:dyDescent="0.25">
      <c r="E1248" s="13"/>
    </row>
    <row r="1249" spans="5:5" ht="15" customHeight="1" x14ac:dyDescent="0.25">
      <c r="E1249" s="13"/>
    </row>
    <row r="1250" spans="5:5" ht="15" customHeight="1" x14ac:dyDescent="0.25">
      <c r="E1250" s="13"/>
    </row>
    <row r="1251" spans="5:5" ht="15" customHeight="1" x14ac:dyDescent="0.25">
      <c r="E1251" s="13"/>
    </row>
    <row r="1252" spans="5:5" ht="15" customHeight="1" x14ac:dyDescent="0.25">
      <c r="E1252" s="13"/>
    </row>
    <row r="1253" spans="5:5" ht="15" customHeight="1" x14ac:dyDescent="0.25">
      <c r="E1253" s="13"/>
    </row>
    <row r="1254" spans="5:5" ht="15" customHeight="1" x14ac:dyDescent="0.25">
      <c r="E1254" s="13"/>
    </row>
    <row r="1255" spans="5:5" ht="15" customHeight="1" x14ac:dyDescent="0.25">
      <c r="E1255" s="13"/>
    </row>
    <row r="1256" spans="5:5" ht="15" customHeight="1" x14ac:dyDescent="0.25">
      <c r="E1256" s="13"/>
    </row>
    <row r="1257" spans="5:5" ht="15" customHeight="1" x14ac:dyDescent="0.25">
      <c r="E1257" s="13"/>
    </row>
    <row r="1258" spans="5:5" ht="15" customHeight="1" x14ac:dyDescent="0.25">
      <c r="E1258" s="13"/>
    </row>
    <row r="1259" spans="5:5" ht="15" customHeight="1" x14ac:dyDescent="0.25">
      <c r="E1259" s="13"/>
    </row>
    <row r="1260" spans="5:5" ht="15" customHeight="1" x14ac:dyDescent="0.25">
      <c r="E1260" s="13"/>
    </row>
    <row r="1261" spans="5:5" ht="15" customHeight="1" x14ac:dyDescent="0.25">
      <c r="E1261" s="13"/>
    </row>
    <row r="1262" spans="5:5" ht="15" customHeight="1" x14ac:dyDescent="0.25">
      <c r="E1262" s="13"/>
    </row>
    <row r="1263" spans="5:5" ht="15" customHeight="1" x14ac:dyDescent="0.25">
      <c r="E1263" s="13"/>
    </row>
    <row r="1264" spans="5:5" ht="15" customHeight="1" x14ac:dyDescent="0.25">
      <c r="E1264" s="13"/>
    </row>
    <row r="1265" spans="5:5" ht="15" customHeight="1" x14ac:dyDescent="0.25">
      <c r="E1265" s="13"/>
    </row>
    <row r="1266" spans="5:5" ht="15" customHeight="1" x14ac:dyDescent="0.25">
      <c r="E1266" s="13"/>
    </row>
    <row r="1267" spans="5:5" ht="15" customHeight="1" x14ac:dyDescent="0.25">
      <c r="E1267" s="13"/>
    </row>
    <row r="1268" spans="5:5" ht="15" customHeight="1" x14ac:dyDescent="0.25">
      <c r="E1268" s="13"/>
    </row>
    <row r="1269" spans="5:5" ht="15" customHeight="1" x14ac:dyDescent="0.25">
      <c r="E1269" s="13"/>
    </row>
    <row r="1270" spans="5:5" ht="15" customHeight="1" x14ac:dyDescent="0.25">
      <c r="E1270" s="13"/>
    </row>
    <row r="1271" spans="5:5" ht="15" customHeight="1" x14ac:dyDescent="0.25">
      <c r="E1271" s="13"/>
    </row>
    <row r="1272" spans="5:5" ht="15" customHeight="1" x14ac:dyDescent="0.25">
      <c r="E1272" s="13"/>
    </row>
  </sheetData>
  <sheetProtection algorithmName="SHA-512" hashValue="6AxcnXmUsocWt6Y4X6Ss7ykppxgBoifisUiERnhgidCDGr8oBfA/1xM3zmIN9+ZMIWB0UEeGh8jRs0hE5oHs+g==" saltValue="CzhujxgTzLLfqZbYz6pbTQ==" spinCount="100000" sheet="1" scenarios="1" formatCells="0" formatColumns="0" insertRows="0" deleteRows="0" autoFilter="0"/>
  <protectedRanges>
    <protectedRange sqref="E425:F452 E398 E62 E118 E174 E230 E286 E454:E765 E33:F60 E89:F116 E145:F172 E201:F228 E257:F284 E313:F340 E342:E396 F455" name="Område1"/>
    <protectedRange sqref="E8:F32" name="Område1_1"/>
    <protectedRange sqref="E119:F144" name="Område1_2"/>
    <protectedRange sqref="E401:F424" name="Område1_3"/>
    <protectedRange sqref="E63:F88" name="Område1_4"/>
    <protectedRange sqref="E400:F400 E288:F312" name="Område1_5"/>
    <protectedRange sqref="E287:F287 E231:F255 E399:F399" name="Område1_6"/>
    <protectedRange sqref="E256:F256 E175:F200" name="Område1_7"/>
  </protectedRanges>
  <autoFilter ref="A5:A453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4" fitToHeight="0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51" customWidth="1"/>
    <col min="5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57" t="s">
        <v>60</v>
      </c>
      <c r="C2" s="157"/>
      <c r="D2" s="157"/>
      <c r="E2" s="157"/>
      <c r="F2" s="157"/>
      <c r="G2" s="157"/>
      <c r="H2" s="157"/>
      <c r="I2" s="157"/>
      <c r="J2" s="151"/>
      <c r="K2" s="151"/>
      <c r="L2" s="151"/>
      <c r="N2" s="54"/>
      <c r="O2" s="54"/>
      <c r="P2" s="54"/>
    </row>
    <row r="3" spans="1:16" x14ac:dyDescent="0.25">
      <c r="B3" s="157"/>
      <c r="C3" s="157"/>
      <c r="D3" s="157"/>
      <c r="E3" s="157"/>
      <c r="F3" s="157"/>
      <c r="G3" s="157"/>
      <c r="H3" s="157"/>
      <c r="I3" s="157"/>
      <c r="J3" s="151"/>
      <c r="K3" s="151"/>
      <c r="L3" s="151"/>
      <c r="N3" s="54"/>
      <c r="O3" s="54"/>
      <c r="P3" s="54"/>
    </row>
    <row r="5" spans="1:16" x14ac:dyDescent="0.25">
      <c r="A5" s="7" t="s">
        <v>9</v>
      </c>
      <c r="B5" s="156">
        <v>2017</v>
      </c>
      <c r="C5" s="156"/>
      <c r="D5" s="150">
        <v>2017</v>
      </c>
      <c r="E5" s="156">
        <v>2016</v>
      </c>
      <c r="F5" s="156"/>
      <c r="G5" s="76">
        <v>2016</v>
      </c>
      <c r="H5" s="158">
        <v>2015</v>
      </c>
      <c r="I5" s="158"/>
      <c r="J5" s="42">
        <v>2015</v>
      </c>
      <c r="K5" s="158">
        <v>2014</v>
      </c>
      <c r="L5" s="158"/>
      <c r="M5" s="42">
        <v>2014</v>
      </c>
    </row>
    <row r="6" spans="1:16" x14ac:dyDescent="0.25">
      <c r="A6" s="146"/>
      <c r="B6" s="143" t="s">
        <v>26</v>
      </c>
      <c r="C6" s="143" t="s">
        <v>27</v>
      </c>
      <c r="D6" s="144" t="s">
        <v>30</v>
      </c>
      <c r="E6" s="143" t="s">
        <v>26</v>
      </c>
      <c r="F6" s="143" t="s">
        <v>27</v>
      </c>
      <c r="G6" s="144" t="s">
        <v>30</v>
      </c>
      <c r="H6" s="143" t="s">
        <v>26</v>
      </c>
      <c r="I6" s="143" t="s">
        <v>27</v>
      </c>
      <c r="J6" s="144" t="s">
        <v>30</v>
      </c>
      <c r="K6" s="143" t="s">
        <v>26</v>
      </c>
      <c r="L6" s="143" t="s">
        <v>27</v>
      </c>
      <c r="M6" s="144" t="s">
        <v>30</v>
      </c>
      <c r="N6" s="10"/>
    </row>
    <row r="7" spans="1:16" ht="27" customHeight="1" x14ac:dyDescent="0.25">
      <c r="A7" s="19" t="s">
        <v>49</v>
      </c>
      <c r="B7" s="108">
        <v>18576</v>
      </c>
      <c r="C7" s="108">
        <v>31959</v>
      </c>
      <c r="D7" s="110">
        <f>+B7-C7</f>
        <v>-13383</v>
      </c>
      <c r="E7" s="109">
        <v>5099</v>
      </c>
      <c r="F7" s="109">
        <v>27359</v>
      </c>
      <c r="G7" s="110">
        <f>+E7-F7</f>
        <v>-22260</v>
      </c>
      <c r="H7" s="109">
        <v>587</v>
      </c>
      <c r="I7" s="109">
        <v>23771</v>
      </c>
      <c r="J7" s="110">
        <f>+H7-I7</f>
        <v>-23184</v>
      </c>
      <c r="K7" s="109">
        <v>0</v>
      </c>
      <c r="L7" s="109">
        <v>22143</v>
      </c>
      <c r="M7" s="110">
        <f>+K7-L7</f>
        <v>-22143</v>
      </c>
      <c r="N7" s="145"/>
    </row>
    <row r="8" spans="1:16" ht="27" customHeight="1" x14ac:dyDescent="0.25">
      <c r="A8" s="20" t="s">
        <v>50</v>
      </c>
      <c r="B8" s="111">
        <v>14332</v>
      </c>
      <c r="C8" s="111">
        <v>55302</v>
      </c>
      <c r="D8" s="113">
        <f t="shared" ref="D8:D14" si="0">+B8-C8</f>
        <v>-40970</v>
      </c>
      <c r="E8" s="112">
        <v>7452</v>
      </c>
      <c r="F8" s="112">
        <v>39874</v>
      </c>
      <c r="G8" s="113">
        <f t="shared" ref="G8:G14" si="1">+E8-F8</f>
        <v>-32422</v>
      </c>
      <c r="H8" s="112">
        <v>3131</v>
      </c>
      <c r="I8" s="112">
        <v>17778</v>
      </c>
      <c r="J8" s="113">
        <f t="shared" ref="J8:J15" si="2">+H8-I8</f>
        <v>-14647</v>
      </c>
      <c r="K8" s="112">
        <v>3190</v>
      </c>
      <c r="L8" s="112">
        <v>18953</v>
      </c>
      <c r="M8" s="113">
        <f t="shared" ref="M8:M15" si="3">+K8-L8</f>
        <v>-15763</v>
      </c>
      <c r="N8" s="147"/>
    </row>
    <row r="9" spans="1:16" ht="27" customHeight="1" x14ac:dyDescent="0.25">
      <c r="A9" s="19" t="s">
        <v>56</v>
      </c>
      <c r="B9" s="108">
        <v>32224</v>
      </c>
      <c r="C9" s="108">
        <v>48948</v>
      </c>
      <c r="D9" s="110">
        <f t="shared" si="0"/>
        <v>-16724</v>
      </c>
      <c r="E9" s="109">
        <v>26281</v>
      </c>
      <c r="F9" s="109">
        <v>29084</v>
      </c>
      <c r="G9" s="110">
        <f t="shared" si="1"/>
        <v>-2803</v>
      </c>
      <c r="H9" s="109">
        <v>13917</v>
      </c>
      <c r="I9" s="109">
        <v>19006</v>
      </c>
      <c r="J9" s="110">
        <f t="shared" si="2"/>
        <v>-5089</v>
      </c>
      <c r="K9" s="109">
        <v>16250</v>
      </c>
      <c r="L9" s="109">
        <v>18056</v>
      </c>
      <c r="M9" s="110">
        <f t="shared" si="3"/>
        <v>-1806</v>
      </c>
      <c r="N9" s="145"/>
    </row>
    <row r="10" spans="1:16" ht="27" customHeight="1" x14ac:dyDescent="0.25">
      <c r="A10" s="20" t="s">
        <v>55</v>
      </c>
      <c r="B10" s="111">
        <v>152392</v>
      </c>
      <c r="C10" s="111">
        <v>54356</v>
      </c>
      <c r="D10" s="113">
        <f t="shared" si="0"/>
        <v>98036</v>
      </c>
      <c r="E10" s="112">
        <v>109952</v>
      </c>
      <c r="F10" s="112">
        <v>26064</v>
      </c>
      <c r="G10" s="113">
        <f t="shared" si="1"/>
        <v>83888</v>
      </c>
      <c r="H10" s="112">
        <v>74546</v>
      </c>
      <c r="I10" s="112">
        <v>21774</v>
      </c>
      <c r="J10" s="113">
        <f t="shared" si="2"/>
        <v>52772</v>
      </c>
      <c r="K10" s="112">
        <v>71319</v>
      </c>
      <c r="L10" s="112">
        <v>20112</v>
      </c>
      <c r="M10" s="113">
        <f t="shared" si="3"/>
        <v>51207</v>
      </c>
      <c r="N10" s="147"/>
    </row>
    <row r="11" spans="1:16" ht="27" customHeight="1" x14ac:dyDescent="0.25">
      <c r="A11" s="19" t="s">
        <v>53</v>
      </c>
      <c r="B11" s="108">
        <v>23669</v>
      </c>
      <c r="C11" s="108">
        <v>43948</v>
      </c>
      <c r="D11" s="110">
        <f t="shared" si="0"/>
        <v>-20279</v>
      </c>
      <c r="E11" s="109">
        <v>9844</v>
      </c>
      <c r="F11" s="109">
        <v>33918</v>
      </c>
      <c r="G11" s="110">
        <f t="shared" si="1"/>
        <v>-24074</v>
      </c>
      <c r="H11" s="109">
        <v>14314</v>
      </c>
      <c r="I11" s="109">
        <v>28183</v>
      </c>
      <c r="J11" s="110">
        <f t="shared" si="2"/>
        <v>-13869</v>
      </c>
      <c r="K11" s="109">
        <v>13666</v>
      </c>
      <c r="L11" s="109">
        <v>27750</v>
      </c>
      <c r="M11" s="110">
        <f t="shared" si="3"/>
        <v>-14084</v>
      </c>
      <c r="N11" s="145"/>
    </row>
    <row r="12" spans="1:16" ht="27" customHeight="1" x14ac:dyDescent="0.25">
      <c r="A12" s="20" t="s">
        <v>54</v>
      </c>
      <c r="B12" s="111"/>
      <c r="C12" s="111"/>
      <c r="D12" s="113">
        <f t="shared" si="0"/>
        <v>0</v>
      </c>
      <c r="E12" s="112"/>
      <c r="F12" s="112"/>
      <c r="G12" s="113">
        <f t="shared" si="1"/>
        <v>0</v>
      </c>
      <c r="H12" s="112">
        <v>0</v>
      </c>
      <c r="I12" s="112">
        <v>0</v>
      </c>
      <c r="J12" s="113">
        <f t="shared" si="2"/>
        <v>0</v>
      </c>
      <c r="K12" s="112"/>
      <c r="L12" s="112"/>
      <c r="M12" s="113">
        <f t="shared" si="3"/>
        <v>0</v>
      </c>
      <c r="N12" s="147"/>
    </row>
    <row r="13" spans="1:16" s="126" customFormat="1" ht="27" customHeight="1" x14ac:dyDescent="0.25">
      <c r="A13" s="19" t="s">
        <v>74</v>
      </c>
      <c r="B13" s="108"/>
      <c r="C13" s="108"/>
      <c r="D13" s="110">
        <f t="shared" si="0"/>
        <v>0</v>
      </c>
      <c r="E13" s="109"/>
      <c r="F13" s="109"/>
      <c r="G13" s="110">
        <f t="shared" si="1"/>
        <v>0</v>
      </c>
      <c r="H13" s="109"/>
      <c r="I13" s="109"/>
      <c r="J13" s="110"/>
      <c r="K13" s="109"/>
      <c r="L13" s="109"/>
      <c r="M13" s="110"/>
      <c r="N13" s="145"/>
    </row>
    <row r="14" spans="1:16" ht="27" customHeight="1" x14ac:dyDescent="0.25">
      <c r="A14" s="20" t="s">
        <v>57</v>
      </c>
      <c r="B14" s="111"/>
      <c r="C14" s="111"/>
      <c r="D14" s="113">
        <f t="shared" si="0"/>
        <v>0</v>
      </c>
      <c r="E14" s="112"/>
      <c r="F14" s="112"/>
      <c r="G14" s="113">
        <f t="shared" si="1"/>
        <v>0</v>
      </c>
      <c r="H14" s="112"/>
      <c r="I14" s="112"/>
      <c r="J14" s="113">
        <f t="shared" si="2"/>
        <v>0</v>
      </c>
      <c r="K14" s="112"/>
      <c r="L14" s="112"/>
      <c r="M14" s="113">
        <f t="shared" si="3"/>
        <v>0</v>
      </c>
      <c r="N14" s="147"/>
    </row>
    <row r="15" spans="1:16" ht="27" customHeight="1" x14ac:dyDescent="0.25">
      <c r="A15" s="19" t="s">
        <v>8</v>
      </c>
      <c r="B15" s="109">
        <f t="shared" ref="B15:I15" si="4">SUM(B7:B14)</f>
        <v>241193</v>
      </c>
      <c r="C15" s="109">
        <f t="shared" si="4"/>
        <v>234513</v>
      </c>
      <c r="D15" s="109">
        <f t="shared" si="4"/>
        <v>6680</v>
      </c>
      <c r="E15" s="109">
        <f t="shared" si="4"/>
        <v>158628</v>
      </c>
      <c r="F15" s="109">
        <f t="shared" si="4"/>
        <v>156299</v>
      </c>
      <c r="G15" s="109">
        <f t="shared" si="4"/>
        <v>2329</v>
      </c>
      <c r="H15" s="109">
        <f t="shared" si="4"/>
        <v>106495</v>
      </c>
      <c r="I15" s="109">
        <f t="shared" si="4"/>
        <v>110512</v>
      </c>
      <c r="J15" s="110">
        <f t="shared" si="2"/>
        <v>-4017</v>
      </c>
      <c r="K15" s="110">
        <f>SUM(K7:K14)</f>
        <v>104425</v>
      </c>
      <c r="L15" s="110">
        <f>SUM(L7:L14)</f>
        <v>107014</v>
      </c>
      <c r="M15" s="110">
        <f t="shared" si="3"/>
        <v>-2589</v>
      </c>
      <c r="N15" s="145"/>
    </row>
    <row r="16" spans="1:16" x14ac:dyDescent="0.25">
      <c r="B16" s="13"/>
      <c r="C16" s="13"/>
      <c r="E16" s="13"/>
      <c r="F16" s="13"/>
      <c r="H16" s="13"/>
      <c r="I16" s="13"/>
      <c r="K16" s="13"/>
      <c r="L16" s="13"/>
    </row>
    <row r="17" spans="1:13" x14ac:dyDescent="0.25">
      <c r="A17" s="13" t="s">
        <v>29</v>
      </c>
      <c r="B17" s="17"/>
      <c r="C17" s="17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5">
      <c r="B18" s="13"/>
      <c r="C18" s="13"/>
      <c r="E18" s="13"/>
      <c r="F18" s="13"/>
      <c r="H18" s="13"/>
      <c r="I18" s="13"/>
      <c r="K18" s="13"/>
      <c r="L18" s="13"/>
    </row>
    <row r="19" spans="1:13" x14ac:dyDescent="0.25">
      <c r="B19" s="13"/>
      <c r="C19" s="13"/>
      <c r="E19" s="13"/>
      <c r="F19" s="13"/>
      <c r="H19" s="13"/>
      <c r="I19" s="13"/>
      <c r="K19" s="13"/>
      <c r="L19" s="13"/>
    </row>
    <row r="20" spans="1:13" x14ac:dyDescent="0.25">
      <c r="B20" s="13"/>
      <c r="C20" s="13"/>
      <c r="E20" s="13"/>
      <c r="F20" s="13"/>
      <c r="H20" s="13"/>
      <c r="I20" s="13"/>
      <c r="K20" s="13"/>
      <c r="L20" s="13"/>
    </row>
    <row r="21" spans="1:13" x14ac:dyDescent="0.25">
      <c r="B21" s="13"/>
      <c r="C21" s="13"/>
      <c r="E21" s="13"/>
      <c r="F21" s="13"/>
      <c r="H21" s="13"/>
      <c r="I21" s="13"/>
      <c r="K21" s="13"/>
      <c r="L21" s="13"/>
    </row>
    <row r="22" spans="1:13" x14ac:dyDescent="0.25">
      <c r="B22" s="13"/>
      <c r="C22" s="13"/>
      <c r="E22" s="13"/>
      <c r="F22" s="13"/>
      <c r="H22" s="13"/>
      <c r="I22" s="13"/>
      <c r="K22" s="13"/>
      <c r="L22" s="13"/>
    </row>
    <row r="23" spans="1:13" x14ac:dyDescent="0.25">
      <c r="B23" s="13"/>
      <c r="C23" s="13"/>
      <c r="E23" s="13"/>
      <c r="F23" s="13"/>
      <c r="H23" s="13"/>
      <c r="I23" s="13"/>
      <c r="K23" s="13"/>
      <c r="L23" s="13"/>
    </row>
    <row r="24" spans="1:13" x14ac:dyDescent="0.25">
      <c r="B24" s="13"/>
      <c r="C24" s="13"/>
      <c r="E24" s="13"/>
      <c r="F24" s="13"/>
      <c r="H24" s="13"/>
      <c r="I24" s="13"/>
      <c r="K24" s="13"/>
      <c r="L24" s="13"/>
    </row>
    <row r="25" spans="1:13" x14ac:dyDescent="0.25">
      <c r="B25" s="13"/>
      <c r="C25" s="13"/>
      <c r="E25" s="13"/>
      <c r="F25" s="13"/>
      <c r="H25" s="13"/>
      <c r="I25" s="13"/>
      <c r="K25" s="13"/>
      <c r="L25" s="13"/>
    </row>
    <row r="26" spans="1:13" x14ac:dyDescent="0.25">
      <c r="B26" s="13"/>
      <c r="C26" s="13"/>
      <c r="E26" s="13"/>
      <c r="F26" s="13"/>
      <c r="H26" s="13"/>
      <c r="I26" s="13"/>
      <c r="K26" s="13"/>
      <c r="L26" s="13"/>
    </row>
    <row r="27" spans="1:13" x14ac:dyDescent="0.25">
      <c r="B27" s="13"/>
      <c r="C27" s="13"/>
      <c r="E27" s="13"/>
      <c r="F27" s="13"/>
      <c r="H27" s="13"/>
      <c r="I27" s="13"/>
      <c r="K27" s="13"/>
      <c r="L27" s="13"/>
    </row>
    <row r="28" spans="1:13" x14ac:dyDescent="0.25">
      <c r="B28" s="13"/>
      <c r="C28" s="13"/>
      <c r="E28" s="13"/>
      <c r="F28" s="13"/>
      <c r="H28" s="13"/>
      <c r="I28" s="13"/>
      <c r="K28" s="13"/>
      <c r="L28" s="13"/>
    </row>
    <row r="29" spans="1:13" x14ac:dyDescent="0.25">
      <c r="B29" s="13"/>
      <c r="C29" s="13"/>
      <c r="E29" s="13"/>
      <c r="F29" s="13"/>
      <c r="H29" s="13"/>
      <c r="I29" s="13"/>
      <c r="K29" s="13"/>
      <c r="L29" s="13"/>
    </row>
    <row r="30" spans="1:13" x14ac:dyDescent="0.25">
      <c r="B30" s="13"/>
      <c r="C30" s="13"/>
      <c r="E30" s="13"/>
      <c r="F30" s="13"/>
      <c r="H30" s="13"/>
      <c r="I30" s="13"/>
      <c r="K30" s="13"/>
      <c r="L30" s="13"/>
    </row>
    <row r="31" spans="1:13" x14ac:dyDescent="0.25">
      <c r="B31" s="13"/>
      <c r="C31" s="13"/>
      <c r="E31" s="13"/>
      <c r="F31" s="13"/>
      <c r="H31" s="13"/>
      <c r="I31" s="13"/>
      <c r="K31" s="13"/>
      <c r="L31" s="13"/>
    </row>
    <row r="32" spans="1:13" x14ac:dyDescent="0.25">
      <c r="B32" s="13"/>
      <c r="C32" s="13"/>
      <c r="E32" s="13"/>
      <c r="F32" s="13"/>
      <c r="H32" s="13"/>
      <c r="I32" s="13"/>
      <c r="K32" s="13"/>
      <c r="L32" s="13"/>
    </row>
    <row r="33" spans="2:12" x14ac:dyDescent="0.25">
      <c r="B33" s="13"/>
      <c r="C33" s="13"/>
      <c r="E33" s="13"/>
      <c r="F33" s="13"/>
      <c r="H33" s="13"/>
      <c r="I33" s="13"/>
      <c r="K33" s="13"/>
      <c r="L33" s="13"/>
    </row>
    <row r="34" spans="2:12" x14ac:dyDescent="0.25">
      <c r="B34" s="13"/>
      <c r="C34" s="13"/>
      <c r="E34" s="13"/>
      <c r="F34" s="13"/>
      <c r="H34" s="13"/>
      <c r="I34" s="13"/>
      <c r="K34" s="13"/>
      <c r="L34" s="13"/>
    </row>
    <row r="35" spans="2:12" x14ac:dyDescent="0.25">
      <c r="B35" s="13"/>
      <c r="C35" s="13"/>
      <c r="E35" s="13"/>
      <c r="F35" s="13"/>
      <c r="H35" s="13"/>
      <c r="I35" s="13"/>
      <c r="K35" s="13"/>
      <c r="L35" s="13"/>
    </row>
    <row r="36" spans="2:12" x14ac:dyDescent="0.25">
      <c r="B36" s="13"/>
      <c r="C36" s="13"/>
      <c r="E36" s="13"/>
      <c r="F36" s="13"/>
      <c r="H36" s="13"/>
      <c r="I36" s="13"/>
      <c r="K36" s="13"/>
      <c r="L36" s="13"/>
    </row>
    <row r="37" spans="2:12" x14ac:dyDescent="0.25">
      <c r="B37" s="13"/>
      <c r="C37" s="13"/>
      <c r="E37" s="13"/>
      <c r="F37" s="13"/>
      <c r="H37" s="13"/>
      <c r="I37" s="13"/>
      <c r="K37" s="13"/>
      <c r="L37" s="13"/>
    </row>
    <row r="38" spans="2:12" x14ac:dyDescent="0.25">
      <c r="B38" s="13"/>
      <c r="C38" s="13"/>
      <c r="E38" s="13"/>
      <c r="F38" s="13"/>
      <c r="H38" s="13"/>
      <c r="I38" s="13"/>
      <c r="K38" s="13"/>
      <c r="L38" s="13"/>
    </row>
    <row r="39" spans="2:12" x14ac:dyDescent="0.25">
      <c r="B39" s="13"/>
      <c r="C39" s="13"/>
      <c r="E39" s="13"/>
      <c r="F39" s="13"/>
      <c r="H39" s="13"/>
      <c r="I39" s="13"/>
      <c r="K39" s="13"/>
      <c r="L39" s="13"/>
    </row>
    <row r="40" spans="2:12" x14ac:dyDescent="0.25">
      <c r="B40" s="13"/>
      <c r="C40" s="13"/>
      <c r="E40" s="13"/>
      <c r="F40" s="13"/>
      <c r="H40" s="13"/>
      <c r="I40" s="13"/>
      <c r="K40" s="13"/>
      <c r="L40" s="13"/>
    </row>
    <row r="41" spans="2:12" x14ac:dyDescent="0.25">
      <c r="B41" s="13"/>
      <c r="C41" s="13"/>
      <c r="E41" s="13"/>
      <c r="F41" s="13"/>
      <c r="H41" s="13"/>
      <c r="I41" s="13"/>
      <c r="K41" s="13"/>
      <c r="L41" s="13"/>
    </row>
    <row r="42" spans="2:12" x14ac:dyDescent="0.25">
      <c r="B42" s="13"/>
      <c r="C42" s="13"/>
      <c r="E42" s="13"/>
      <c r="F42" s="13"/>
      <c r="H42" s="13"/>
      <c r="I42" s="13"/>
      <c r="K42" s="13"/>
      <c r="L42" s="13"/>
    </row>
    <row r="43" spans="2:12" x14ac:dyDescent="0.25">
      <c r="B43" s="13"/>
      <c r="C43" s="13"/>
      <c r="E43" s="13"/>
      <c r="F43" s="13"/>
      <c r="H43" s="13"/>
      <c r="I43" s="13"/>
      <c r="K43" s="13"/>
      <c r="L43" s="13"/>
    </row>
    <row r="44" spans="2:12" x14ac:dyDescent="0.25">
      <c r="B44" s="13"/>
      <c r="C44" s="13"/>
      <c r="E44" s="13"/>
      <c r="F44" s="13"/>
      <c r="H44" s="13"/>
      <c r="I44" s="13"/>
      <c r="K44" s="13"/>
      <c r="L44" s="13"/>
    </row>
    <row r="45" spans="2:12" x14ac:dyDescent="0.25">
      <c r="B45" s="13"/>
      <c r="C45" s="13"/>
      <c r="E45" s="13"/>
      <c r="F45" s="13"/>
      <c r="H45" s="13"/>
      <c r="I45" s="13"/>
      <c r="K45" s="13"/>
      <c r="L45" s="13"/>
    </row>
    <row r="46" spans="2:12" x14ac:dyDescent="0.25">
      <c r="B46" s="13"/>
      <c r="C46" s="13"/>
      <c r="E46" s="13"/>
      <c r="F46" s="13"/>
      <c r="H46" s="13"/>
      <c r="I46" s="13"/>
      <c r="K46" s="13"/>
      <c r="L46" s="13"/>
    </row>
    <row r="47" spans="2:12" x14ac:dyDescent="0.25">
      <c r="B47" s="13"/>
      <c r="C47" s="13"/>
      <c r="E47" s="13"/>
      <c r="F47" s="13"/>
      <c r="H47" s="13"/>
      <c r="I47" s="13"/>
      <c r="K47" s="13"/>
      <c r="L47" s="13"/>
    </row>
    <row r="48" spans="2:12" x14ac:dyDescent="0.25">
      <c r="B48" s="13"/>
      <c r="C48" s="13"/>
      <c r="E48" s="13"/>
      <c r="F48" s="13"/>
      <c r="H48" s="13"/>
      <c r="I48" s="13"/>
      <c r="K48" s="13"/>
      <c r="L48" s="13"/>
    </row>
    <row r="49" spans="2:12" x14ac:dyDescent="0.25">
      <c r="B49" s="13"/>
      <c r="C49" s="13"/>
      <c r="E49" s="13"/>
      <c r="F49" s="13"/>
      <c r="H49" s="13"/>
      <c r="I49" s="13"/>
      <c r="K49" s="13"/>
      <c r="L49" s="13"/>
    </row>
    <row r="50" spans="2:12" x14ac:dyDescent="0.25">
      <c r="B50" s="13"/>
      <c r="C50" s="13"/>
      <c r="E50" s="13"/>
      <c r="F50" s="13"/>
      <c r="H50" s="13"/>
      <c r="I50" s="13"/>
      <c r="K50" s="13"/>
      <c r="L50" s="13"/>
    </row>
    <row r="51" spans="2:12" x14ac:dyDescent="0.25">
      <c r="B51" s="13"/>
      <c r="C51" s="13"/>
      <c r="E51" s="13"/>
      <c r="F51" s="13"/>
      <c r="H51" s="13"/>
      <c r="I51" s="13"/>
      <c r="K51" s="13"/>
      <c r="L51" s="13"/>
    </row>
    <row r="52" spans="2:12" x14ac:dyDescent="0.25">
      <c r="B52" s="13"/>
      <c r="C52" s="13"/>
      <c r="E52" s="13"/>
      <c r="F52" s="13"/>
      <c r="H52" s="13"/>
      <c r="I52" s="13"/>
      <c r="K52" s="13"/>
      <c r="L52" s="13"/>
    </row>
    <row r="53" spans="2:12" x14ac:dyDescent="0.25">
      <c r="B53" s="13"/>
      <c r="C53" s="13"/>
      <c r="E53" s="13"/>
      <c r="F53" s="13"/>
      <c r="H53" s="13"/>
      <c r="I53" s="13"/>
      <c r="K53" s="13"/>
      <c r="L53" s="13"/>
    </row>
    <row r="54" spans="2:12" x14ac:dyDescent="0.25">
      <c r="B54" s="13"/>
      <c r="C54" s="13"/>
      <c r="E54" s="13"/>
      <c r="F54" s="13"/>
      <c r="H54" s="13"/>
      <c r="I54" s="13"/>
      <c r="K54" s="13"/>
      <c r="L54" s="13"/>
    </row>
    <row r="55" spans="2:12" x14ac:dyDescent="0.25">
      <c r="B55" s="13"/>
      <c r="C55" s="13"/>
      <c r="E55" s="13"/>
      <c r="F55" s="13"/>
      <c r="H55" s="13"/>
      <c r="I55" s="13"/>
      <c r="K55" s="13"/>
      <c r="L55" s="13"/>
    </row>
    <row r="56" spans="2:12" x14ac:dyDescent="0.25">
      <c r="B56" s="13"/>
      <c r="C56" s="13"/>
      <c r="E56" s="13"/>
      <c r="F56" s="13"/>
      <c r="H56" s="13"/>
      <c r="I56" s="13"/>
      <c r="K56" s="13"/>
      <c r="L56" s="13"/>
    </row>
    <row r="57" spans="2:12" x14ac:dyDescent="0.25">
      <c r="B57" s="13"/>
      <c r="C57" s="13"/>
      <c r="E57" s="13"/>
      <c r="F57" s="13"/>
      <c r="H57" s="13"/>
      <c r="I57" s="13"/>
      <c r="K57" s="13"/>
      <c r="L57" s="13"/>
    </row>
    <row r="58" spans="2:12" x14ac:dyDescent="0.25">
      <c r="B58" s="13"/>
      <c r="C58" s="13"/>
      <c r="E58" s="13"/>
      <c r="F58" s="13"/>
      <c r="H58" s="13"/>
      <c r="I58" s="13"/>
      <c r="K58" s="13"/>
      <c r="L58" s="13"/>
    </row>
    <row r="59" spans="2:12" x14ac:dyDescent="0.25">
      <c r="B59" s="13"/>
      <c r="C59" s="13"/>
      <c r="E59" s="13"/>
      <c r="F59" s="13"/>
      <c r="H59" s="13"/>
      <c r="I59" s="13"/>
      <c r="K59" s="13"/>
      <c r="L59" s="13"/>
    </row>
    <row r="60" spans="2:12" x14ac:dyDescent="0.25">
      <c r="B60" s="13"/>
      <c r="C60" s="13"/>
      <c r="E60" s="13"/>
      <c r="F60" s="13"/>
      <c r="H60" s="13"/>
      <c r="I60" s="13"/>
      <c r="K60" s="13"/>
      <c r="L60" s="13"/>
    </row>
    <row r="61" spans="2:12" x14ac:dyDescent="0.25">
      <c r="B61" s="13"/>
      <c r="C61" s="13"/>
      <c r="E61" s="13"/>
      <c r="F61" s="13"/>
      <c r="H61" s="13"/>
      <c r="I61" s="13"/>
      <c r="K61" s="13"/>
      <c r="L61" s="13"/>
    </row>
    <row r="62" spans="2:12" x14ac:dyDescent="0.25">
      <c r="B62" s="13"/>
      <c r="C62" s="13"/>
      <c r="E62" s="13"/>
      <c r="F62" s="13"/>
      <c r="H62" s="13"/>
      <c r="I62" s="13"/>
      <c r="K62" s="13"/>
      <c r="L62" s="13"/>
    </row>
    <row r="63" spans="2:12" x14ac:dyDescent="0.25">
      <c r="B63" s="13"/>
      <c r="C63" s="13"/>
      <c r="E63" s="13"/>
      <c r="F63" s="13"/>
      <c r="H63" s="13"/>
      <c r="I63" s="13"/>
      <c r="K63" s="13"/>
      <c r="L63" s="13"/>
    </row>
    <row r="64" spans="2:12" x14ac:dyDescent="0.25">
      <c r="B64" s="13"/>
      <c r="C64" s="13"/>
      <c r="E64" s="13"/>
      <c r="F64" s="13"/>
      <c r="H64" s="13"/>
      <c r="I64" s="13"/>
      <c r="K64" s="13"/>
      <c r="L64" s="13"/>
    </row>
    <row r="65" spans="2:12" x14ac:dyDescent="0.25">
      <c r="B65" s="13"/>
      <c r="C65" s="13"/>
      <c r="E65" s="13"/>
      <c r="F65" s="13"/>
      <c r="H65" s="13"/>
      <c r="I65" s="13"/>
      <c r="K65" s="13"/>
      <c r="L65" s="13"/>
    </row>
    <row r="66" spans="2:12" x14ac:dyDescent="0.25">
      <c r="B66" s="13"/>
      <c r="C66" s="13"/>
      <c r="E66" s="13"/>
      <c r="F66" s="13"/>
      <c r="H66" s="13"/>
      <c r="I66" s="13"/>
      <c r="K66" s="13"/>
      <c r="L66" s="13"/>
    </row>
    <row r="67" spans="2:12" x14ac:dyDescent="0.25">
      <c r="B67" s="13"/>
      <c r="C67" s="13"/>
      <c r="E67" s="13"/>
      <c r="F67" s="13"/>
      <c r="H67" s="13"/>
      <c r="I67" s="13"/>
      <c r="K67" s="13"/>
      <c r="L67" s="13"/>
    </row>
    <row r="68" spans="2:12" x14ac:dyDescent="0.25">
      <c r="B68" s="13"/>
      <c r="C68" s="13"/>
      <c r="E68" s="13"/>
      <c r="F68" s="13"/>
      <c r="H68" s="13"/>
      <c r="I68" s="13"/>
      <c r="K68" s="13"/>
      <c r="L68" s="13"/>
    </row>
    <row r="69" spans="2:12" x14ac:dyDescent="0.25">
      <c r="B69" s="13"/>
      <c r="C69" s="13"/>
      <c r="E69" s="13"/>
      <c r="F69" s="13"/>
      <c r="H69" s="13"/>
      <c r="I69" s="13"/>
      <c r="K69" s="13"/>
      <c r="L69" s="13"/>
    </row>
    <row r="70" spans="2:12" x14ac:dyDescent="0.25">
      <c r="B70" s="13"/>
      <c r="C70" s="13"/>
      <c r="E70" s="13"/>
      <c r="F70" s="13"/>
      <c r="H70" s="13"/>
      <c r="I70" s="13"/>
      <c r="K70" s="13"/>
      <c r="L70" s="13"/>
    </row>
    <row r="71" spans="2:12" x14ac:dyDescent="0.25">
      <c r="B71" s="13"/>
      <c r="C71" s="13"/>
      <c r="E71" s="13"/>
      <c r="F71" s="13"/>
      <c r="H71" s="13"/>
      <c r="I71" s="13"/>
      <c r="K71" s="13"/>
      <c r="L71" s="13"/>
    </row>
    <row r="72" spans="2:12" x14ac:dyDescent="0.25">
      <c r="B72" s="13"/>
      <c r="C72" s="13"/>
      <c r="E72" s="13"/>
      <c r="F72" s="13"/>
      <c r="H72" s="13"/>
      <c r="I72" s="13"/>
      <c r="K72" s="13"/>
      <c r="L72" s="13"/>
    </row>
    <row r="73" spans="2:12" x14ac:dyDescent="0.25">
      <c r="B73" s="13"/>
      <c r="C73" s="13"/>
      <c r="E73" s="13"/>
      <c r="F73" s="13"/>
      <c r="H73" s="13"/>
      <c r="I73" s="13"/>
      <c r="K73" s="13"/>
      <c r="L73" s="13"/>
    </row>
    <row r="74" spans="2:12" x14ac:dyDescent="0.25">
      <c r="B74" s="13"/>
      <c r="C74" s="13"/>
      <c r="E74" s="13"/>
      <c r="F74" s="13"/>
      <c r="H74" s="13"/>
      <c r="I74" s="13"/>
      <c r="K74" s="13"/>
      <c r="L74" s="13"/>
    </row>
    <row r="75" spans="2:12" x14ac:dyDescent="0.25">
      <c r="B75" s="13"/>
      <c r="C75" s="13"/>
      <c r="E75" s="13"/>
      <c r="F75" s="13"/>
      <c r="H75" s="13"/>
      <c r="I75" s="13"/>
      <c r="K75" s="13"/>
      <c r="L75" s="13"/>
    </row>
    <row r="76" spans="2:12" x14ac:dyDescent="0.25">
      <c r="B76" s="13"/>
      <c r="C76" s="13"/>
      <c r="E76" s="13"/>
      <c r="F76" s="13"/>
      <c r="H76" s="13"/>
      <c r="I76" s="13"/>
      <c r="K76" s="13"/>
      <c r="L76" s="13"/>
    </row>
    <row r="77" spans="2:12" x14ac:dyDescent="0.25">
      <c r="B77" s="13"/>
      <c r="C77" s="13"/>
      <c r="E77" s="13"/>
      <c r="F77" s="13"/>
      <c r="H77" s="13"/>
      <c r="I77" s="13"/>
      <c r="K77" s="13"/>
      <c r="L77" s="13"/>
    </row>
    <row r="78" spans="2:12" x14ac:dyDescent="0.25">
      <c r="B78" s="13"/>
      <c r="C78" s="13"/>
      <c r="E78" s="13"/>
      <c r="F78" s="13"/>
      <c r="H78" s="13"/>
      <c r="I78" s="13"/>
      <c r="K78" s="13"/>
      <c r="L78" s="13"/>
    </row>
    <row r="79" spans="2:12" x14ac:dyDescent="0.25">
      <c r="B79" s="13"/>
      <c r="C79" s="13"/>
      <c r="E79" s="13"/>
      <c r="F79" s="13"/>
      <c r="H79" s="13"/>
      <c r="I79" s="13"/>
      <c r="K79" s="13"/>
      <c r="L79" s="13"/>
    </row>
    <row r="80" spans="2:12" x14ac:dyDescent="0.25">
      <c r="B80" s="13"/>
      <c r="C80" s="13"/>
      <c r="E80" s="13"/>
      <c r="F80" s="13"/>
      <c r="H80" s="13"/>
      <c r="I80" s="13"/>
      <c r="K80" s="13"/>
      <c r="L80" s="13"/>
    </row>
    <row r="81" spans="2:12" x14ac:dyDescent="0.25">
      <c r="B81" s="13"/>
      <c r="C81" s="13"/>
      <c r="E81" s="13"/>
      <c r="F81" s="13"/>
      <c r="H81" s="13"/>
      <c r="I81" s="13"/>
      <c r="K81" s="13"/>
      <c r="L81" s="13"/>
    </row>
    <row r="82" spans="2:12" x14ac:dyDescent="0.25">
      <c r="B82" s="13"/>
      <c r="C82" s="13"/>
      <c r="E82" s="13"/>
      <c r="F82" s="13"/>
      <c r="H82" s="13"/>
      <c r="I82" s="13"/>
      <c r="K82" s="13"/>
      <c r="L82" s="13"/>
    </row>
    <row r="83" spans="2:12" x14ac:dyDescent="0.25">
      <c r="B83" s="13"/>
      <c r="C83" s="13"/>
      <c r="E83" s="13"/>
      <c r="F83" s="13"/>
      <c r="H83" s="13"/>
      <c r="I83" s="13"/>
      <c r="K83" s="13"/>
      <c r="L83" s="13"/>
    </row>
    <row r="84" spans="2:12" x14ac:dyDescent="0.25">
      <c r="B84" s="13"/>
      <c r="C84" s="13"/>
      <c r="E84" s="13"/>
      <c r="F84" s="13"/>
      <c r="H84" s="13"/>
      <c r="I84" s="13"/>
      <c r="K84" s="13"/>
      <c r="L84" s="13"/>
    </row>
    <row r="85" spans="2:12" x14ac:dyDescent="0.25">
      <c r="B85" s="13"/>
      <c r="C85" s="13"/>
      <c r="E85" s="13"/>
      <c r="F85" s="13"/>
      <c r="H85" s="13"/>
      <c r="I85" s="13"/>
      <c r="K85" s="13"/>
      <c r="L85" s="13"/>
    </row>
    <row r="86" spans="2:12" x14ac:dyDescent="0.25">
      <c r="B86" s="13"/>
      <c r="C86" s="13"/>
      <c r="E86" s="13"/>
      <c r="F86" s="13"/>
      <c r="H86" s="13"/>
      <c r="I86" s="13"/>
      <c r="K86" s="13"/>
      <c r="L86" s="13"/>
    </row>
    <row r="87" spans="2:12" x14ac:dyDescent="0.25">
      <c r="B87" s="13"/>
      <c r="C87" s="13"/>
      <c r="E87" s="13"/>
      <c r="F87" s="13"/>
      <c r="H87" s="13"/>
      <c r="I87" s="13"/>
      <c r="K87" s="13"/>
      <c r="L87" s="13"/>
    </row>
    <row r="88" spans="2:12" x14ac:dyDescent="0.25">
      <c r="B88" s="13"/>
      <c r="C88" s="13"/>
      <c r="E88" s="13"/>
      <c r="F88" s="13"/>
      <c r="H88" s="13"/>
      <c r="I88" s="13"/>
      <c r="K88" s="13"/>
      <c r="L88" s="13"/>
    </row>
    <row r="89" spans="2:12" x14ac:dyDescent="0.25">
      <c r="B89" s="13"/>
      <c r="C89" s="13"/>
      <c r="E89" s="13"/>
      <c r="F89" s="13"/>
      <c r="H89" s="13"/>
      <c r="I89" s="13"/>
      <c r="K89" s="13"/>
      <c r="L89" s="13"/>
    </row>
    <row r="90" spans="2:12" x14ac:dyDescent="0.25">
      <c r="B90" s="13"/>
      <c r="C90" s="13"/>
      <c r="E90" s="13"/>
      <c r="F90" s="13"/>
      <c r="H90" s="13"/>
      <c r="I90" s="13"/>
      <c r="K90" s="13"/>
      <c r="L90" s="13"/>
    </row>
    <row r="91" spans="2:12" x14ac:dyDescent="0.25">
      <c r="B91" s="13"/>
      <c r="C91" s="13"/>
      <c r="E91" s="13"/>
      <c r="F91" s="13"/>
      <c r="H91" s="13"/>
      <c r="I91" s="13"/>
      <c r="K91" s="13"/>
      <c r="L91" s="13"/>
    </row>
    <row r="92" spans="2:12" x14ac:dyDescent="0.25">
      <c r="B92" s="13"/>
      <c r="C92" s="13"/>
      <c r="E92" s="13"/>
      <c r="F92" s="13"/>
      <c r="H92" s="13"/>
      <c r="I92" s="13"/>
      <c r="K92" s="13"/>
      <c r="L92" s="13"/>
    </row>
    <row r="93" spans="2:12" x14ac:dyDescent="0.25">
      <c r="B93" s="13"/>
      <c r="C93" s="13"/>
      <c r="E93" s="13"/>
      <c r="F93" s="13"/>
      <c r="H93" s="13"/>
      <c r="I93" s="13"/>
      <c r="K93" s="13"/>
      <c r="L93" s="13"/>
    </row>
    <row r="94" spans="2:12" x14ac:dyDescent="0.25">
      <c r="B94" s="13"/>
      <c r="C94" s="13"/>
      <c r="E94" s="13"/>
      <c r="F94" s="13"/>
      <c r="H94" s="13"/>
      <c r="I94" s="13"/>
      <c r="K94" s="13"/>
      <c r="L94" s="13"/>
    </row>
    <row r="95" spans="2:12" x14ac:dyDescent="0.25">
      <c r="B95" s="13"/>
      <c r="C95" s="13"/>
      <c r="E95" s="13"/>
      <c r="F95" s="13"/>
      <c r="H95" s="13"/>
      <c r="I95" s="13"/>
      <c r="K95" s="13"/>
      <c r="L95" s="13"/>
    </row>
    <row r="96" spans="2:12" x14ac:dyDescent="0.25">
      <c r="B96" s="13"/>
      <c r="C96" s="13"/>
      <c r="E96" s="13"/>
      <c r="F96" s="13"/>
      <c r="H96" s="13"/>
      <c r="I96" s="13"/>
      <c r="K96" s="13"/>
      <c r="L96" s="13"/>
    </row>
    <row r="97" spans="2:12" x14ac:dyDescent="0.25">
      <c r="B97" s="13"/>
      <c r="C97" s="13"/>
      <c r="E97" s="13"/>
      <c r="F97" s="13"/>
      <c r="H97" s="13"/>
      <c r="I97" s="13"/>
      <c r="K97" s="13"/>
      <c r="L97" s="13"/>
    </row>
    <row r="98" spans="2:12" x14ac:dyDescent="0.25">
      <c r="B98" s="13"/>
      <c r="C98" s="13"/>
      <c r="E98" s="13"/>
      <c r="F98" s="13"/>
      <c r="H98" s="13"/>
      <c r="I98" s="13"/>
      <c r="K98" s="13"/>
      <c r="L98" s="13"/>
    </row>
    <row r="99" spans="2:12" x14ac:dyDescent="0.25">
      <c r="B99" s="13"/>
      <c r="C99" s="13"/>
      <c r="E99" s="13"/>
      <c r="F99" s="13"/>
      <c r="H99" s="13"/>
      <c r="I99" s="13"/>
      <c r="K99" s="13"/>
      <c r="L99" s="13"/>
    </row>
    <row r="100" spans="2:12" x14ac:dyDescent="0.25">
      <c r="B100" s="13"/>
      <c r="C100" s="13"/>
      <c r="E100" s="13"/>
      <c r="F100" s="13"/>
      <c r="H100" s="13"/>
      <c r="I100" s="13"/>
      <c r="K100" s="13"/>
      <c r="L100" s="13"/>
    </row>
    <row r="101" spans="2:12" x14ac:dyDescent="0.25">
      <c r="B101" s="13"/>
      <c r="C101" s="13"/>
      <c r="E101" s="13"/>
      <c r="F101" s="13"/>
      <c r="H101" s="13"/>
      <c r="I101" s="13"/>
      <c r="K101" s="13"/>
      <c r="L101" s="13"/>
    </row>
    <row r="102" spans="2:12" x14ac:dyDescent="0.25">
      <c r="B102" s="13"/>
      <c r="C102" s="13"/>
      <c r="E102" s="13"/>
      <c r="F102" s="13"/>
      <c r="H102" s="13"/>
      <c r="I102" s="13"/>
      <c r="K102" s="13"/>
      <c r="L102" s="13"/>
    </row>
    <row r="103" spans="2:12" x14ac:dyDescent="0.25">
      <c r="B103" s="13"/>
      <c r="C103" s="13"/>
      <c r="E103" s="13"/>
      <c r="F103" s="13"/>
      <c r="H103" s="13"/>
      <c r="I103" s="13"/>
      <c r="K103" s="13"/>
      <c r="L103" s="13"/>
    </row>
    <row r="104" spans="2:12" x14ac:dyDescent="0.25">
      <c r="B104" s="13"/>
      <c r="C104" s="13"/>
      <c r="E104" s="13"/>
      <c r="F104" s="13"/>
      <c r="H104" s="13"/>
      <c r="I104" s="13"/>
      <c r="K104" s="13"/>
      <c r="L104" s="13"/>
    </row>
    <row r="105" spans="2:12" x14ac:dyDescent="0.25">
      <c r="B105" s="13"/>
      <c r="C105" s="13"/>
      <c r="E105" s="13"/>
      <c r="F105" s="13"/>
      <c r="H105" s="13"/>
      <c r="I105" s="13"/>
      <c r="K105" s="13"/>
      <c r="L105" s="13"/>
    </row>
    <row r="106" spans="2:12" x14ac:dyDescent="0.25">
      <c r="B106" s="13"/>
      <c r="C106" s="13"/>
      <c r="E106" s="13"/>
      <c r="F106" s="13"/>
      <c r="H106" s="13"/>
      <c r="I106" s="13"/>
      <c r="K106" s="13"/>
      <c r="L106" s="13"/>
    </row>
    <row r="107" spans="2:12" x14ac:dyDescent="0.25">
      <c r="B107" s="13"/>
      <c r="C107" s="13"/>
      <c r="E107" s="13"/>
      <c r="F107" s="13"/>
      <c r="H107" s="13"/>
      <c r="I107" s="13"/>
      <c r="K107" s="13"/>
      <c r="L107" s="13"/>
    </row>
    <row r="108" spans="2:12" x14ac:dyDescent="0.25">
      <c r="B108" s="13"/>
      <c r="C108" s="13"/>
      <c r="E108" s="13"/>
      <c r="F108" s="13"/>
      <c r="H108" s="13"/>
      <c r="I108" s="13"/>
      <c r="K108" s="13"/>
      <c r="L108" s="13"/>
    </row>
    <row r="109" spans="2:12" x14ac:dyDescent="0.25">
      <c r="B109" s="13"/>
      <c r="C109" s="13"/>
      <c r="E109" s="13"/>
      <c r="F109" s="13"/>
      <c r="H109" s="13"/>
      <c r="I109" s="13"/>
      <c r="K109" s="13"/>
      <c r="L109" s="13"/>
    </row>
    <row r="110" spans="2:12" x14ac:dyDescent="0.25">
      <c r="B110" s="13"/>
      <c r="C110" s="13"/>
      <c r="E110" s="13"/>
      <c r="F110" s="13"/>
      <c r="H110" s="13"/>
      <c r="I110" s="13"/>
      <c r="K110" s="13"/>
      <c r="L110" s="13"/>
    </row>
    <row r="111" spans="2:12" x14ac:dyDescent="0.25">
      <c r="B111" s="13"/>
      <c r="C111" s="13"/>
      <c r="E111" s="13"/>
      <c r="F111" s="13"/>
      <c r="H111" s="13"/>
      <c r="I111" s="13"/>
      <c r="K111" s="13"/>
      <c r="L111" s="13"/>
    </row>
    <row r="112" spans="2:12" x14ac:dyDescent="0.25">
      <c r="B112" s="13"/>
      <c r="C112" s="13"/>
      <c r="E112" s="13"/>
      <c r="F112" s="13"/>
      <c r="H112" s="13"/>
      <c r="I112" s="13"/>
      <c r="K112" s="13"/>
      <c r="L112" s="13"/>
    </row>
    <row r="113" spans="2:12" x14ac:dyDescent="0.25">
      <c r="B113" s="13"/>
      <c r="C113" s="13"/>
      <c r="E113" s="13"/>
      <c r="F113" s="13"/>
      <c r="H113" s="13"/>
      <c r="I113" s="13"/>
      <c r="K113" s="13"/>
      <c r="L113" s="13"/>
    </row>
    <row r="114" spans="2:12" x14ac:dyDescent="0.25">
      <c r="B114" s="13"/>
      <c r="C114" s="13"/>
      <c r="E114" s="13"/>
      <c r="F114" s="13"/>
      <c r="H114" s="13"/>
      <c r="I114" s="13"/>
      <c r="K114" s="13"/>
      <c r="L114" s="13"/>
    </row>
    <row r="115" spans="2:12" x14ac:dyDescent="0.25">
      <c r="B115" s="13"/>
      <c r="C115" s="13"/>
      <c r="E115" s="13"/>
      <c r="F115" s="13"/>
      <c r="H115" s="13"/>
      <c r="I115" s="13"/>
      <c r="K115" s="13"/>
      <c r="L115" s="13"/>
    </row>
    <row r="116" spans="2:12" x14ac:dyDescent="0.25">
      <c r="B116" s="13"/>
      <c r="C116" s="13"/>
      <c r="E116" s="13"/>
      <c r="F116" s="13"/>
      <c r="H116" s="13"/>
      <c r="I116" s="13"/>
      <c r="K116" s="13"/>
      <c r="L116" s="13"/>
    </row>
    <row r="117" spans="2:12" x14ac:dyDescent="0.25">
      <c r="B117" s="13"/>
      <c r="C117" s="13"/>
      <c r="E117" s="13"/>
      <c r="F117" s="13"/>
      <c r="H117" s="13"/>
      <c r="I117" s="13"/>
      <c r="K117" s="13"/>
      <c r="L117" s="13"/>
    </row>
    <row r="118" spans="2:12" x14ac:dyDescent="0.25">
      <c r="B118" s="13"/>
      <c r="C118" s="13"/>
      <c r="E118" s="13"/>
      <c r="F118" s="13"/>
      <c r="H118" s="13"/>
      <c r="I118" s="13"/>
      <c r="K118" s="13"/>
      <c r="L118" s="13"/>
    </row>
    <row r="119" spans="2:12" x14ac:dyDescent="0.25">
      <c r="B119" s="13"/>
      <c r="C119" s="13"/>
      <c r="E119" s="13"/>
      <c r="F119" s="13"/>
      <c r="H119" s="13"/>
      <c r="I119" s="13"/>
      <c r="K119" s="13"/>
      <c r="L119" s="13"/>
    </row>
    <row r="120" spans="2:12" x14ac:dyDescent="0.25">
      <c r="B120" s="13"/>
      <c r="C120" s="13"/>
      <c r="E120" s="13"/>
      <c r="F120" s="13"/>
      <c r="H120" s="13"/>
      <c r="I120" s="13"/>
      <c r="K120" s="13"/>
      <c r="L120" s="13"/>
    </row>
    <row r="121" spans="2:12" x14ac:dyDescent="0.25">
      <c r="B121" s="13"/>
      <c r="C121" s="13"/>
      <c r="E121" s="13"/>
      <c r="F121" s="13"/>
      <c r="H121" s="13"/>
      <c r="I121" s="13"/>
      <c r="K121" s="13"/>
      <c r="L121" s="13"/>
    </row>
    <row r="122" spans="2:12" x14ac:dyDescent="0.25">
      <c r="B122" s="13"/>
      <c r="C122" s="13"/>
      <c r="E122" s="13"/>
      <c r="F122" s="13"/>
      <c r="H122" s="13"/>
      <c r="I122" s="13"/>
      <c r="K122" s="13"/>
      <c r="L122" s="13"/>
    </row>
    <row r="123" spans="2:12" x14ac:dyDescent="0.25">
      <c r="B123" s="13"/>
      <c r="C123" s="13"/>
      <c r="E123" s="13"/>
      <c r="F123" s="13"/>
      <c r="H123" s="13"/>
      <c r="I123" s="13"/>
      <c r="K123" s="13"/>
      <c r="L123" s="13"/>
    </row>
    <row r="124" spans="2:12" x14ac:dyDescent="0.25">
      <c r="B124" s="13"/>
      <c r="C124" s="13"/>
      <c r="E124" s="13"/>
      <c r="F124" s="13"/>
      <c r="H124" s="13"/>
      <c r="I124" s="13"/>
      <c r="K124" s="13"/>
      <c r="L124" s="13"/>
    </row>
    <row r="125" spans="2:12" x14ac:dyDescent="0.25">
      <c r="B125" s="13"/>
      <c r="C125" s="13"/>
      <c r="E125" s="13"/>
      <c r="F125" s="13"/>
      <c r="H125" s="13"/>
      <c r="I125" s="13"/>
      <c r="K125" s="13"/>
      <c r="L125" s="13"/>
    </row>
    <row r="126" spans="2:12" x14ac:dyDescent="0.25">
      <c r="B126" s="13"/>
      <c r="C126" s="13"/>
      <c r="E126" s="13"/>
      <c r="F126" s="13"/>
      <c r="H126" s="13"/>
      <c r="I126" s="13"/>
      <c r="K126" s="13"/>
      <c r="L126" s="13"/>
    </row>
    <row r="127" spans="2:12" x14ac:dyDescent="0.25">
      <c r="B127" s="13"/>
      <c r="C127" s="13"/>
      <c r="E127" s="13"/>
      <c r="F127" s="13"/>
      <c r="H127" s="13"/>
      <c r="I127" s="13"/>
      <c r="K127" s="13"/>
      <c r="L127" s="13"/>
    </row>
    <row r="128" spans="2:12" x14ac:dyDescent="0.25">
      <c r="B128" s="13"/>
      <c r="C128" s="13"/>
      <c r="E128" s="13"/>
      <c r="F128" s="13"/>
      <c r="H128" s="13"/>
      <c r="I128" s="13"/>
      <c r="K128" s="13"/>
      <c r="L128" s="13"/>
    </row>
    <row r="129" spans="2:12" x14ac:dyDescent="0.25">
      <c r="B129" s="13"/>
      <c r="C129" s="13"/>
      <c r="E129" s="13"/>
      <c r="F129" s="13"/>
      <c r="H129" s="13"/>
      <c r="I129" s="13"/>
      <c r="K129" s="13"/>
      <c r="L129" s="13"/>
    </row>
    <row r="130" spans="2:12" x14ac:dyDescent="0.25">
      <c r="B130" s="13"/>
      <c r="C130" s="13"/>
      <c r="E130" s="13"/>
      <c r="F130" s="13"/>
      <c r="H130" s="13"/>
      <c r="I130" s="13"/>
      <c r="K130" s="13"/>
      <c r="L130" s="13"/>
    </row>
    <row r="131" spans="2:12" x14ac:dyDescent="0.25">
      <c r="B131" s="13"/>
      <c r="C131" s="13"/>
      <c r="E131" s="13"/>
      <c r="F131" s="13"/>
      <c r="H131" s="13"/>
      <c r="I131" s="13"/>
      <c r="K131" s="13"/>
      <c r="L131" s="13"/>
    </row>
    <row r="132" spans="2:12" x14ac:dyDescent="0.25">
      <c r="B132" s="13"/>
      <c r="C132" s="13"/>
      <c r="E132" s="13"/>
      <c r="F132" s="13"/>
      <c r="H132" s="13"/>
      <c r="I132" s="13"/>
      <c r="K132" s="13"/>
      <c r="L132" s="13"/>
    </row>
    <row r="133" spans="2:12" x14ac:dyDescent="0.25">
      <c r="B133" s="13"/>
      <c r="C133" s="13"/>
      <c r="E133" s="13"/>
      <c r="F133" s="13"/>
      <c r="H133" s="13"/>
      <c r="I133" s="13"/>
      <c r="K133" s="13"/>
      <c r="L133" s="13"/>
    </row>
    <row r="134" spans="2:12" x14ac:dyDescent="0.25">
      <c r="B134" s="13"/>
      <c r="C134" s="13"/>
      <c r="E134" s="13"/>
      <c r="F134" s="13"/>
      <c r="H134" s="13"/>
      <c r="I134" s="13"/>
      <c r="K134" s="13"/>
      <c r="L134" s="13"/>
    </row>
    <row r="135" spans="2:12" x14ac:dyDescent="0.25">
      <c r="B135" s="13"/>
      <c r="C135" s="13"/>
      <c r="E135" s="13"/>
      <c r="F135" s="13"/>
      <c r="H135" s="13"/>
      <c r="I135" s="13"/>
      <c r="K135" s="13"/>
      <c r="L135" s="13"/>
    </row>
    <row r="136" spans="2:12" x14ac:dyDescent="0.25">
      <c r="B136" s="13"/>
      <c r="C136" s="13"/>
      <c r="E136" s="13"/>
      <c r="F136" s="13"/>
      <c r="H136" s="13"/>
      <c r="I136" s="13"/>
      <c r="K136" s="13"/>
      <c r="L136" s="13"/>
    </row>
    <row r="137" spans="2:12" x14ac:dyDescent="0.25">
      <c r="B137" s="13"/>
      <c r="C137" s="13"/>
      <c r="E137" s="13"/>
      <c r="F137" s="13"/>
      <c r="H137" s="13"/>
      <c r="I137" s="13"/>
      <c r="K137" s="13"/>
      <c r="L137" s="13"/>
    </row>
    <row r="138" spans="2:12" x14ac:dyDescent="0.25">
      <c r="B138" s="13"/>
      <c r="C138" s="13"/>
      <c r="E138" s="13"/>
      <c r="F138" s="13"/>
      <c r="H138" s="13"/>
      <c r="I138" s="13"/>
      <c r="K138" s="13"/>
      <c r="L138" s="13"/>
    </row>
    <row r="139" spans="2:12" x14ac:dyDescent="0.25">
      <c r="B139" s="13"/>
      <c r="C139" s="13"/>
      <c r="E139" s="13"/>
      <c r="F139" s="13"/>
      <c r="H139" s="13"/>
      <c r="I139" s="13"/>
      <c r="K139" s="13"/>
      <c r="L139" s="13"/>
    </row>
    <row r="140" spans="2:12" x14ac:dyDescent="0.25">
      <c r="B140" s="13"/>
      <c r="C140" s="13"/>
      <c r="E140" s="13"/>
      <c r="F140" s="13"/>
      <c r="H140" s="13"/>
      <c r="I140" s="13"/>
      <c r="K140" s="13"/>
      <c r="L140" s="13"/>
    </row>
    <row r="141" spans="2:12" x14ac:dyDescent="0.25">
      <c r="B141" s="13"/>
      <c r="C141" s="13"/>
      <c r="E141" s="13"/>
      <c r="F141" s="13"/>
      <c r="H141" s="13"/>
      <c r="I141" s="13"/>
      <c r="K141" s="13"/>
      <c r="L141" s="13"/>
    </row>
    <row r="142" spans="2:12" x14ac:dyDescent="0.25">
      <c r="B142" s="13"/>
      <c r="C142" s="13"/>
      <c r="E142" s="13"/>
      <c r="F142" s="13"/>
      <c r="H142" s="13"/>
      <c r="I142" s="13"/>
      <c r="K142" s="13"/>
      <c r="L142" s="13"/>
    </row>
    <row r="143" spans="2:12" x14ac:dyDescent="0.25">
      <c r="B143" s="13"/>
      <c r="C143" s="13"/>
      <c r="E143" s="13"/>
      <c r="F143" s="13"/>
      <c r="H143" s="13"/>
      <c r="I143" s="13"/>
      <c r="K143" s="13"/>
      <c r="L143" s="13"/>
    </row>
    <row r="144" spans="2:12" x14ac:dyDescent="0.25">
      <c r="B144" s="13"/>
      <c r="C144" s="13"/>
      <c r="E144" s="13"/>
      <c r="F144" s="13"/>
      <c r="H144" s="13"/>
      <c r="I144" s="13"/>
      <c r="K144" s="13"/>
      <c r="L144" s="13"/>
    </row>
    <row r="145" spans="2:12" x14ac:dyDescent="0.25">
      <c r="B145" s="13"/>
      <c r="C145" s="13"/>
      <c r="E145" s="13"/>
      <c r="F145" s="13"/>
      <c r="H145" s="13"/>
      <c r="I145" s="13"/>
      <c r="K145" s="13"/>
      <c r="L145" s="13"/>
    </row>
    <row r="146" spans="2:12" x14ac:dyDescent="0.25">
      <c r="B146" s="13"/>
      <c r="C146" s="13"/>
      <c r="E146" s="13"/>
      <c r="F146" s="13"/>
      <c r="H146" s="13"/>
      <c r="I146" s="13"/>
      <c r="K146" s="13"/>
      <c r="L146" s="13"/>
    </row>
    <row r="147" spans="2:12" x14ac:dyDescent="0.25">
      <c r="B147" s="13"/>
      <c r="C147" s="13"/>
      <c r="E147" s="13"/>
      <c r="F147" s="13"/>
      <c r="H147" s="13"/>
      <c r="I147" s="13"/>
      <c r="K147" s="13"/>
      <c r="L147" s="13"/>
    </row>
    <row r="148" spans="2:12" x14ac:dyDescent="0.25">
      <c r="B148" s="13"/>
      <c r="C148" s="13"/>
      <c r="E148" s="13"/>
      <c r="F148" s="13"/>
      <c r="H148" s="13"/>
      <c r="I148" s="13"/>
      <c r="K148" s="13"/>
      <c r="L148" s="13"/>
    </row>
    <row r="149" spans="2:12" x14ac:dyDescent="0.25">
      <c r="B149" s="13"/>
      <c r="C149" s="13"/>
      <c r="E149" s="13"/>
      <c r="F149" s="13"/>
      <c r="H149" s="13"/>
      <c r="I149" s="13"/>
      <c r="K149" s="13"/>
      <c r="L149" s="13"/>
    </row>
    <row r="150" spans="2:12" x14ac:dyDescent="0.25">
      <c r="B150" s="13"/>
      <c r="C150" s="13"/>
      <c r="E150" s="13"/>
      <c r="F150" s="13"/>
      <c r="H150" s="13"/>
      <c r="I150" s="13"/>
      <c r="K150" s="13"/>
      <c r="L150" s="13"/>
    </row>
    <row r="151" spans="2:12" x14ac:dyDescent="0.25">
      <c r="B151" s="13"/>
      <c r="C151" s="13"/>
      <c r="E151" s="13"/>
      <c r="F151" s="13"/>
      <c r="H151" s="13"/>
      <c r="I151" s="13"/>
      <c r="K151" s="13"/>
      <c r="L151" s="13"/>
    </row>
    <row r="152" spans="2:12" x14ac:dyDescent="0.25">
      <c r="B152" s="13"/>
      <c r="C152" s="13"/>
      <c r="E152" s="13"/>
      <c r="F152" s="13"/>
      <c r="H152" s="13"/>
      <c r="I152" s="13"/>
      <c r="K152" s="13"/>
      <c r="L152" s="13"/>
    </row>
    <row r="153" spans="2:12" x14ac:dyDescent="0.25">
      <c r="B153" s="13"/>
      <c r="C153" s="13"/>
      <c r="E153" s="13"/>
      <c r="F153" s="13"/>
      <c r="H153" s="13"/>
      <c r="I153" s="13"/>
      <c r="K153" s="13"/>
      <c r="L153" s="13"/>
    </row>
    <row r="154" spans="2:12" x14ac:dyDescent="0.25">
      <c r="B154" s="13"/>
      <c r="C154" s="13"/>
      <c r="E154" s="13"/>
      <c r="F154" s="13"/>
      <c r="H154" s="13"/>
      <c r="I154" s="13"/>
      <c r="K154" s="13"/>
      <c r="L154" s="13"/>
    </row>
    <row r="155" spans="2:12" x14ac:dyDescent="0.25">
      <c r="B155" s="13"/>
      <c r="C155" s="13"/>
      <c r="E155" s="13"/>
      <c r="F155" s="13"/>
      <c r="H155" s="13"/>
      <c r="I155" s="13"/>
      <c r="K155" s="13"/>
      <c r="L155" s="13"/>
    </row>
    <row r="156" spans="2:12" x14ac:dyDescent="0.25">
      <c r="B156" s="13"/>
      <c r="C156" s="13"/>
      <c r="E156" s="13"/>
      <c r="F156" s="13"/>
      <c r="H156" s="13"/>
      <c r="I156" s="13"/>
      <c r="K156" s="13"/>
      <c r="L156" s="13"/>
    </row>
    <row r="157" spans="2:12" x14ac:dyDescent="0.25">
      <c r="B157" s="13"/>
      <c r="C157" s="13"/>
      <c r="E157" s="13"/>
      <c r="F157" s="13"/>
      <c r="H157" s="13"/>
      <c r="I157" s="13"/>
      <c r="K157" s="13"/>
      <c r="L157" s="13"/>
    </row>
    <row r="158" spans="2:12" x14ac:dyDescent="0.25">
      <c r="B158" s="13"/>
      <c r="C158" s="13"/>
      <c r="E158" s="13"/>
      <c r="F158" s="13"/>
      <c r="H158" s="13"/>
      <c r="I158" s="13"/>
      <c r="K158" s="13"/>
      <c r="L158" s="13"/>
    </row>
    <row r="159" spans="2:12" x14ac:dyDescent="0.25">
      <c r="B159" s="13"/>
      <c r="C159" s="13"/>
      <c r="E159" s="13"/>
      <c r="F159" s="13"/>
      <c r="H159" s="13"/>
      <c r="I159" s="13"/>
      <c r="K159" s="13"/>
      <c r="L159" s="13"/>
    </row>
    <row r="160" spans="2:12" x14ac:dyDescent="0.25">
      <c r="B160" s="13"/>
      <c r="C160" s="13"/>
      <c r="E160" s="13"/>
      <c r="F160" s="13"/>
      <c r="H160" s="13"/>
      <c r="I160" s="13"/>
      <c r="K160" s="13"/>
      <c r="L160" s="13"/>
    </row>
    <row r="161" spans="2:12" x14ac:dyDescent="0.25">
      <c r="B161" s="13"/>
      <c r="C161" s="13"/>
      <c r="E161" s="13"/>
      <c r="F161" s="13"/>
      <c r="H161" s="13"/>
      <c r="I161" s="13"/>
      <c r="K161" s="13"/>
      <c r="L161" s="13"/>
    </row>
    <row r="162" spans="2:12" x14ac:dyDescent="0.25">
      <c r="B162" s="13"/>
      <c r="C162" s="13"/>
      <c r="E162" s="13"/>
      <c r="F162" s="13"/>
      <c r="H162" s="13"/>
      <c r="I162" s="13"/>
      <c r="K162" s="13"/>
      <c r="L162" s="13"/>
    </row>
    <row r="163" spans="2:12" x14ac:dyDescent="0.25">
      <c r="B163" s="13"/>
      <c r="C163" s="13"/>
      <c r="E163" s="13"/>
      <c r="F163" s="13"/>
      <c r="H163" s="13"/>
      <c r="I163" s="13"/>
      <c r="K163" s="13"/>
      <c r="L163" s="13"/>
    </row>
    <row r="164" spans="2:12" x14ac:dyDescent="0.25">
      <c r="B164" s="13"/>
      <c r="C164" s="13"/>
      <c r="E164" s="13"/>
      <c r="F164" s="13"/>
      <c r="H164" s="13"/>
      <c r="I164" s="13"/>
      <c r="K164" s="13"/>
      <c r="L164" s="13"/>
    </row>
    <row r="165" spans="2:12" x14ac:dyDescent="0.25">
      <c r="B165" s="13"/>
      <c r="C165" s="13"/>
      <c r="E165" s="13"/>
      <c r="F165" s="13"/>
      <c r="H165" s="13"/>
      <c r="I165" s="13"/>
      <c r="K165" s="13"/>
      <c r="L165" s="13"/>
    </row>
    <row r="166" spans="2:12" x14ac:dyDescent="0.25">
      <c r="B166" s="13"/>
      <c r="C166" s="13"/>
      <c r="E166" s="13"/>
      <c r="F166" s="13"/>
      <c r="H166" s="13"/>
      <c r="I166" s="13"/>
      <c r="K166" s="13"/>
      <c r="L166" s="13"/>
    </row>
    <row r="167" spans="2:12" x14ac:dyDescent="0.25">
      <c r="B167" s="13"/>
      <c r="C167" s="13"/>
      <c r="E167" s="13"/>
      <c r="F167" s="13"/>
      <c r="H167" s="13"/>
      <c r="I167" s="13"/>
      <c r="K167" s="13"/>
      <c r="L167" s="13"/>
    </row>
    <row r="168" spans="2:12" x14ac:dyDescent="0.25">
      <c r="B168" s="13"/>
      <c r="C168" s="13"/>
      <c r="E168" s="13"/>
      <c r="F168" s="13"/>
      <c r="H168" s="13"/>
      <c r="I168" s="13"/>
      <c r="K168" s="13"/>
      <c r="L168" s="13"/>
    </row>
    <row r="169" spans="2:12" x14ac:dyDescent="0.25">
      <c r="B169" s="13"/>
      <c r="C169" s="13"/>
      <c r="E169" s="13"/>
      <c r="F169" s="13"/>
      <c r="H169" s="13"/>
      <c r="I169" s="13"/>
      <c r="K169" s="13"/>
      <c r="L169" s="13"/>
    </row>
    <row r="170" spans="2:12" x14ac:dyDescent="0.25">
      <c r="B170" s="13"/>
      <c r="C170" s="13"/>
      <c r="E170" s="13"/>
      <c r="F170" s="13"/>
      <c r="H170" s="13"/>
      <c r="I170" s="13"/>
      <c r="K170" s="13"/>
      <c r="L170" s="13"/>
    </row>
    <row r="171" spans="2:12" x14ac:dyDescent="0.25">
      <c r="B171" s="13"/>
      <c r="C171" s="13"/>
      <c r="E171" s="13"/>
      <c r="F171" s="13"/>
      <c r="H171" s="13"/>
      <c r="I171" s="13"/>
      <c r="K171" s="13"/>
      <c r="L171" s="13"/>
    </row>
    <row r="172" spans="2:12" x14ac:dyDescent="0.25">
      <c r="B172" s="13"/>
      <c r="C172" s="13"/>
      <c r="E172" s="13"/>
      <c r="F172" s="13"/>
      <c r="H172" s="13"/>
      <c r="I172" s="13"/>
      <c r="K172" s="13"/>
      <c r="L172" s="13"/>
    </row>
    <row r="173" spans="2:12" x14ac:dyDescent="0.25">
      <c r="B173" s="13"/>
      <c r="C173" s="13"/>
      <c r="E173" s="13"/>
      <c r="F173" s="13"/>
      <c r="H173" s="13"/>
      <c r="I173" s="13"/>
      <c r="K173" s="13"/>
      <c r="L173" s="13"/>
    </row>
    <row r="174" spans="2:12" x14ac:dyDescent="0.25">
      <c r="B174" s="13"/>
      <c r="C174" s="13"/>
      <c r="E174" s="13"/>
      <c r="F174" s="13"/>
      <c r="H174" s="13"/>
      <c r="I174" s="13"/>
      <c r="K174" s="13"/>
      <c r="L174" s="13"/>
    </row>
    <row r="175" spans="2:12" x14ac:dyDescent="0.25">
      <c r="B175" s="13"/>
      <c r="C175" s="13"/>
      <c r="E175" s="13"/>
      <c r="F175" s="13"/>
      <c r="H175" s="13"/>
      <c r="I175" s="13"/>
      <c r="K175" s="13"/>
      <c r="L175" s="13"/>
    </row>
    <row r="176" spans="2:12" x14ac:dyDescent="0.25">
      <c r="B176" s="13"/>
      <c r="C176" s="13"/>
      <c r="E176" s="13"/>
      <c r="F176" s="13"/>
      <c r="H176" s="13"/>
      <c r="I176" s="13"/>
      <c r="K176" s="13"/>
      <c r="L176" s="13"/>
    </row>
    <row r="177" spans="2:12" x14ac:dyDescent="0.25">
      <c r="B177" s="13"/>
      <c r="C177" s="13"/>
      <c r="E177" s="13"/>
      <c r="F177" s="13"/>
      <c r="H177" s="13"/>
      <c r="I177" s="13"/>
      <c r="K177" s="13"/>
      <c r="L177" s="13"/>
    </row>
    <row r="178" spans="2:12" x14ac:dyDescent="0.25">
      <c r="B178" s="13"/>
      <c r="C178" s="13"/>
      <c r="E178" s="13"/>
      <c r="F178" s="13"/>
      <c r="H178" s="13"/>
      <c r="I178" s="13"/>
      <c r="K178" s="13"/>
      <c r="L178" s="13"/>
    </row>
    <row r="179" spans="2:12" x14ac:dyDescent="0.25">
      <c r="B179" s="13"/>
      <c r="C179" s="13"/>
      <c r="E179" s="13"/>
      <c r="F179" s="13"/>
      <c r="H179" s="13"/>
      <c r="I179" s="13"/>
      <c r="K179" s="13"/>
      <c r="L179" s="13"/>
    </row>
    <row r="180" spans="2:12" x14ac:dyDescent="0.25">
      <c r="B180" s="13"/>
      <c r="C180" s="13"/>
      <c r="E180" s="13"/>
      <c r="F180" s="13"/>
      <c r="H180" s="13"/>
      <c r="I180" s="13"/>
      <c r="K180" s="13"/>
      <c r="L180" s="13"/>
    </row>
    <row r="181" spans="2:12" x14ac:dyDescent="0.25">
      <c r="B181" s="13"/>
      <c r="C181" s="13"/>
      <c r="E181" s="13"/>
      <c r="F181" s="13"/>
      <c r="H181" s="13"/>
      <c r="I181" s="13"/>
      <c r="K181" s="13"/>
      <c r="L181" s="13"/>
    </row>
    <row r="182" spans="2:12" x14ac:dyDescent="0.25">
      <c r="B182" s="13"/>
      <c r="C182" s="13"/>
      <c r="E182" s="13"/>
      <c r="F182" s="13"/>
      <c r="H182" s="13"/>
      <c r="I182" s="13"/>
      <c r="K182" s="13"/>
      <c r="L182" s="13"/>
    </row>
    <row r="183" spans="2:12" x14ac:dyDescent="0.25">
      <c r="B183" s="13"/>
      <c r="C183" s="13"/>
      <c r="E183" s="13"/>
      <c r="F183" s="13"/>
      <c r="H183" s="13"/>
      <c r="I183" s="13"/>
      <c r="K183" s="13"/>
      <c r="L183" s="13"/>
    </row>
    <row r="184" spans="2:12" x14ac:dyDescent="0.25">
      <c r="B184" s="13"/>
      <c r="C184" s="13"/>
      <c r="E184" s="13"/>
      <c r="F184" s="13"/>
      <c r="H184" s="13"/>
      <c r="I184" s="13"/>
      <c r="K184" s="13"/>
      <c r="L184" s="13"/>
    </row>
    <row r="185" spans="2:12" x14ac:dyDescent="0.25">
      <c r="B185" s="13"/>
      <c r="C185" s="13"/>
      <c r="E185" s="13"/>
      <c r="F185" s="13"/>
      <c r="H185" s="13"/>
      <c r="I185" s="13"/>
      <c r="K185" s="13"/>
      <c r="L185" s="13"/>
    </row>
    <row r="186" spans="2:12" x14ac:dyDescent="0.25">
      <c r="B186" s="13"/>
      <c r="C186" s="13"/>
      <c r="E186" s="13"/>
      <c r="F186" s="13"/>
      <c r="H186" s="13"/>
      <c r="I186" s="13"/>
      <c r="K186" s="13"/>
      <c r="L186" s="13"/>
    </row>
    <row r="187" spans="2:12" x14ac:dyDescent="0.25">
      <c r="B187" s="13"/>
      <c r="C187" s="13"/>
      <c r="E187" s="13"/>
      <c r="F187" s="13"/>
      <c r="H187" s="13"/>
      <c r="I187" s="13"/>
      <c r="K187" s="13"/>
      <c r="L187" s="13"/>
    </row>
    <row r="188" spans="2:12" x14ac:dyDescent="0.25">
      <c r="B188" s="13"/>
      <c r="C188" s="13"/>
      <c r="E188" s="13"/>
      <c r="F188" s="13"/>
      <c r="H188" s="13"/>
      <c r="I188" s="13"/>
      <c r="K188" s="13"/>
      <c r="L188" s="13"/>
    </row>
    <row r="189" spans="2:12" x14ac:dyDescent="0.25">
      <c r="B189" s="13"/>
      <c r="C189" s="13"/>
      <c r="E189" s="13"/>
      <c r="F189" s="13"/>
      <c r="H189" s="13"/>
      <c r="I189" s="13"/>
      <c r="K189" s="13"/>
      <c r="L189" s="13"/>
    </row>
    <row r="190" spans="2:12" x14ac:dyDescent="0.25">
      <c r="B190" s="13"/>
      <c r="C190" s="13"/>
      <c r="E190" s="13"/>
      <c r="F190" s="13"/>
      <c r="H190" s="13"/>
      <c r="I190" s="13"/>
      <c r="K190" s="13"/>
      <c r="L190" s="13"/>
    </row>
    <row r="191" spans="2:12" x14ac:dyDescent="0.25">
      <c r="B191" s="13"/>
      <c r="C191" s="13"/>
      <c r="E191" s="13"/>
      <c r="F191" s="13"/>
      <c r="H191" s="13"/>
      <c r="I191" s="13"/>
      <c r="K191" s="13"/>
      <c r="L191" s="13"/>
    </row>
    <row r="192" spans="2:12" x14ac:dyDescent="0.25">
      <c r="B192" s="13"/>
      <c r="C192" s="13"/>
      <c r="E192" s="13"/>
      <c r="F192" s="13"/>
      <c r="H192" s="13"/>
      <c r="I192" s="13"/>
      <c r="K192" s="13"/>
      <c r="L192" s="13"/>
    </row>
    <row r="193" spans="2:12" x14ac:dyDescent="0.25">
      <c r="B193" s="13"/>
      <c r="C193" s="13"/>
      <c r="E193" s="13"/>
      <c r="F193" s="13"/>
      <c r="H193" s="13"/>
      <c r="I193" s="13"/>
      <c r="K193" s="13"/>
      <c r="L193" s="13"/>
    </row>
    <row r="194" spans="2:12" x14ac:dyDescent="0.25">
      <c r="B194" s="13"/>
      <c r="C194" s="13"/>
      <c r="E194" s="13"/>
      <c r="F194" s="13"/>
      <c r="H194" s="13"/>
      <c r="I194" s="13"/>
      <c r="K194" s="13"/>
      <c r="L194" s="13"/>
    </row>
    <row r="195" spans="2:12" x14ac:dyDescent="0.25">
      <c r="B195" s="13"/>
      <c r="C195" s="13"/>
      <c r="E195" s="13"/>
      <c r="F195" s="13"/>
      <c r="H195" s="13"/>
      <c r="I195" s="13"/>
      <c r="K195" s="13"/>
      <c r="L195" s="13"/>
    </row>
    <row r="196" spans="2:12" x14ac:dyDescent="0.25">
      <c r="B196" s="13"/>
      <c r="C196" s="13"/>
      <c r="E196" s="13"/>
      <c r="F196" s="13"/>
      <c r="H196" s="13"/>
      <c r="I196" s="13"/>
      <c r="K196" s="13"/>
      <c r="L196" s="13"/>
    </row>
    <row r="197" spans="2:12" x14ac:dyDescent="0.25">
      <c r="B197" s="13"/>
      <c r="C197" s="13"/>
      <c r="E197" s="13"/>
      <c r="F197" s="13"/>
      <c r="H197" s="13"/>
      <c r="I197" s="13"/>
      <c r="K197" s="13"/>
      <c r="L197" s="13"/>
    </row>
    <row r="198" spans="2:12" x14ac:dyDescent="0.25">
      <c r="B198" s="13"/>
      <c r="C198" s="13"/>
      <c r="E198" s="13"/>
      <c r="F198" s="13"/>
      <c r="H198" s="13"/>
      <c r="I198" s="13"/>
      <c r="K198" s="13"/>
      <c r="L198" s="13"/>
    </row>
    <row r="199" spans="2:12" x14ac:dyDescent="0.25">
      <c r="B199" s="13"/>
      <c r="C199" s="13"/>
      <c r="E199" s="13"/>
      <c r="F199" s="13"/>
      <c r="H199" s="13"/>
      <c r="I199" s="13"/>
      <c r="K199" s="13"/>
      <c r="L199" s="13"/>
    </row>
    <row r="200" spans="2:12" x14ac:dyDescent="0.25">
      <c r="B200" s="13"/>
      <c r="C200" s="13"/>
      <c r="E200" s="13"/>
      <c r="F200" s="13"/>
      <c r="H200" s="13"/>
      <c r="I200" s="13"/>
      <c r="K200" s="13"/>
      <c r="L200" s="13"/>
    </row>
    <row r="201" spans="2:12" x14ac:dyDescent="0.25">
      <c r="B201" s="13"/>
      <c r="C201" s="13"/>
      <c r="E201" s="13"/>
      <c r="F201" s="13"/>
      <c r="H201" s="13"/>
      <c r="I201" s="13"/>
      <c r="K201" s="13"/>
      <c r="L201" s="13"/>
    </row>
    <row r="202" spans="2:12" x14ac:dyDescent="0.25">
      <c r="B202" s="13"/>
      <c r="C202" s="13"/>
      <c r="E202" s="13"/>
      <c r="F202" s="13"/>
      <c r="H202" s="13"/>
      <c r="I202" s="13"/>
      <c r="K202" s="13"/>
      <c r="L202" s="13"/>
    </row>
    <row r="203" spans="2:12" x14ac:dyDescent="0.25">
      <c r="B203" s="13"/>
      <c r="C203" s="13"/>
      <c r="E203" s="13"/>
      <c r="F203" s="13"/>
      <c r="H203" s="13"/>
      <c r="I203" s="13"/>
      <c r="K203" s="13"/>
      <c r="L203" s="13"/>
    </row>
    <row r="204" spans="2:12" x14ac:dyDescent="0.25">
      <c r="B204" s="13"/>
      <c r="C204" s="13"/>
      <c r="E204" s="13"/>
      <c r="F204" s="13"/>
      <c r="H204" s="13"/>
      <c r="I204" s="13"/>
      <c r="K204" s="13"/>
      <c r="L204" s="13"/>
    </row>
    <row r="205" spans="2:12" x14ac:dyDescent="0.25">
      <c r="B205" s="13"/>
      <c r="C205" s="13"/>
      <c r="E205" s="13"/>
      <c r="F205" s="13"/>
      <c r="H205" s="13"/>
      <c r="I205" s="13"/>
      <c r="K205" s="13"/>
      <c r="L205" s="13"/>
    </row>
    <row r="206" spans="2:12" x14ac:dyDescent="0.25">
      <c r="B206" s="13"/>
      <c r="C206" s="13"/>
      <c r="E206" s="13"/>
      <c r="F206" s="13"/>
      <c r="H206" s="13"/>
      <c r="I206" s="13"/>
      <c r="K206" s="13"/>
      <c r="L206" s="13"/>
    </row>
    <row r="207" spans="2:12" x14ac:dyDescent="0.25">
      <c r="B207" s="13"/>
      <c r="C207" s="13"/>
      <c r="E207" s="13"/>
      <c r="F207" s="13"/>
      <c r="H207" s="13"/>
      <c r="I207" s="13"/>
      <c r="K207" s="13"/>
      <c r="L207" s="13"/>
    </row>
    <row r="208" spans="2:12" x14ac:dyDescent="0.25">
      <c r="B208" s="13"/>
      <c r="C208" s="13"/>
      <c r="E208" s="13"/>
      <c r="F208" s="13"/>
      <c r="H208" s="13"/>
      <c r="I208" s="13"/>
      <c r="K208" s="13"/>
      <c r="L208" s="13"/>
    </row>
    <row r="209" spans="2:12" x14ac:dyDescent="0.25">
      <c r="B209" s="13"/>
      <c r="C209" s="13"/>
      <c r="E209" s="13"/>
      <c r="F209" s="13"/>
      <c r="H209" s="13"/>
      <c r="I209" s="13"/>
      <c r="K209" s="13"/>
      <c r="L209" s="13"/>
    </row>
    <row r="210" spans="2:12" x14ac:dyDescent="0.25">
      <c r="B210" s="13"/>
      <c r="C210" s="13"/>
      <c r="E210" s="13"/>
      <c r="F210" s="13"/>
      <c r="H210" s="13"/>
      <c r="I210" s="13"/>
      <c r="K210" s="13"/>
      <c r="L210" s="13"/>
    </row>
    <row r="211" spans="2:12" x14ac:dyDescent="0.25">
      <c r="B211" s="13"/>
      <c r="C211" s="13"/>
      <c r="E211" s="13"/>
      <c r="F211" s="13"/>
      <c r="H211" s="13"/>
      <c r="I211" s="13"/>
      <c r="K211" s="13"/>
      <c r="L211" s="13"/>
    </row>
    <row r="212" spans="2:12" x14ac:dyDescent="0.25">
      <c r="B212" s="13"/>
      <c r="C212" s="13"/>
      <c r="E212" s="13"/>
      <c r="F212" s="13"/>
      <c r="H212" s="13"/>
      <c r="I212" s="13"/>
      <c r="K212" s="13"/>
      <c r="L212" s="13"/>
    </row>
    <row r="213" spans="2:12" x14ac:dyDescent="0.25">
      <c r="B213" s="13"/>
      <c r="C213" s="13"/>
      <c r="E213" s="13"/>
      <c r="F213" s="13"/>
      <c r="H213" s="13"/>
      <c r="I213" s="13"/>
      <c r="K213" s="13"/>
      <c r="L213" s="13"/>
    </row>
    <row r="214" spans="2:12" x14ac:dyDescent="0.25">
      <c r="B214" s="13"/>
      <c r="C214" s="13"/>
      <c r="E214" s="13"/>
      <c r="F214" s="13"/>
      <c r="H214" s="13"/>
      <c r="I214" s="13"/>
      <c r="K214" s="13"/>
      <c r="L214" s="13"/>
    </row>
    <row r="215" spans="2:12" x14ac:dyDescent="0.25">
      <c r="B215" s="13"/>
      <c r="C215" s="13"/>
      <c r="E215" s="13"/>
      <c r="F215" s="13"/>
      <c r="H215" s="13"/>
      <c r="I215" s="13"/>
      <c r="K215" s="13"/>
      <c r="L215" s="13"/>
    </row>
    <row r="216" spans="2:12" x14ac:dyDescent="0.25">
      <c r="B216" s="13"/>
      <c r="C216" s="13"/>
      <c r="E216" s="13"/>
      <c r="F216" s="13"/>
      <c r="H216" s="13"/>
      <c r="I216" s="13"/>
      <c r="K216" s="13"/>
      <c r="L216" s="13"/>
    </row>
    <row r="217" spans="2:12" x14ac:dyDescent="0.25">
      <c r="B217" s="13"/>
      <c r="C217" s="13"/>
      <c r="E217" s="13"/>
      <c r="F217" s="13"/>
      <c r="H217" s="13"/>
      <c r="I217" s="13"/>
      <c r="K217" s="13"/>
      <c r="L217" s="13"/>
    </row>
    <row r="218" spans="2:12" x14ac:dyDescent="0.25">
      <c r="B218" s="13"/>
      <c r="C218" s="13"/>
      <c r="E218" s="13"/>
      <c r="F218" s="13"/>
      <c r="H218" s="13"/>
      <c r="I218" s="13"/>
      <c r="K218" s="13"/>
      <c r="L218" s="13"/>
    </row>
    <row r="219" spans="2:12" x14ac:dyDescent="0.25">
      <c r="B219" s="13"/>
      <c r="C219" s="13"/>
      <c r="E219" s="13"/>
      <c r="F219" s="13"/>
      <c r="H219" s="13"/>
      <c r="I219" s="13"/>
      <c r="K219" s="13"/>
      <c r="L219" s="13"/>
    </row>
    <row r="220" spans="2:12" x14ac:dyDescent="0.25">
      <c r="B220" s="13"/>
      <c r="C220" s="13"/>
      <c r="E220" s="13"/>
      <c r="F220" s="13"/>
      <c r="H220" s="13"/>
      <c r="I220" s="13"/>
      <c r="K220" s="13"/>
      <c r="L220" s="13"/>
    </row>
    <row r="221" spans="2:12" x14ac:dyDescent="0.25">
      <c r="B221" s="13"/>
      <c r="C221" s="13"/>
      <c r="E221" s="13"/>
      <c r="F221" s="13"/>
      <c r="H221" s="13"/>
      <c r="I221" s="13"/>
      <c r="K221" s="13"/>
      <c r="L221" s="13"/>
    </row>
    <row r="222" spans="2:12" x14ac:dyDescent="0.25">
      <c r="B222" s="13"/>
      <c r="C222" s="13"/>
      <c r="E222" s="13"/>
      <c r="F222" s="13"/>
      <c r="H222" s="13"/>
      <c r="I222" s="13"/>
      <c r="K222" s="13"/>
      <c r="L222" s="13"/>
    </row>
    <row r="223" spans="2:12" x14ac:dyDescent="0.25">
      <c r="B223" s="13"/>
      <c r="C223" s="13"/>
      <c r="E223" s="13"/>
      <c r="F223" s="13"/>
      <c r="H223" s="13"/>
      <c r="I223" s="13"/>
      <c r="K223" s="13"/>
      <c r="L223" s="13"/>
    </row>
    <row r="224" spans="2:12" x14ac:dyDescent="0.25">
      <c r="B224" s="13"/>
      <c r="C224" s="13"/>
      <c r="E224" s="13"/>
      <c r="F224" s="13"/>
      <c r="H224" s="13"/>
      <c r="I224" s="13"/>
      <c r="K224" s="13"/>
      <c r="L224" s="13"/>
    </row>
    <row r="225" spans="2:12" x14ac:dyDescent="0.25">
      <c r="B225" s="13"/>
      <c r="C225" s="13"/>
      <c r="E225" s="13"/>
      <c r="F225" s="13"/>
      <c r="H225" s="13"/>
      <c r="I225" s="13"/>
      <c r="K225" s="13"/>
      <c r="L225" s="13"/>
    </row>
    <row r="226" spans="2:12" x14ac:dyDescent="0.25">
      <c r="B226" s="13"/>
      <c r="C226" s="13"/>
      <c r="E226" s="13"/>
      <c r="F226" s="13"/>
      <c r="H226" s="13"/>
      <c r="I226" s="13"/>
      <c r="K226" s="13"/>
      <c r="L226" s="13"/>
    </row>
    <row r="227" spans="2:12" x14ac:dyDescent="0.25">
      <c r="B227" s="13"/>
      <c r="C227" s="13"/>
      <c r="E227" s="13"/>
      <c r="F227" s="13"/>
      <c r="H227" s="13"/>
      <c r="I227" s="13"/>
      <c r="K227" s="13"/>
      <c r="L227" s="13"/>
    </row>
    <row r="228" spans="2:12" x14ac:dyDescent="0.25">
      <c r="B228" s="13"/>
      <c r="C228" s="13"/>
      <c r="E228" s="13"/>
      <c r="F228" s="13"/>
      <c r="H228" s="13"/>
      <c r="I228" s="13"/>
      <c r="K228" s="13"/>
      <c r="L228" s="13"/>
    </row>
    <row r="229" spans="2:12" x14ac:dyDescent="0.25">
      <c r="B229" s="13"/>
      <c r="C229" s="13"/>
      <c r="E229" s="13"/>
      <c r="F229" s="13"/>
      <c r="H229" s="13"/>
      <c r="I229" s="13"/>
      <c r="K229" s="13"/>
      <c r="L229" s="13"/>
    </row>
    <row r="230" spans="2:12" x14ac:dyDescent="0.25">
      <c r="B230" s="13"/>
      <c r="C230" s="13"/>
      <c r="E230" s="13"/>
      <c r="F230" s="13"/>
      <c r="H230" s="13"/>
      <c r="I230" s="13"/>
      <c r="K230" s="13"/>
      <c r="L230" s="13"/>
    </row>
    <row r="231" spans="2:12" x14ac:dyDescent="0.25">
      <c r="B231" s="13"/>
      <c r="C231" s="13"/>
      <c r="E231" s="13"/>
      <c r="F231" s="13"/>
      <c r="H231" s="13"/>
      <c r="I231" s="13"/>
      <c r="K231" s="13"/>
      <c r="L231" s="13"/>
    </row>
    <row r="232" spans="2:12" x14ac:dyDescent="0.25">
      <c r="B232" s="13"/>
      <c r="C232" s="13"/>
      <c r="E232" s="13"/>
      <c r="F232" s="13"/>
      <c r="H232" s="13"/>
      <c r="I232" s="13"/>
      <c r="K232" s="13"/>
      <c r="L232" s="13"/>
    </row>
    <row r="233" spans="2:12" x14ac:dyDescent="0.25">
      <c r="B233" s="13"/>
      <c r="C233" s="13"/>
      <c r="E233" s="13"/>
      <c r="F233" s="13"/>
      <c r="H233" s="13"/>
      <c r="I233" s="13"/>
      <c r="K233" s="13"/>
      <c r="L233" s="13"/>
    </row>
    <row r="234" spans="2:12" x14ac:dyDescent="0.25">
      <c r="B234" s="13"/>
      <c r="C234" s="13"/>
      <c r="E234" s="13"/>
      <c r="F234" s="13"/>
      <c r="H234" s="13"/>
      <c r="I234" s="13"/>
      <c r="K234" s="13"/>
      <c r="L234" s="13"/>
    </row>
    <row r="235" spans="2:12" x14ac:dyDescent="0.25">
      <c r="B235" s="13"/>
      <c r="C235" s="13"/>
      <c r="E235" s="13"/>
      <c r="F235" s="13"/>
      <c r="H235" s="13"/>
      <c r="I235" s="13"/>
      <c r="K235" s="13"/>
      <c r="L235" s="13"/>
    </row>
    <row r="236" spans="2:12" x14ac:dyDescent="0.25">
      <c r="B236" s="13"/>
      <c r="C236" s="13"/>
      <c r="E236" s="13"/>
      <c r="F236" s="13"/>
      <c r="H236" s="13"/>
      <c r="I236" s="13"/>
      <c r="K236" s="13"/>
      <c r="L236" s="13"/>
    </row>
    <row r="237" spans="2:12" x14ac:dyDescent="0.25">
      <c r="B237" s="13"/>
      <c r="C237" s="13"/>
      <c r="E237" s="13"/>
      <c r="F237" s="13"/>
      <c r="H237" s="13"/>
      <c r="I237" s="13"/>
      <c r="K237" s="13"/>
      <c r="L237" s="13"/>
    </row>
    <row r="238" spans="2:12" x14ac:dyDescent="0.25">
      <c r="B238" s="13"/>
      <c r="C238" s="13"/>
      <c r="E238" s="13"/>
      <c r="F238" s="13"/>
      <c r="H238" s="13"/>
      <c r="I238" s="13"/>
      <c r="K238" s="13"/>
      <c r="L238" s="13"/>
    </row>
    <row r="239" spans="2:12" x14ac:dyDescent="0.25">
      <c r="B239" s="13"/>
      <c r="C239" s="13"/>
      <c r="E239" s="13"/>
      <c r="F239" s="13"/>
      <c r="H239" s="13"/>
      <c r="I239" s="13"/>
      <c r="K239" s="13"/>
      <c r="L239" s="13"/>
    </row>
    <row r="240" spans="2:12" x14ac:dyDescent="0.25">
      <c r="B240" s="13"/>
      <c r="C240" s="13"/>
      <c r="E240" s="13"/>
      <c r="F240" s="13"/>
      <c r="H240" s="13"/>
      <c r="I240" s="13"/>
      <c r="K240" s="13"/>
      <c r="L240" s="13"/>
    </row>
    <row r="241" spans="2:12" x14ac:dyDescent="0.25">
      <c r="B241" s="13"/>
      <c r="C241" s="13"/>
      <c r="E241" s="13"/>
      <c r="F241" s="13"/>
      <c r="H241" s="13"/>
      <c r="I241" s="13"/>
      <c r="K241" s="13"/>
      <c r="L241" s="13"/>
    </row>
    <row r="242" spans="2:12" x14ac:dyDescent="0.25">
      <c r="B242" s="13"/>
      <c r="C242" s="13"/>
      <c r="E242" s="13"/>
      <c r="F242" s="13"/>
      <c r="H242" s="13"/>
      <c r="I242" s="13"/>
      <c r="K242" s="13"/>
      <c r="L242" s="13"/>
    </row>
    <row r="243" spans="2:12" x14ac:dyDescent="0.25">
      <c r="B243" s="13"/>
      <c r="C243" s="13"/>
      <c r="E243" s="13"/>
      <c r="F243" s="13"/>
      <c r="H243" s="13"/>
      <c r="I243" s="13"/>
      <c r="K243" s="13"/>
      <c r="L243" s="13"/>
    </row>
    <row r="244" spans="2:12" x14ac:dyDescent="0.25">
      <c r="B244" s="13"/>
      <c r="C244" s="13"/>
      <c r="E244" s="13"/>
      <c r="F244" s="13"/>
      <c r="H244" s="13"/>
      <c r="I244" s="13"/>
      <c r="K244" s="13"/>
      <c r="L244" s="13"/>
    </row>
    <row r="245" spans="2:12" x14ac:dyDescent="0.25">
      <c r="B245" s="13"/>
      <c r="C245" s="13"/>
      <c r="E245" s="13"/>
      <c r="F245" s="13"/>
      <c r="H245" s="13"/>
      <c r="I245" s="13"/>
      <c r="K245" s="13"/>
      <c r="L245" s="13"/>
    </row>
    <row r="246" spans="2:12" x14ac:dyDescent="0.25">
      <c r="B246" s="13"/>
      <c r="C246" s="13"/>
      <c r="E246" s="13"/>
      <c r="F246" s="13"/>
      <c r="H246" s="13"/>
      <c r="I246" s="13"/>
      <c r="K246" s="13"/>
      <c r="L246" s="13"/>
    </row>
    <row r="247" spans="2:12" x14ac:dyDescent="0.25">
      <c r="B247" s="13"/>
      <c r="C247" s="13"/>
      <c r="E247" s="13"/>
      <c r="F247" s="13"/>
      <c r="H247" s="13"/>
      <c r="I247" s="13"/>
      <c r="K247" s="13"/>
      <c r="L247" s="13"/>
    </row>
    <row r="248" spans="2:12" x14ac:dyDescent="0.25">
      <c r="B248" s="13"/>
      <c r="C248" s="13"/>
      <c r="E248" s="13"/>
      <c r="F248" s="13"/>
      <c r="H248" s="13"/>
      <c r="I248" s="13"/>
      <c r="K248" s="13"/>
      <c r="L248" s="13"/>
    </row>
    <row r="249" spans="2:12" x14ac:dyDescent="0.25">
      <c r="B249" s="13"/>
      <c r="C249" s="13"/>
      <c r="E249" s="13"/>
      <c r="F249" s="13"/>
      <c r="H249" s="13"/>
      <c r="I249" s="13"/>
      <c r="K249" s="13"/>
      <c r="L249" s="13"/>
    </row>
    <row r="250" spans="2:12" x14ac:dyDescent="0.25">
      <c r="B250" s="13"/>
      <c r="C250" s="13"/>
      <c r="E250" s="13"/>
      <c r="F250" s="13"/>
      <c r="H250" s="13"/>
      <c r="I250" s="13"/>
      <c r="K250" s="13"/>
      <c r="L250" s="13"/>
    </row>
    <row r="251" spans="2:12" x14ac:dyDescent="0.25">
      <c r="B251" s="13"/>
      <c r="C251" s="13"/>
      <c r="E251" s="13"/>
      <c r="F251" s="13"/>
      <c r="H251" s="13"/>
      <c r="I251" s="13"/>
      <c r="K251" s="13"/>
      <c r="L251" s="13"/>
    </row>
    <row r="252" spans="2:12" x14ac:dyDescent="0.25">
      <c r="B252" s="13"/>
      <c r="C252" s="13"/>
      <c r="E252" s="13"/>
      <c r="F252" s="13"/>
      <c r="H252" s="13"/>
      <c r="I252" s="13"/>
      <c r="K252" s="13"/>
      <c r="L252" s="13"/>
    </row>
    <row r="253" spans="2:12" x14ac:dyDescent="0.25">
      <c r="B253" s="13"/>
      <c r="C253" s="13"/>
      <c r="E253" s="13"/>
      <c r="F253" s="13"/>
      <c r="H253" s="13"/>
      <c r="I253" s="13"/>
      <c r="K253" s="13"/>
      <c r="L253" s="13"/>
    </row>
    <row r="254" spans="2:12" x14ac:dyDescent="0.25">
      <c r="B254" s="13"/>
      <c r="C254" s="13"/>
      <c r="E254" s="13"/>
      <c r="F254" s="13"/>
      <c r="H254" s="13"/>
      <c r="I254" s="13"/>
      <c r="K254" s="13"/>
      <c r="L254" s="13"/>
    </row>
    <row r="255" spans="2:12" x14ac:dyDescent="0.25">
      <c r="B255" s="13"/>
      <c r="C255" s="13"/>
      <c r="E255" s="13"/>
      <c r="F255" s="13"/>
      <c r="H255" s="13"/>
      <c r="I255" s="13"/>
      <c r="K255" s="13"/>
      <c r="L255" s="13"/>
    </row>
    <row r="256" spans="2:12" x14ac:dyDescent="0.25">
      <c r="B256" s="13"/>
      <c r="C256" s="13"/>
      <c r="E256" s="13"/>
      <c r="F256" s="13"/>
      <c r="H256" s="13"/>
      <c r="I256" s="13"/>
      <c r="K256" s="13"/>
      <c r="L256" s="13"/>
    </row>
    <row r="257" spans="2:12" x14ac:dyDescent="0.25">
      <c r="B257" s="13"/>
      <c r="C257" s="13"/>
      <c r="E257" s="13"/>
      <c r="F257" s="13"/>
      <c r="H257" s="13"/>
      <c r="I257" s="13"/>
      <c r="K257" s="13"/>
      <c r="L257" s="13"/>
    </row>
    <row r="258" spans="2:12" x14ac:dyDescent="0.25">
      <c r="B258" s="13"/>
      <c r="C258" s="13"/>
      <c r="E258" s="13"/>
      <c r="F258" s="13"/>
      <c r="H258" s="13"/>
      <c r="I258" s="13"/>
      <c r="K258" s="13"/>
      <c r="L258" s="13"/>
    </row>
    <row r="259" spans="2:12" x14ac:dyDescent="0.25">
      <c r="B259" s="13"/>
      <c r="C259" s="13"/>
      <c r="E259" s="13"/>
      <c r="F259" s="13"/>
      <c r="H259" s="13"/>
      <c r="I259" s="13"/>
      <c r="K259" s="13"/>
      <c r="L259" s="13"/>
    </row>
    <row r="260" spans="2:12" x14ac:dyDescent="0.25">
      <c r="B260" s="13"/>
      <c r="C260" s="13"/>
      <c r="E260" s="13"/>
      <c r="F260" s="13"/>
      <c r="H260" s="13"/>
      <c r="I260" s="13"/>
      <c r="K260" s="13"/>
      <c r="L260" s="13"/>
    </row>
    <row r="261" spans="2:12" x14ac:dyDescent="0.25">
      <c r="B261" s="13"/>
      <c r="C261" s="13"/>
      <c r="E261" s="13"/>
      <c r="F261" s="13"/>
      <c r="H261" s="13"/>
      <c r="I261" s="13"/>
      <c r="K261" s="13"/>
      <c r="L261" s="13"/>
    </row>
    <row r="262" spans="2:12" x14ac:dyDescent="0.25">
      <c r="B262" s="13"/>
      <c r="C262" s="13"/>
      <c r="E262" s="13"/>
      <c r="F262" s="13"/>
      <c r="H262" s="13"/>
      <c r="I262" s="13"/>
      <c r="K262" s="13"/>
      <c r="L262" s="13"/>
    </row>
    <row r="263" spans="2:12" x14ac:dyDescent="0.25">
      <c r="B263" s="13"/>
      <c r="C263" s="13"/>
      <c r="E263" s="13"/>
      <c r="F263" s="13"/>
      <c r="H263" s="13"/>
      <c r="I263" s="13"/>
      <c r="K263" s="13"/>
      <c r="L263" s="13"/>
    </row>
    <row r="264" spans="2:12" x14ac:dyDescent="0.25">
      <c r="B264" s="13"/>
      <c r="C264" s="13"/>
      <c r="E264" s="13"/>
      <c r="F264" s="13"/>
      <c r="H264" s="13"/>
      <c r="I264" s="13"/>
      <c r="K264" s="13"/>
      <c r="L264" s="13"/>
    </row>
    <row r="265" spans="2:12" x14ac:dyDescent="0.25">
      <c r="B265" s="13"/>
      <c r="C265" s="13"/>
      <c r="E265" s="13"/>
      <c r="F265" s="13"/>
      <c r="H265" s="13"/>
      <c r="I265" s="13"/>
      <c r="K265" s="13"/>
      <c r="L265" s="13"/>
    </row>
    <row r="266" spans="2:12" x14ac:dyDescent="0.25">
      <c r="B266" s="13"/>
      <c r="C266" s="13"/>
      <c r="E266" s="13"/>
      <c r="F266" s="13"/>
      <c r="H266" s="13"/>
      <c r="I266" s="13"/>
      <c r="K266" s="13"/>
      <c r="L266" s="13"/>
    </row>
    <row r="267" spans="2:12" x14ac:dyDescent="0.25">
      <c r="B267" s="13"/>
      <c r="C267" s="13"/>
      <c r="E267" s="13"/>
      <c r="F267" s="13"/>
      <c r="H267" s="13"/>
      <c r="I267" s="13"/>
      <c r="K267" s="13"/>
      <c r="L267" s="13"/>
    </row>
    <row r="268" spans="2:12" x14ac:dyDescent="0.25">
      <c r="B268" s="13"/>
      <c r="C268" s="13"/>
      <c r="E268" s="13"/>
      <c r="F268" s="13"/>
      <c r="H268" s="13"/>
      <c r="I268" s="13"/>
      <c r="K268" s="13"/>
      <c r="L268" s="13"/>
    </row>
    <row r="269" spans="2:12" x14ac:dyDescent="0.25">
      <c r="B269" s="13"/>
      <c r="C269" s="13"/>
      <c r="E269" s="13"/>
      <c r="F269" s="13"/>
      <c r="H269" s="13"/>
      <c r="I269" s="13"/>
      <c r="K269" s="13"/>
      <c r="L269" s="13"/>
    </row>
    <row r="270" spans="2:12" x14ac:dyDescent="0.25">
      <c r="B270" s="13"/>
      <c r="C270" s="13"/>
      <c r="E270" s="13"/>
      <c r="F270" s="13"/>
      <c r="H270" s="13"/>
      <c r="I270" s="13"/>
      <c r="K270" s="13"/>
      <c r="L270" s="13"/>
    </row>
    <row r="271" spans="2:12" x14ac:dyDescent="0.25">
      <c r="B271" s="13"/>
      <c r="C271" s="13"/>
      <c r="E271" s="13"/>
      <c r="F271" s="13"/>
      <c r="H271" s="13"/>
      <c r="I271" s="13"/>
      <c r="K271" s="13"/>
      <c r="L271" s="13"/>
    </row>
    <row r="272" spans="2:12" x14ac:dyDescent="0.25">
      <c r="B272" s="13"/>
      <c r="C272" s="13"/>
      <c r="E272" s="13"/>
      <c r="F272" s="13"/>
      <c r="H272" s="13"/>
      <c r="I272" s="13"/>
      <c r="K272" s="13"/>
      <c r="L272" s="13"/>
    </row>
    <row r="273" spans="2:12" x14ac:dyDescent="0.25">
      <c r="B273" s="13"/>
      <c r="C273" s="13"/>
      <c r="E273" s="13"/>
      <c r="F273" s="13"/>
      <c r="H273" s="13"/>
      <c r="I273" s="13"/>
      <c r="K273" s="13"/>
      <c r="L273" s="13"/>
    </row>
    <row r="274" spans="2:12" x14ac:dyDescent="0.25">
      <c r="B274" s="13"/>
      <c r="C274" s="13"/>
      <c r="E274" s="13"/>
      <c r="F274" s="13"/>
      <c r="H274" s="13"/>
      <c r="I274" s="13"/>
      <c r="K274" s="13"/>
      <c r="L274" s="13"/>
    </row>
    <row r="275" spans="2:12" x14ac:dyDescent="0.25">
      <c r="B275" s="13"/>
      <c r="C275" s="13"/>
      <c r="E275" s="13"/>
      <c r="F275" s="13"/>
      <c r="H275" s="13"/>
      <c r="I275" s="13"/>
      <c r="K275" s="13"/>
      <c r="L275" s="13"/>
    </row>
    <row r="276" spans="2:12" x14ac:dyDescent="0.25">
      <c r="B276" s="13"/>
      <c r="C276" s="13"/>
      <c r="E276" s="13"/>
      <c r="F276" s="13"/>
      <c r="H276" s="13"/>
      <c r="I276" s="13"/>
      <c r="K276" s="13"/>
      <c r="L276" s="13"/>
    </row>
    <row r="277" spans="2:12" x14ac:dyDescent="0.25">
      <c r="B277" s="13"/>
      <c r="C277" s="13"/>
      <c r="E277" s="13"/>
      <c r="F277" s="13"/>
      <c r="H277" s="13"/>
      <c r="I277" s="13"/>
      <c r="K277" s="13"/>
      <c r="L277" s="13"/>
    </row>
    <row r="278" spans="2:12" x14ac:dyDescent="0.25">
      <c r="B278" s="13"/>
      <c r="C278" s="13"/>
      <c r="E278" s="13"/>
      <c r="F278" s="13"/>
      <c r="H278" s="13"/>
      <c r="I278" s="13"/>
      <c r="K278" s="13"/>
      <c r="L278" s="13"/>
    </row>
    <row r="279" spans="2:12" x14ac:dyDescent="0.25">
      <c r="B279" s="13"/>
      <c r="C279" s="13"/>
      <c r="E279" s="13"/>
      <c r="F279" s="13"/>
      <c r="H279" s="13"/>
      <c r="I279" s="13"/>
      <c r="K279" s="13"/>
      <c r="L279" s="13"/>
    </row>
    <row r="280" spans="2:12" x14ac:dyDescent="0.25">
      <c r="B280" s="13"/>
      <c r="C280" s="13"/>
      <c r="E280" s="13"/>
      <c r="F280" s="13"/>
      <c r="H280" s="13"/>
      <c r="I280" s="13"/>
      <c r="K280" s="13"/>
      <c r="L280" s="13"/>
    </row>
    <row r="281" spans="2:12" x14ac:dyDescent="0.25">
      <c r="B281" s="13"/>
      <c r="C281" s="13"/>
      <c r="E281" s="13"/>
      <c r="F281" s="13"/>
      <c r="H281" s="13"/>
      <c r="I281" s="13"/>
      <c r="K281" s="13"/>
      <c r="L281" s="13"/>
    </row>
    <row r="282" spans="2:12" x14ac:dyDescent="0.25">
      <c r="B282" s="13"/>
      <c r="C282" s="13"/>
      <c r="E282" s="13"/>
      <c r="F282" s="13"/>
      <c r="H282" s="13"/>
      <c r="I282" s="13"/>
      <c r="K282" s="13"/>
      <c r="L282" s="13"/>
    </row>
    <row r="283" spans="2:12" x14ac:dyDescent="0.25">
      <c r="B283" s="13"/>
      <c r="C283" s="13"/>
      <c r="E283" s="13"/>
      <c r="F283" s="13"/>
      <c r="H283" s="13"/>
      <c r="I283" s="13"/>
      <c r="K283" s="13"/>
      <c r="L283" s="13"/>
    </row>
    <row r="284" spans="2:12" x14ac:dyDescent="0.25">
      <c r="B284" s="13"/>
      <c r="C284" s="13"/>
      <c r="E284" s="13"/>
      <c r="F284" s="13"/>
      <c r="H284" s="13"/>
      <c r="I284" s="13"/>
      <c r="K284" s="13"/>
      <c r="L284" s="13"/>
    </row>
    <row r="285" spans="2:12" x14ac:dyDescent="0.25">
      <c r="B285" s="13"/>
      <c r="C285" s="13"/>
      <c r="E285" s="13"/>
      <c r="F285" s="13"/>
      <c r="H285" s="13"/>
      <c r="I285" s="13"/>
      <c r="K285" s="13"/>
      <c r="L285" s="13"/>
    </row>
    <row r="286" spans="2:12" x14ac:dyDescent="0.25">
      <c r="B286" s="13"/>
      <c r="C286" s="13"/>
      <c r="E286" s="13"/>
      <c r="F286" s="13"/>
      <c r="H286" s="13"/>
      <c r="I286" s="13"/>
      <c r="K286" s="13"/>
      <c r="L286" s="13"/>
    </row>
    <row r="287" spans="2:12" x14ac:dyDescent="0.25">
      <c r="B287" s="13"/>
      <c r="C287" s="13"/>
      <c r="E287" s="13"/>
      <c r="F287" s="13"/>
      <c r="H287" s="13"/>
      <c r="I287" s="13"/>
      <c r="K287" s="13"/>
      <c r="L287" s="13"/>
    </row>
    <row r="288" spans="2:12" x14ac:dyDescent="0.25">
      <c r="B288" s="13"/>
      <c r="C288" s="13"/>
      <c r="E288" s="13"/>
      <c r="F288" s="13"/>
      <c r="H288" s="13"/>
      <c r="I288" s="13"/>
      <c r="K288" s="13"/>
      <c r="L288" s="13"/>
    </row>
    <row r="289" spans="2:12" x14ac:dyDescent="0.25">
      <c r="B289" s="13"/>
      <c r="C289" s="13"/>
      <c r="E289" s="13"/>
      <c r="F289" s="13"/>
      <c r="H289" s="13"/>
      <c r="I289" s="13"/>
      <c r="K289" s="13"/>
      <c r="L289" s="13"/>
    </row>
    <row r="290" spans="2:12" x14ac:dyDescent="0.25">
      <c r="B290" s="13"/>
      <c r="C290" s="13"/>
      <c r="E290" s="13"/>
      <c r="F290" s="13"/>
      <c r="H290" s="13"/>
      <c r="I290" s="13"/>
      <c r="K290" s="13"/>
      <c r="L290" s="13"/>
    </row>
    <row r="291" spans="2:12" x14ac:dyDescent="0.25">
      <c r="B291" s="13"/>
      <c r="C291" s="13"/>
      <c r="E291" s="13"/>
      <c r="F291" s="13"/>
      <c r="H291" s="13"/>
      <c r="I291" s="13"/>
      <c r="K291" s="13"/>
      <c r="L291" s="13"/>
    </row>
    <row r="292" spans="2:12" x14ac:dyDescent="0.25">
      <c r="B292" s="13"/>
      <c r="C292" s="13"/>
      <c r="E292" s="13"/>
      <c r="F292" s="13"/>
      <c r="H292" s="13"/>
      <c r="I292" s="13"/>
      <c r="K292" s="13"/>
      <c r="L292" s="13"/>
    </row>
    <row r="293" spans="2:12" x14ac:dyDescent="0.25">
      <c r="B293" s="13"/>
      <c r="C293" s="13"/>
      <c r="E293" s="13"/>
      <c r="F293" s="13"/>
      <c r="H293" s="13"/>
      <c r="I293" s="13"/>
      <c r="K293" s="13"/>
      <c r="L293" s="13"/>
    </row>
    <row r="294" spans="2:12" x14ac:dyDescent="0.25">
      <c r="B294" s="13"/>
      <c r="C294" s="13"/>
      <c r="E294" s="13"/>
      <c r="F294" s="13"/>
      <c r="H294" s="13"/>
      <c r="I294" s="13"/>
      <c r="K294" s="13"/>
      <c r="L294" s="13"/>
    </row>
    <row r="295" spans="2:12" x14ac:dyDescent="0.25">
      <c r="B295" s="13"/>
      <c r="C295" s="13"/>
      <c r="E295" s="13"/>
      <c r="F295" s="13"/>
      <c r="H295" s="13"/>
      <c r="I295" s="13"/>
      <c r="K295" s="13"/>
      <c r="L295" s="13"/>
    </row>
    <row r="296" spans="2:12" x14ac:dyDescent="0.25">
      <c r="B296" s="13"/>
      <c r="C296" s="13"/>
      <c r="E296" s="13"/>
      <c r="F296" s="13"/>
      <c r="H296" s="13"/>
      <c r="I296" s="13"/>
      <c r="K296" s="13"/>
      <c r="L296" s="13"/>
    </row>
    <row r="297" spans="2:12" x14ac:dyDescent="0.25">
      <c r="B297" s="13"/>
      <c r="C297" s="13"/>
      <c r="E297" s="13"/>
      <c r="F297" s="13"/>
      <c r="H297" s="13"/>
      <c r="I297" s="13"/>
      <c r="K297" s="13"/>
      <c r="L297" s="13"/>
    </row>
    <row r="298" spans="2:12" x14ac:dyDescent="0.25">
      <c r="B298" s="13"/>
      <c r="C298" s="13"/>
      <c r="E298" s="13"/>
      <c r="F298" s="13"/>
      <c r="H298" s="13"/>
      <c r="I298" s="13"/>
      <c r="K298" s="13"/>
      <c r="L298" s="13"/>
    </row>
    <row r="299" spans="2:12" x14ac:dyDescent="0.25">
      <c r="B299" s="13"/>
      <c r="C299" s="13"/>
      <c r="E299" s="13"/>
      <c r="F299" s="13"/>
      <c r="H299" s="13"/>
      <c r="I299" s="13"/>
      <c r="K299" s="13"/>
      <c r="L299" s="13"/>
    </row>
    <row r="300" spans="2:12" x14ac:dyDescent="0.25">
      <c r="B300" s="13"/>
      <c r="C300" s="13"/>
      <c r="E300" s="13"/>
      <c r="F300" s="13"/>
      <c r="H300" s="13"/>
      <c r="I300" s="13"/>
      <c r="K300" s="13"/>
      <c r="L300" s="13"/>
    </row>
    <row r="301" spans="2:12" x14ac:dyDescent="0.25">
      <c r="B301" s="13"/>
      <c r="C301" s="13"/>
      <c r="E301" s="13"/>
      <c r="F301" s="13"/>
      <c r="H301" s="13"/>
      <c r="I301" s="13"/>
      <c r="K301" s="13"/>
      <c r="L301" s="13"/>
    </row>
    <row r="302" spans="2:12" x14ac:dyDescent="0.25">
      <c r="B302" s="13"/>
      <c r="C302" s="13"/>
      <c r="E302" s="13"/>
      <c r="F302" s="13"/>
      <c r="H302" s="13"/>
      <c r="I302" s="13"/>
      <c r="K302" s="13"/>
      <c r="L302" s="13"/>
    </row>
    <row r="303" spans="2:12" x14ac:dyDescent="0.25">
      <c r="B303" s="13"/>
      <c r="C303" s="13"/>
      <c r="E303" s="13"/>
      <c r="F303" s="13"/>
      <c r="H303" s="13"/>
      <c r="I303" s="13"/>
      <c r="K303" s="13"/>
      <c r="L303" s="13"/>
    </row>
    <row r="304" spans="2:12" x14ac:dyDescent="0.25">
      <c r="B304" s="13"/>
      <c r="C304" s="13"/>
      <c r="E304" s="13"/>
      <c r="F304" s="13"/>
      <c r="H304" s="13"/>
      <c r="I304" s="13"/>
      <c r="K304" s="13"/>
      <c r="L304" s="13"/>
    </row>
    <row r="305" spans="2:12" x14ac:dyDescent="0.25">
      <c r="B305" s="13"/>
      <c r="C305" s="13"/>
      <c r="E305" s="13"/>
      <c r="F305" s="13"/>
      <c r="H305" s="13"/>
      <c r="I305" s="13"/>
      <c r="K305" s="13"/>
      <c r="L305" s="13"/>
    </row>
    <row r="306" spans="2:12" x14ac:dyDescent="0.25">
      <c r="B306" s="13"/>
      <c r="C306" s="13"/>
      <c r="E306" s="13"/>
      <c r="F306" s="13"/>
      <c r="H306" s="13"/>
      <c r="I306" s="13"/>
      <c r="K306" s="13"/>
      <c r="L306" s="13"/>
    </row>
    <row r="307" spans="2:12" x14ac:dyDescent="0.25">
      <c r="B307" s="13"/>
      <c r="C307" s="13"/>
      <c r="E307" s="13"/>
      <c r="F307" s="13"/>
      <c r="H307" s="13"/>
      <c r="I307" s="13"/>
      <c r="K307" s="13"/>
      <c r="L307" s="13"/>
    </row>
    <row r="308" spans="2:12" x14ac:dyDescent="0.25">
      <c r="B308" s="13"/>
      <c r="C308" s="13"/>
      <c r="E308" s="13"/>
      <c r="F308" s="13"/>
      <c r="H308" s="13"/>
      <c r="I308" s="13"/>
      <c r="K308" s="13"/>
      <c r="L308" s="13"/>
    </row>
    <row r="309" spans="2:12" x14ac:dyDescent="0.25">
      <c r="B309" s="13"/>
      <c r="C309" s="13"/>
      <c r="E309" s="13"/>
      <c r="F309" s="13"/>
      <c r="H309" s="13"/>
      <c r="I309" s="13"/>
      <c r="K309" s="13"/>
      <c r="L309" s="13"/>
    </row>
    <row r="310" spans="2:12" x14ac:dyDescent="0.25">
      <c r="B310" s="13"/>
      <c r="C310" s="13"/>
      <c r="E310" s="13"/>
      <c r="F310" s="13"/>
      <c r="H310" s="13"/>
      <c r="I310" s="13"/>
      <c r="K310" s="13"/>
      <c r="L310" s="13"/>
    </row>
    <row r="311" spans="2:12" x14ac:dyDescent="0.25">
      <c r="B311" s="13"/>
      <c r="C311" s="13"/>
      <c r="E311" s="13"/>
      <c r="F311" s="13"/>
      <c r="H311" s="13"/>
      <c r="I311" s="13"/>
      <c r="K311" s="13"/>
      <c r="L311" s="13"/>
    </row>
    <row r="312" spans="2:12" x14ac:dyDescent="0.25">
      <c r="B312" s="13"/>
      <c r="C312" s="13"/>
      <c r="E312" s="13"/>
      <c r="F312" s="13"/>
      <c r="H312" s="13"/>
      <c r="I312" s="13"/>
      <c r="K312" s="13"/>
      <c r="L312" s="13"/>
    </row>
    <row r="313" spans="2:12" x14ac:dyDescent="0.25">
      <c r="B313" s="13"/>
      <c r="C313" s="13"/>
      <c r="E313" s="13"/>
      <c r="F313" s="13"/>
      <c r="H313" s="13"/>
      <c r="I313" s="13"/>
      <c r="K313" s="13"/>
      <c r="L313" s="13"/>
    </row>
    <row r="314" spans="2:12" x14ac:dyDescent="0.25">
      <c r="B314" s="13"/>
      <c r="C314" s="13"/>
      <c r="E314" s="13"/>
      <c r="F314" s="13"/>
      <c r="H314" s="13"/>
      <c r="I314" s="13"/>
      <c r="K314" s="13"/>
      <c r="L314" s="13"/>
    </row>
    <row r="315" spans="2:12" x14ac:dyDescent="0.25">
      <c r="B315" s="13"/>
      <c r="C315" s="13"/>
      <c r="E315" s="13"/>
      <c r="F315" s="13"/>
      <c r="H315" s="13"/>
      <c r="I315" s="13"/>
      <c r="K315" s="13"/>
      <c r="L315" s="13"/>
    </row>
    <row r="316" spans="2:12" x14ac:dyDescent="0.25">
      <c r="B316" s="13"/>
      <c r="C316" s="13"/>
      <c r="E316" s="13"/>
      <c r="F316" s="13"/>
      <c r="H316" s="13"/>
      <c r="I316" s="13"/>
      <c r="K316" s="13"/>
      <c r="L316" s="13"/>
    </row>
    <row r="317" spans="2:12" x14ac:dyDescent="0.25">
      <c r="B317" s="13"/>
      <c r="C317" s="13"/>
      <c r="E317" s="13"/>
      <c r="F317" s="13"/>
      <c r="H317" s="13"/>
      <c r="I317" s="13"/>
      <c r="K317" s="13"/>
      <c r="L317" s="13"/>
    </row>
    <row r="318" spans="2:12" x14ac:dyDescent="0.25">
      <c r="B318" s="13"/>
      <c r="C318" s="13"/>
      <c r="E318" s="13"/>
      <c r="F318" s="13"/>
      <c r="H318" s="13"/>
      <c r="I318" s="13"/>
      <c r="K318" s="13"/>
      <c r="L318" s="13"/>
    </row>
    <row r="319" spans="2:12" x14ac:dyDescent="0.25">
      <c r="B319" s="13"/>
      <c r="C319" s="13"/>
      <c r="E319" s="13"/>
      <c r="F319" s="13"/>
      <c r="H319" s="13"/>
      <c r="I319" s="13"/>
      <c r="K319" s="13"/>
      <c r="L319" s="13"/>
    </row>
    <row r="320" spans="2:12" x14ac:dyDescent="0.25">
      <c r="B320" s="13"/>
      <c r="C320" s="13"/>
      <c r="E320" s="13"/>
      <c r="F320" s="13"/>
      <c r="H320" s="13"/>
      <c r="I320" s="13"/>
      <c r="K320" s="13"/>
      <c r="L320" s="13"/>
    </row>
    <row r="321" spans="2:12" x14ac:dyDescent="0.25">
      <c r="B321" s="13"/>
      <c r="C321" s="13"/>
      <c r="E321" s="13"/>
      <c r="F321" s="13"/>
      <c r="H321" s="13"/>
      <c r="I321" s="13"/>
      <c r="K321" s="13"/>
      <c r="L321" s="13"/>
    </row>
    <row r="322" spans="2:12" x14ac:dyDescent="0.25">
      <c r="B322" s="13"/>
      <c r="C322" s="13"/>
      <c r="E322" s="13"/>
      <c r="F322" s="13"/>
      <c r="H322" s="13"/>
      <c r="I322" s="13"/>
      <c r="K322" s="13"/>
      <c r="L322" s="13"/>
    </row>
    <row r="323" spans="2:12" x14ac:dyDescent="0.25">
      <c r="B323" s="13"/>
      <c r="C323" s="13"/>
      <c r="E323" s="13"/>
      <c r="F323" s="13"/>
      <c r="H323" s="13"/>
      <c r="I323" s="13"/>
      <c r="K323" s="13"/>
      <c r="L323" s="13"/>
    </row>
    <row r="324" spans="2:12" x14ac:dyDescent="0.25">
      <c r="B324" s="13"/>
      <c r="C324" s="13"/>
      <c r="E324" s="13"/>
      <c r="F324" s="13"/>
      <c r="H324" s="13"/>
      <c r="I324" s="13"/>
      <c r="K324" s="13"/>
      <c r="L324" s="13"/>
    </row>
    <row r="325" spans="2:12" x14ac:dyDescent="0.25">
      <c r="B325" s="13"/>
      <c r="C325" s="13"/>
      <c r="E325" s="13"/>
      <c r="F325" s="13"/>
      <c r="H325" s="13"/>
      <c r="I325" s="13"/>
      <c r="K325" s="13"/>
      <c r="L325" s="13"/>
    </row>
    <row r="326" spans="2:12" x14ac:dyDescent="0.25">
      <c r="B326" s="13"/>
      <c r="C326" s="13"/>
      <c r="E326" s="13"/>
      <c r="F326" s="13"/>
      <c r="H326" s="13"/>
      <c r="I326" s="13"/>
      <c r="K326" s="13"/>
      <c r="L326" s="13"/>
    </row>
    <row r="327" spans="2:12" x14ac:dyDescent="0.25">
      <c r="B327" s="13"/>
      <c r="C327" s="13"/>
      <c r="E327" s="13"/>
      <c r="F327" s="13"/>
      <c r="H327" s="13"/>
      <c r="I327" s="13"/>
      <c r="K327" s="13"/>
      <c r="L327" s="13"/>
    </row>
    <row r="328" spans="2:12" x14ac:dyDescent="0.25">
      <c r="B328" s="13"/>
      <c r="C328" s="13"/>
      <c r="E328" s="13"/>
      <c r="F328" s="13"/>
      <c r="H328" s="13"/>
      <c r="I328" s="13"/>
      <c r="K328" s="13"/>
      <c r="L328" s="13"/>
    </row>
    <row r="329" spans="2:12" x14ac:dyDescent="0.25">
      <c r="B329" s="13"/>
      <c r="C329" s="13"/>
      <c r="E329" s="13"/>
      <c r="F329" s="13"/>
      <c r="H329" s="13"/>
      <c r="I329" s="13"/>
      <c r="K329" s="13"/>
      <c r="L329" s="13"/>
    </row>
    <row r="330" spans="2:12" x14ac:dyDescent="0.25">
      <c r="B330" s="13"/>
      <c r="C330" s="13"/>
      <c r="E330" s="13"/>
      <c r="F330" s="13"/>
      <c r="H330" s="13"/>
      <c r="I330" s="13"/>
      <c r="K330" s="13"/>
      <c r="L330" s="13"/>
    </row>
    <row r="331" spans="2:12" x14ac:dyDescent="0.25">
      <c r="B331" s="13"/>
      <c r="C331" s="13"/>
      <c r="E331" s="13"/>
      <c r="F331" s="13"/>
      <c r="H331" s="13"/>
      <c r="I331" s="13"/>
      <c r="K331" s="13"/>
      <c r="L331" s="13"/>
    </row>
    <row r="332" spans="2:12" x14ac:dyDescent="0.25">
      <c r="B332" s="13"/>
      <c r="C332" s="13"/>
      <c r="E332" s="13"/>
      <c r="F332" s="13"/>
      <c r="H332" s="13"/>
      <c r="I332" s="13"/>
      <c r="K332" s="13"/>
      <c r="L332" s="13"/>
    </row>
    <row r="333" spans="2:12" x14ac:dyDescent="0.25">
      <c r="B333" s="13"/>
      <c r="C333" s="13"/>
      <c r="E333" s="13"/>
      <c r="F333" s="13"/>
      <c r="H333" s="13"/>
      <c r="I333" s="13"/>
      <c r="K333" s="13"/>
      <c r="L333" s="13"/>
    </row>
    <row r="334" spans="2:12" x14ac:dyDescent="0.25">
      <c r="B334" s="13"/>
      <c r="C334" s="13"/>
      <c r="E334" s="13"/>
      <c r="F334" s="13"/>
      <c r="H334" s="13"/>
      <c r="I334" s="13"/>
      <c r="K334" s="13"/>
      <c r="L334" s="13"/>
    </row>
    <row r="335" spans="2:12" x14ac:dyDescent="0.25">
      <c r="B335" s="13"/>
      <c r="C335" s="13"/>
      <c r="E335" s="13"/>
      <c r="F335" s="13"/>
      <c r="H335" s="13"/>
      <c r="I335" s="13"/>
      <c r="K335" s="13"/>
      <c r="L335" s="13"/>
    </row>
    <row r="336" spans="2:12" x14ac:dyDescent="0.25">
      <c r="B336" s="13"/>
      <c r="C336" s="13"/>
      <c r="E336" s="13"/>
      <c r="F336" s="13"/>
      <c r="H336" s="13"/>
      <c r="I336" s="13"/>
      <c r="K336" s="13"/>
      <c r="L336" s="13"/>
    </row>
    <row r="337" spans="2:12" x14ac:dyDescent="0.25">
      <c r="B337" s="13"/>
      <c r="C337" s="13"/>
      <c r="E337" s="13"/>
      <c r="F337" s="13"/>
      <c r="H337" s="13"/>
      <c r="I337" s="13"/>
      <c r="K337" s="13"/>
      <c r="L337" s="13"/>
    </row>
    <row r="338" spans="2:12" x14ac:dyDescent="0.25">
      <c r="B338" s="13"/>
      <c r="C338" s="13"/>
      <c r="E338" s="13"/>
      <c r="F338" s="13"/>
      <c r="H338" s="13"/>
      <c r="I338" s="13"/>
      <c r="K338" s="13"/>
      <c r="L338" s="13"/>
    </row>
    <row r="339" spans="2:12" x14ac:dyDescent="0.25">
      <c r="B339" s="13"/>
      <c r="C339" s="13"/>
      <c r="E339" s="13"/>
      <c r="F339" s="13"/>
      <c r="H339" s="13"/>
      <c r="I339" s="13"/>
      <c r="K339" s="13"/>
      <c r="L339" s="13"/>
    </row>
    <row r="340" spans="2:12" x14ac:dyDescent="0.25">
      <c r="B340" s="13"/>
      <c r="C340" s="13"/>
      <c r="E340" s="13"/>
      <c r="F340" s="13"/>
      <c r="H340" s="13"/>
      <c r="I340" s="13"/>
      <c r="K340" s="13"/>
      <c r="L340" s="13"/>
    </row>
    <row r="341" spans="2:12" x14ac:dyDescent="0.25">
      <c r="B341" s="13"/>
      <c r="C341" s="13"/>
      <c r="E341" s="13"/>
      <c r="F341" s="13"/>
      <c r="H341" s="13"/>
      <c r="I341" s="13"/>
      <c r="K341" s="13"/>
      <c r="L341" s="13"/>
    </row>
    <row r="342" spans="2:12" x14ac:dyDescent="0.25">
      <c r="B342" s="13"/>
      <c r="C342" s="13"/>
      <c r="E342" s="13"/>
      <c r="F342" s="13"/>
      <c r="H342" s="13"/>
      <c r="I342" s="13"/>
      <c r="K342" s="13"/>
      <c r="L342" s="13"/>
    </row>
    <row r="343" spans="2:12" x14ac:dyDescent="0.25">
      <c r="B343" s="13"/>
      <c r="C343" s="13"/>
      <c r="E343" s="13"/>
      <c r="F343" s="13"/>
      <c r="H343" s="13"/>
      <c r="I343" s="13"/>
      <c r="K343" s="13"/>
      <c r="L343" s="13"/>
    </row>
    <row r="344" spans="2:12" x14ac:dyDescent="0.25">
      <c r="B344" s="13"/>
      <c r="C344" s="13"/>
      <c r="E344" s="13"/>
      <c r="F344" s="13"/>
      <c r="H344" s="13"/>
      <c r="I344" s="13"/>
      <c r="K344" s="13"/>
      <c r="L344" s="13"/>
    </row>
    <row r="345" spans="2:12" x14ac:dyDescent="0.25">
      <c r="B345" s="13"/>
      <c r="C345" s="13"/>
      <c r="E345" s="13"/>
      <c r="F345" s="13"/>
      <c r="H345" s="13"/>
      <c r="I345" s="13"/>
      <c r="K345" s="13"/>
      <c r="L345" s="13"/>
    </row>
    <row r="346" spans="2:12" x14ac:dyDescent="0.25">
      <c r="B346" s="13"/>
      <c r="C346" s="13"/>
      <c r="E346" s="13"/>
      <c r="F346" s="13"/>
      <c r="H346" s="13"/>
      <c r="I346" s="13"/>
      <c r="K346" s="13"/>
      <c r="L346" s="13"/>
    </row>
    <row r="347" spans="2:12" x14ac:dyDescent="0.25">
      <c r="B347" s="13"/>
      <c r="C347" s="13"/>
      <c r="E347" s="13"/>
      <c r="F347" s="13"/>
      <c r="H347" s="13"/>
      <c r="I347" s="13"/>
      <c r="K347" s="13"/>
      <c r="L347" s="13"/>
    </row>
    <row r="348" spans="2:12" x14ac:dyDescent="0.25">
      <c r="B348" s="13"/>
      <c r="C348" s="13"/>
      <c r="E348" s="13"/>
      <c r="F348" s="13"/>
      <c r="H348" s="13"/>
      <c r="I348" s="13"/>
      <c r="K348" s="13"/>
      <c r="L348" s="13"/>
    </row>
    <row r="349" spans="2:12" x14ac:dyDescent="0.25">
      <c r="B349" s="13"/>
      <c r="C349" s="13"/>
      <c r="E349" s="13"/>
      <c r="F349" s="13"/>
      <c r="H349" s="13"/>
      <c r="I349" s="13"/>
      <c r="K349" s="13"/>
      <c r="L349" s="13"/>
    </row>
    <row r="350" spans="2:12" x14ac:dyDescent="0.25">
      <c r="B350" s="13"/>
      <c r="C350" s="13"/>
      <c r="E350" s="13"/>
      <c r="F350" s="13"/>
      <c r="H350" s="13"/>
      <c r="I350" s="13"/>
      <c r="K350" s="13"/>
      <c r="L350" s="13"/>
    </row>
    <row r="351" spans="2:12" x14ac:dyDescent="0.25">
      <c r="B351" s="13"/>
      <c r="C351" s="13"/>
      <c r="E351" s="13"/>
      <c r="F351" s="13"/>
      <c r="H351" s="13"/>
      <c r="I351" s="13"/>
      <c r="K351" s="13"/>
      <c r="L351" s="13"/>
    </row>
    <row r="352" spans="2:12" x14ac:dyDescent="0.25">
      <c r="B352" s="13"/>
      <c r="C352" s="13"/>
      <c r="E352" s="13"/>
      <c r="F352" s="13"/>
      <c r="H352" s="13"/>
      <c r="I352" s="13"/>
      <c r="K352" s="13"/>
      <c r="L352" s="13"/>
    </row>
    <row r="353" spans="2:12" x14ac:dyDescent="0.25">
      <c r="B353" s="13"/>
      <c r="C353" s="13"/>
      <c r="E353" s="13"/>
      <c r="F353" s="13"/>
      <c r="H353" s="13"/>
      <c r="I353" s="13"/>
      <c r="K353" s="13"/>
      <c r="L353" s="13"/>
    </row>
    <row r="354" spans="2:12" x14ac:dyDescent="0.25">
      <c r="B354" s="13"/>
      <c r="C354" s="13"/>
      <c r="E354" s="13"/>
      <c r="F354" s="13"/>
      <c r="H354" s="13"/>
      <c r="I354" s="13"/>
      <c r="K354" s="13"/>
      <c r="L354" s="13"/>
    </row>
    <row r="355" spans="2:12" x14ac:dyDescent="0.25">
      <c r="B355" s="13"/>
      <c r="C355" s="13"/>
      <c r="E355" s="13"/>
      <c r="F355" s="13"/>
      <c r="H355" s="13"/>
      <c r="I355" s="13"/>
      <c r="K355" s="13"/>
      <c r="L355" s="13"/>
    </row>
    <row r="356" spans="2:12" x14ac:dyDescent="0.25">
      <c r="B356" s="13"/>
      <c r="C356" s="13"/>
      <c r="E356" s="13"/>
      <c r="F356" s="13"/>
      <c r="H356" s="13"/>
      <c r="I356" s="13"/>
      <c r="K356" s="13"/>
      <c r="L356" s="13"/>
    </row>
    <row r="357" spans="2:12" x14ac:dyDescent="0.25">
      <c r="B357" s="13"/>
      <c r="C357" s="13"/>
      <c r="E357" s="13"/>
      <c r="F357" s="13"/>
      <c r="H357" s="13"/>
      <c r="I357" s="13"/>
      <c r="K357" s="13"/>
      <c r="L357" s="13"/>
    </row>
    <row r="358" spans="2:12" x14ac:dyDescent="0.25">
      <c r="B358" s="13"/>
      <c r="C358" s="13"/>
      <c r="E358" s="13"/>
      <c r="F358" s="13"/>
      <c r="H358" s="13"/>
      <c r="I358" s="13"/>
      <c r="K358" s="13"/>
      <c r="L358" s="13"/>
    </row>
    <row r="359" spans="2:12" x14ac:dyDescent="0.25">
      <c r="B359" s="13"/>
      <c r="C359" s="13"/>
      <c r="E359" s="13"/>
      <c r="F359" s="13"/>
      <c r="H359" s="13"/>
      <c r="I359" s="13"/>
      <c r="K359" s="13"/>
      <c r="L359" s="13"/>
    </row>
    <row r="360" spans="2:12" x14ac:dyDescent="0.25">
      <c r="B360" s="13"/>
      <c r="C360" s="13"/>
      <c r="E360" s="13"/>
      <c r="F360" s="13"/>
      <c r="H360" s="13"/>
      <c r="I360" s="13"/>
      <c r="K360" s="13"/>
      <c r="L360" s="13"/>
    </row>
    <row r="361" spans="2:12" x14ac:dyDescent="0.25">
      <c r="B361" s="13"/>
      <c r="C361" s="13"/>
      <c r="E361" s="13"/>
      <c r="F361" s="13"/>
      <c r="H361" s="13"/>
      <c r="I361" s="13"/>
      <c r="K361" s="13"/>
      <c r="L361" s="13"/>
    </row>
    <row r="362" spans="2:12" x14ac:dyDescent="0.25">
      <c r="B362" s="13"/>
      <c r="C362" s="13"/>
      <c r="E362" s="13"/>
      <c r="F362" s="13"/>
      <c r="H362" s="13"/>
      <c r="I362" s="13"/>
      <c r="K362" s="13"/>
      <c r="L362" s="13"/>
    </row>
    <row r="363" spans="2:12" x14ac:dyDescent="0.25">
      <c r="B363" s="13"/>
      <c r="C363" s="13"/>
      <c r="E363" s="13"/>
      <c r="F363" s="13"/>
      <c r="H363" s="13"/>
      <c r="I363" s="13"/>
      <c r="K363" s="13"/>
      <c r="L363" s="13"/>
    </row>
    <row r="364" spans="2:12" x14ac:dyDescent="0.25">
      <c r="B364" s="13"/>
      <c r="C364" s="13"/>
      <c r="E364" s="13"/>
      <c r="F364" s="13"/>
      <c r="H364" s="13"/>
      <c r="I364" s="13"/>
      <c r="K364" s="13"/>
      <c r="L364" s="13"/>
    </row>
    <row r="365" spans="2:12" x14ac:dyDescent="0.25">
      <c r="B365" s="13"/>
      <c r="C365" s="13"/>
      <c r="E365" s="13"/>
      <c r="F365" s="13"/>
      <c r="H365" s="13"/>
      <c r="I365" s="13"/>
      <c r="K365" s="13"/>
      <c r="L365" s="13"/>
    </row>
    <row r="366" spans="2:12" x14ac:dyDescent="0.25">
      <c r="B366" s="13"/>
      <c r="C366" s="13"/>
      <c r="E366" s="13"/>
      <c r="F366" s="13"/>
      <c r="H366" s="13"/>
      <c r="I366" s="13"/>
      <c r="K366" s="13"/>
      <c r="L366" s="13"/>
    </row>
    <row r="367" spans="2:12" x14ac:dyDescent="0.25">
      <c r="B367" s="13"/>
      <c r="C367" s="13"/>
      <c r="E367" s="13"/>
      <c r="F367" s="13"/>
      <c r="H367" s="13"/>
      <c r="I367" s="13"/>
      <c r="K367" s="13"/>
      <c r="L367" s="13"/>
    </row>
    <row r="368" spans="2:12" x14ac:dyDescent="0.25">
      <c r="B368" s="13"/>
      <c r="C368" s="13"/>
      <c r="E368" s="13"/>
      <c r="F368" s="13"/>
      <c r="H368" s="13"/>
      <c r="I368" s="13"/>
      <c r="K368" s="13"/>
      <c r="L368" s="13"/>
    </row>
    <row r="369" spans="2:12" x14ac:dyDescent="0.25">
      <c r="B369" s="13"/>
      <c r="C369" s="13"/>
      <c r="E369" s="13"/>
      <c r="F369" s="13"/>
      <c r="H369" s="13"/>
      <c r="I369" s="13"/>
      <c r="K369" s="13"/>
      <c r="L369" s="13"/>
    </row>
    <row r="370" spans="2:12" x14ac:dyDescent="0.25">
      <c r="B370" s="13"/>
      <c r="C370" s="13"/>
      <c r="E370" s="13"/>
      <c r="F370" s="13"/>
      <c r="H370" s="13"/>
      <c r="I370" s="13"/>
      <c r="K370" s="13"/>
      <c r="L370" s="13"/>
    </row>
    <row r="371" spans="2:12" x14ac:dyDescent="0.25">
      <c r="B371" s="13"/>
      <c r="C371" s="13"/>
      <c r="E371" s="13"/>
      <c r="F371" s="13"/>
      <c r="H371" s="13"/>
      <c r="I371" s="13"/>
      <c r="K371" s="13"/>
      <c r="L371" s="13"/>
    </row>
    <row r="372" spans="2:12" x14ac:dyDescent="0.25">
      <c r="B372" s="13"/>
      <c r="C372" s="13"/>
      <c r="E372" s="13"/>
      <c r="F372" s="13"/>
      <c r="H372" s="13"/>
      <c r="I372" s="13"/>
      <c r="K372" s="13"/>
      <c r="L372" s="13"/>
    </row>
    <row r="373" spans="2:12" x14ac:dyDescent="0.25">
      <c r="B373" s="13"/>
      <c r="C373" s="13"/>
      <c r="E373" s="13"/>
      <c r="F373" s="13"/>
      <c r="H373" s="13"/>
      <c r="I373" s="13"/>
      <c r="K373" s="13"/>
      <c r="L373" s="13"/>
    </row>
    <row r="374" spans="2:12" x14ac:dyDescent="0.25">
      <c r="B374" s="13"/>
      <c r="C374" s="13"/>
      <c r="E374" s="13"/>
      <c r="F374" s="13"/>
      <c r="H374" s="13"/>
      <c r="I374" s="13"/>
      <c r="K374" s="13"/>
      <c r="L374" s="13"/>
    </row>
    <row r="375" spans="2:12" x14ac:dyDescent="0.25">
      <c r="B375" s="13"/>
      <c r="C375" s="13"/>
      <c r="E375" s="13"/>
      <c r="F375" s="13"/>
      <c r="H375" s="13"/>
      <c r="I375" s="13"/>
      <c r="K375" s="13"/>
      <c r="L375" s="13"/>
    </row>
    <row r="376" spans="2:12" x14ac:dyDescent="0.25">
      <c r="B376" s="13"/>
      <c r="C376" s="13"/>
      <c r="E376" s="13"/>
      <c r="F376" s="13"/>
      <c r="H376" s="13"/>
      <c r="I376" s="13"/>
      <c r="K376" s="13"/>
      <c r="L376" s="13"/>
    </row>
    <row r="377" spans="2:12" x14ac:dyDescent="0.25">
      <c r="B377" s="13"/>
      <c r="C377" s="13"/>
      <c r="E377" s="13"/>
      <c r="F377" s="13"/>
      <c r="H377" s="13"/>
      <c r="I377" s="13"/>
      <c r="K377" s="13"/>
      <c r="L377" s="13"/>
    </row>
    <row r="378" spans="2:12" x14ac:dyDescent="0.25">
      <c r="B378" s="13"/>
      <c r="C378" s="13"/>
      <c r="E378" s="13"/>
      <c r="F378" s="13"/>
      <c r="H378" s="13"/>
      <c r="I378" s="13"/>
      <c r="K378" s="13"/>
      <c r="L378" s="13"/>
    </row>
    <row r="379" spans="2:12" x14ac:dyDescent="0.25">
      <c r="B379" s="13"/>
      <c r="C379" s="13"/>
      <c r="E379" s="13"/>
      <c r="F379" s="13"/>
      <c r="H379" s="13"/>
      <c r="I379" s="13"/>
      <c r="K379" s="13"/>
      <c r="L379" s="13"/>
    </row>
    <row r="380" spans="2:12" x14ac:dyDescent="0.25">
      <c r="B380" s="13"/>
      <c r="C380" s="13"/>
      <c r="E380" s="13"/>
      <c r="F380" s="13"/>
      <c r="H380" s="13"/>
      <c r="I380" s="13"/>
      <c r="K380" s="13"/>
      <c r="L380" s="13"/>
    </row>
    <row r="381" spans="2:12" x14ac:dyDescent="0.25">
      <c r="B381" s="13"/>
      <c r="C381" s="13"/>
      <c r="E381" s="13"/>
      <c r="F381" s="13"/>
      <c r="H381" s="13"/>
      <c r="I381" s="13"/>
      <c r="K381" s="13"/>
      <c r="L381" s="13"/>
    </row>
    <row r="382" spans="2:12" x14ac:dyDescent="0.25">
      <c r="B382" s="13"/>
      <c r="C382" s="13"/>
      <c r="E382" s="13"/>
      <c r="F382" s="13"/>
      <c r="H382" s="13"/>
      <c r="I382" s="13"/>
      <c r="K382" s="13"/>
      <c r="L382" s="13"/>
    </row>
    <row r="383" spans="2:12" x14ac:dyDescent="0.25">
      <c r="B383" s="13"/>
      <c r="C383" s="13"/>
      <c r="E383" s="13"/>
      <c r="F383" s="13"/>
      <c r="H383" s="13"/>
      <c r="I383" s="13"/>
      <c r="K383" s="13"/>
      <c r="L383" s="13"/>
    </row>
    <row r="384" spans="2:12" x14ac:dyDescent="0.25">
      <c r="B384" s="13"/>
      <c r="C384" s="13"/>
      <c r="E384" s="13"/>
      <c r="F384" s="13"/>
      <c r="H384" s="13"/>
      <c r="I384" s="13"/>
      <c r="K384" s="13"/>
      <c r="L384" s="13"/>
    </row>
    <row r="385" spans="2:12" x14ac:dyDescent="0.25">
      <c r="B385" s="13"/>
      <c r="C385" s="13"/>
      <c r="E385" s="13"/>
      <c r="F385" s="13"/>
      <c r="H385" s="13"/>
      <c r="I385" s="13"/>
      <c r="K385" s="13"/>
      <c r="L385" s="13"/>
    </row>
    <row r="386" spans="2:12" x14ac:dyDescent="0.25">
      <c r="B386" s="13"/>
      <c r="C386" s="13"/>
      <c r="E386" s="13"/>
      <c r="F386" s="13"/>
      <c r="H386" s="13"/>
      <c r="I386" s="13"/>
      <c r="K386" s="13"/>
      <c r="L386" s="13"/>
    </row>
    <row r="387" spans="2:12" x14ac:dyDescent="0.25">
      <c r="B387" s="13"/>
      <c r="C387" s="13"/>
      <c r="E387" s="13"/>
      <c r="F387" s="13"/>
      <c r="H387" s="13"/>
      <c r="I387" s="13"/>
      <c r="K387" s="13"/>
      <c r="L387" s="13"/>
    </row>
    <row r="388" spans="2:12" x14ac:dyDescent="0.25">
      <c r="B388" s="13"/>
      <c r="C388" s="13"/>
      <c r="E388" s="13"/>
      <c r="F388" s="13"/>
      <c r="H388" s="13"/>
      <c r="I388" s="13"/>
      <c r="K388" s="13"/>
      <c r="L388" s="13"/>
    </row>
    <row r="389" spans="2:12" x14ac:dyDescent="0.25">
      <c r="B389" s="13"/>
      <c r="C389" s="13"/>
      <c r="E389" s="13"/>
      <c r="F389" s="13"/>
      <c r="H389" s="13"/>
      <c r="I389" s="13"/>
      <c r="K389" s="13"/>
      <c r="L389" s="13"/>
    </row>
    <row r="390" spans="2:12" x14ac:dyDescent="0.25">
      <c r="B390" s="13"/>
      <c r="C390" s="13"/>
      <c r="E390" s="13"/>
      <c r="F390" s="13"/>
      <c r="H390" s="13"/>
      <c r="I390" s="13"/>
      <c r="K390" s="13"/>
      <c r="L390" s="13"/>
    </row>
    <row r="391" spans="2:12" x14ac:dyDescent="0.25">
      <c r="B391" s="13"/>
      <c r="C391" s="13"/>
      <c r="E391" s="13"/>
      <c r="F391" s="13"/>
      <c r="H391" s="13"/>
      <c r="I391" s="13"/>
      <c r="K391" s="13"/>
      <c r="L391" s="13"/>
    </row>
    <row r="392" spans="2:12" x14ac:dyDescent="0.25">
      <c r="B392" s="13"/>
      <c r="C392" s="13"/>
      <c r="E392" s="13"/>
      <c r="F392" s="13"/>
      <c r="H392" s="13"/>
      <c r="I392" s="13"/>
      <c r="K392" s="13"/>
      <c r="L392" s="13"/>
    </row>
    <row r="393" spans="2:12" x14ac:dyDescent="0.25">
      <c r="B393" s="13"/>
      <c r="C393" s="13"/>
      <c r="E393" s="13"/>
      <c r="F393" s="13"/>
      <c r="H393" s="13"/>
      <c r="I393" s="13"/>
      <c r="K393" s="13"/>
      <c r="L393" s="13"/>
    </row>
    <row r="394" spans="2:12" x14ac:dyDescent="0.25">
      <c r="B394" s="13"/>
      <c r="C394" s="13"/>
      <c r="E394" s="13"/>
      <c r="F394" s="13"/>
      <c r="H394" s="13"/>
      <c r="I394" s="13"/>
      <c r="K394" s="13"/>
      <c r="L394" s="13"/>
    </row>
    <row r="395" spans="2:12" x14ac:dyDescent="0.25">
      <c r="B395" s="13"/>
      <c r="C395" s="13"/>
      <c r="E395" s="13"/>
      <c r="F395" s="13"/>
      <c r="H395" s="13"/>
      <c r="I395" s="13"/>
      <c r="K395" s="13"/>
      <c r="L395" s="13"/>
    </row>
    <row r="396" spans="2:12" x14ac:dyDescent="0.25">
      <c r="B396" s="13"/>
      <c r="C396" s="13"/>
      <c r="E396" s="13"/>
      <c r="F396" s="13"/>
      <c r="H396" s="13"/>
      <c r="I396" s="13"/>
      <c r="K396" s="13"/>
      <c r="L396" s="13"/>
    </row>
    <row r="397" spans="2:12" x14ac:dyDescent="0.25">
      <c r="B397" s="13"/>
      <c r="C397" s="13"/>
      <c r="E397" s="13"/>
      <c r="F397" s="13"/>
      <c r="H397" s="13"/>
      <c r="I397" s="13"/>
      <c r="K397" s="13"/>
      <c r="L397" s="13"/>
    </row>
    <row r="398" spans="2:12" x14ac:dyDescent="0.25">
      <c r="B398" s="13"/>
      <c r="C398" s="13"/>
      <c r="E398" s="13"/>
      <c r="F398" s="13"/>
      <c r="H398" s="13"/>
      <c r="I398" s="13"/>
      <c r="K398" s="13"/>
      <c r="L398" s="13"/>
    </row>
    <row r="399" spans="2:12" x14ac:dyDescent="0.25">
      <c r="B399" s="13"/>
      <c r="C399" s="13"/>
      <c r="E399" s="13"/>
      <c r="F399" s="13"/>
      <c r="H399" s="13"/>
      <c r="I399" s="13"/>
      <c r="K399" s="13"/>
      <c r="L399" s="13"/>
    </row>
    <row r="400" spans="2:12" x14ac:dyDescent="0.25">
      <c r="B400" s="13"/>
      <c r="C400" s="13"/>
      <c r="E400" s="13"/>
      <c r="F400" s="13"/>
      <c r="H400" s="13"/>
      <c r="I400" s="13"/>
      <c r="K400" s="13"/>
      <c r="L400" s="13"/>
    </row>
    <row r="401" spans="2:12" x14ac:dyDescent="0.25">
      <c r="B401" s="13"/>
      <c r="C401" s="13"/>
      <c r="E401" s="13"/>
      <c r="F401" s="13"/>
      <c r="H401" s="13"/>
      <c r="I401" s="13"/>
      <c r="K401" s="13"/>
      <c r="L401" s="13"/>
    </row>
    <row r="402" spans="2:12" x14ac:dyDescent="0.25">
      <c r="B402" s="13"/>
      <c r="C402" s="13"/>
      <c r="E402" s="13"/>
      <c r="F402" s="13"/>
      <c r="H402" s="13"/>
      <c r="I402" s="13"/>
      <c r="K402" s="13"/>
      <c r="L402" s="13"/>
    </row>
    <row r="403" spans="2:12" x14ac:dyDescent="0.25">
      <c r="B403" s="13"/>
      <c r="C403" s="13"/>
      <c r="E403" s="13"/>
      <c r="F403" s="13"/>
      <c r="H403" s="13"/>
      <c r="I403" s="13"/>
      <c r="K403" s="13"/>
      <c r="L403" s="13"/>
    </row>
    <row r="404" spans="2:12" x14ac:dyDescent="0.25">
      <c r="B404" s="13"/>
      <c r="C404" s="13"/>
      <c r="E404" s="13"/>
      <c r="F404" s="13"/>
      <c r="H404" s="13"/>
      <c r="I404" s="13"/>
      <c r="K404" s="13"/>
      <c r="L404" s="13"/>
    </row>
    <row r="405" spans="2:12" x14ac:dyDescent="0.25">
      <c r="B405" s="13"/>
      <c r="C405" s="13"/>
      <c r="E405" s="13"/>
      <c r="F405" s="13"/>
      <c r="H405" s="13"/>
      <c r="I405" s="13"/>
      <c r="K405" s="13"/>
      <c r="L405" s="13"/>
    </row>
    <row r="406" spans="2:12" x14ac:dyDescent="0.25">
      <c r="B406" s="13"/>
      <c r="C406" s="13"/>
      <c r="E406" s="13"/>
      <c r="F406" s="13"/>
      <c r="H406" s="13"/>
      <c r="I406" s="13"/>
      <c r="K406" s="13"/>
      <c r="L406" s="13"/>
    </row>
    <row r="407" spans="2:12" x14ac:dyDescent="0.25">
      <c r="B407" s="13"/>
      <c r="C407" s="13"/>
      <c r="E407" s="13"/>
      <c r="F407" s="13"/>
      <c r="H407" s="13"/>
      <c r="I407" s="13"/>
      <c r="K407" s="13"/>
      <c r="L407" s="13"/>
    </row>
    <row r="408" spans="2:12" x14ac:dyDescent="0.25">
      <c r="B408" s="13"/>
      <c r="C408" s="13"/>
      <c r="E408" s="13"/>
      <c r="F408" s="13"/>
      <c r="H408" s="13"/>
      <c r="I408" s="13"/>
      <c r="K408" s="13"/>
      <c r="L408" s="13"/>
    </row>
    <row r="409" spans="2:12" x14ac:dyDescent="0.25">
      <c r="B409" s="13"/>
      <c r="C409" s="13"/>
      <c r="E409" s="13"/>
      <c r="F409" s="13"/>
      <c r="H409" s="13"/>
      <c r="I409" s="13"/>
      <c r="K409" s="13"/>
      <c r="L409" s="13"/>
    </row>
    <row r="410" spans="2:12" x14ac:dyDescent="0.25">
      <c r="B410" s="13"/>
      <c r="C410" s="13"/>
      <c r="E410" s="13"/>
      <c r="F410" s="13"/>
      <c r="H410" s="13"/>
      <c r="I410" s="13"/>
      <c r="K410" s="13"/>
      <c r="L410" s="13"/>
    </row>
    <row r="411" spans="2:12" x14ac:dyDescent="0.25">
      <c r="B411" s="13"/>
      <c r="C411" s="13"/>
      <c r="E411" s="13"/>
      <c r="F411" s="13"/>
      <c r="H411" s="13"/>
      <c r="I411" s="13"/>
      <c r="K411" s="13"/>
      <c r="L411" s="13"/>
    </row>
    <row r="412" spans="2:12" x14ac:dyDescent="0.25">
      <c r="B412" s="13"/>
      <c r="C412" s="13"/>
      <c r="E412" s="13"/>
      <c r="F412" s="13"/>
      <c r="H412" s="13"/>
      <c r="I412" s="13"/>
      <c r="K412" s="13"/>
      <c r="L412" s="13"/>
    </row>
    <row r="413" spans="2:12" x14ac:dyDescent="0.25">
      <c r="B413" s="13"/>
      <c r="C413" s="13"/>
      <c r="E413" s="13"/>
      <c r="F413" s="13"/>
      <c r="H413" s="13"/>
      <c r="I413" s="13"/>
      <c r="K413" s="13"/>
      <c r="L413" s="13"/>
    </row>
    <row r="414" spans="2:12" x14ac:dyDescent="0.25">
      <c r="B414" s="13"/>
      <c r="C414" s="13"/>
      <c r="E414" s="13"/>
      <c r="F414" s="13"/>
      <c r="H414" s="13"/>
      <c r="I414" s="13"/>
      <c r="K414" s="13"/>
      <c r="L414" s="13"/>
    </row>
    <row r="415" spans="2:12" x14ac:dyDescent="0.25">
      <c r="B415" s="13"/>
      <c r="C415" s="13"/>
      <c r="E415" s="13"/>
      <c r="F415" s="13"/>
      <c r="H415" s="13"/>
      <c r="I415" s="13"/>
      <c r="K415" s="13"/>
      <c r="L415" s="13"/>
    </row>
    <row r="416" spans="2:12" x14ac:dyDescent="0.25">
      <c r="B416" s="13"/>
      <c r="C416" s="13"/>
      <c r="E416" s="13"/>
      <c r="F416" s="13"/>
      <c r="H416" s="13"/>
      <c r="I416" s="13"/>
      <c r="K416" s="13"/>
      <c r="L416" s="13"/>
    </row>
    <row r="417" spans="2:12" x14ac:dyDescent="0.25">
      <c r="B417" s="13"/>
      <c r="C417" s="13"/>
      <c r="E417" s="13"/>
      <c r="F417" s="13"/>
      <c r="H417" s="13"/>
      <c r="I417" s="13"/>
      <c r="K417" s="13"/>
      <c r="L417" s="13"/>
    </row>
    <row r="418" spans="2:12" x14ac:dyDescent="0.25">
      <c r="B418" s="13"/>
      <c r="C418" s="13"/>
      <c r="E418" s="13"/>
      <c r="F418" s="13"/>
      <c r="H418" s="13"/>
      <c r="I418" s="13"/>
      <c r="K418" s="13"/>
      <c r="L418" s="13"/>
    </row>
    <row r="419" spans="2:12" x14ac:dyDescent="0.25">
      <c r="B419" s="13"/>
      <c r="C419" s="13"/>
      <c r="E419" s="13"/>
      <c r="F419" s="13"/>
      <c r="H419" s="13"/>
      <c r="I419" s="13"/>
      <c r="K419" s="13"/>
      <c r="L419" s="13"/>
    </row>
    <row r="420" spans="2:12" x14ac:dyDescent="0.25">
      <c r="B420" s="13"/>
      <c r="C420" s="13"/>
      <c r="E420" s="13"/>
      <c r="F420" s="13"/>
      <c r="H420" s="13"/>
      <c r="I420" s="13"/>
      <c r="K420" s="13"/>
      <c r="L420" s="13"/>
    </row>
    <row r="421" spans="2:12" x14ac:dyDescent="0.25">
      <c r="B421" s="13"/>
      <c r="C421" s="13"/>
      <c r="E421" s="13"/>
      <c r="F421" s="13"/>
      <c r="H421" s="13"/>
      <c r="I421" s="13"/>
      <c r="K421" s="13"/>
      <c r="L421" s="13"/>
    </row>
    <row r="422" spans="2:12" x14ac:dyDescent="0.25">
      <c r="B422" s="13"/>
      <c r="C422" s="13"/>
      <c r="E422" s="13"/>
      <c r="F422" s="13"/>
      <c r="H422" s="13"/>
      <c r="I422" s="13"/>
      <c r="K422" s="13"/>
      <c r="L422" s="13"/>
    </row>
    <row r="423" spans="2:12" x14ac:dyDescent="0.25">
      <c r="B423" s="13"/>
      <c r="C423" s="13"/>
      <c r="E423" s="13"/>
      <c r="F423" s="13"/>
      <c r="H423" s="13"/>
      <c r="I423" s="13"/>
      <c r="K423" s="13"/>
      <c r="L423" s="13"/>
    </row>
    <row r="424" spans="2:12" x14ac:dyDescent="0.25">
      <c r="B424" s="13"/>
      <c r="C424" s="13"/>
      <c r="E424" s="13"/>
      <c r="F424" s="13"/>
      <c r="H424" s="13"/>
      <c r="I424" s="13"/>
      <c r="K424" s="13"/>
      <c r="L424" s="13"/>
    </row>
    <row r="425" spans="2:12" x14ac:dyDescent="0.25">
      <c r="B425" s="13"/>
      <c r="C425" s="13"/>
      <c r="E425" s="13"/>
      <c r="F425" s="13"/>
      <c r="H425" s="13"/>
      <c r="I425" s="13"/>
      <c r="K425" s="13"/>
      <c r="L425" s="13"/>
    </row>
    <row r="426" spans="2:12" x14ac:dyDescent="0.25">
      <c r="B426" s="13"/>
      <c r="C426" s="13"/>
      <c r="E426" s="13"/>
      <c r="F426" s="13"/>
      <c r="H426" s="13"/>
      <c r="I426" s="13"/>
      <c r="K426" s="13"/>
      <c r="L426" s="13"/>
    </row>
    <row r="427" spans="2:12" x14ac:dyDescent="0.25">
      <c r="B427" s="13"/>
      <c r="C427" s="13"/>
      <c r="E427" s="13"/>
      <c r="F427" s="13"/>
      <c r="H427" s="13"/>
      <c r="I427" s="13"/>
      <c r="K427" s="13"/>
      <c r="L427" s="13"/>
    </row>
    <row r="428" spans="2:12" x14ac:dyDescent="0.25">
      <c r="B428" s="13"/>
      <c r="C428" s="13"/>
      <c r="E428" s="13"/>
      <c r="F428" s="13"/>
      <c r="H428" s="13"/>
      <c r="I428" s="13"/>
      <c r="K428" s="13"/>
      <c r="L428" s="13"/>
    </row>
    <row r="429" spans="2:12" x14ac:dyDescent="0.25">
      <c r="B429" s="13"/>
      <c r="C429" s="13"/>
      <c r="E429" s="13"/>
      <c r="F429" s="13"/>
      <c r="H429" s="13"/>
      <c r="I429" s="13"/>
      <c r="K429" s="13"/>
      <c r="L429" s="13"/>
    </row>
    <row r="430" spans="2:12" x14ac:dyDescent="0.25">
      <c r="B430" s="13"/>
      <c r="C430" s="13"/>
      <c r="E430" s="13"/>
      <c r="F430" s="13"/>
      <c r="H430" s="13"/>
      <c r="I430" s="13"/>
      <c r="K430" s="13"/>
      <c r="L430" s="13"/>
    </row>
    <row r="431" spans="2:12" x14ac:dyDescent="0.25">
      <c r="B431" s="13"/>
      <c r="C431" s="13"/>
      <c r="E431" s="13"/>
      <c r="F431" s="13"/>
      <c r="H431" s="13"/>
      <c r="I431" s="13"/>
      <c r="K431" s="13"/>
      <c r="L431" s="13"/>
    </row>
    <row r="432" spans="2:12" x14ac:dyDescent="0.25">
      <c r="B432" s="13"/>
      <c r="C432" s="13"/>
      <c r="E432" s="13"/>
      <c r="F432" s="13"/>
      <c r="H432" s="13"/>
      <c r="I432" s="13"/>
      <c r="K432" s="13"/>
      <c r="L432" s="13"/>
    </row>
    <row r="433" spans="2:12" x14ac:dyDescent="0.25">
      <c r="B433" s="13"/>
      <c r="C433" s="13"/>
      <c r="E433" s="13"/>
      <c r="F433" s="13"/>
      <c r="H433" s="13"/>
      <c r="I433" s="13"/>
      <c r="K433" s="13"/>
      <c r="L433" s="13"/>
    </row>
    <row r="434" spans="2:12" x14ac:dyDescent="0.25">
      <c r="B434" s="13"/>
      <c r="C434" s="13"/>
      <c r="E434" s="13"/>
      <c r="F434" s="13"/>
      <c r="H434" s="13"/>
      <c r="I434" s="13"/>
      <c r="K434" s="13"/>
      <c r="L434" s="13"/>
    </row>
    <row r="435" spans="2:12" x14ac:dyDescent="0.25">
      <c r="B435" s="13"/>
      <c r="C435" s="13"/>
      <c r="E435" s="13"/>
      <c r="F435" s="13"/>
      <c r="H435" s="13"/>
      <c r="I435" s="13"/>
      <c r="K435" s="13"/>
      <c r="L435" s="13"/>
    </row>
    <row r="436" spans="2:12" x14ac:dyDescent="0.25">
      <c r="B436" s="13"/>
      <c r="C436" s="13"/>
      <c r="E436" s="13"/>
      <c r="F436" s="13"/>
      <c r="H436" s="13"/>
      <c r="I436" s="13"/>
      <c r="K436" s="13"/>
      <c r="L436" s="13"/>
    </row>
    <row r="437" spans="2:12" x14ac:dyDescent="0.25">
      <c r="B437" s="13"/>
      <c r="C437" s="13"/>
      <c r="E437" s="13"/>
      <c r="F437" s="13"/>
      <c r="H437" s="13"/>
      <c r="I437" s="13"/>
      <c r="K437" s="13"/>
      <c r="L437" s="13"/>
    </row>
    <row r="438" spans="2:12" x14ac:dyDescent="0.25">
      <c r="B438" s="13"/>
      <c r="C438" s="13"/>
      <c r="E438" s="13"/>
      <c r="F438" s="13"/>
      <c r="H438" s="13"/>
      <c r="I438" s="13"/>
      <c r="K438" s="13"/>
      <c r="L438" s="13"/>
    </row>
    <row r="439" spans="2:12" x14ac:dyDescent="0.25">
      <c r="B439" s="13"/>
      <c r="C439" s="13"/>
      <c r="E439" s="13"/>
      <c r="F439" s="13"/>
      <c r="H439" s="13"/>
      <c r="I439" s="13"/>
      <c r="K439" s="13"/>
      <c r="L439" s="13"/>
    </row>
    <row r="440" spans="2:12" x14ac:dyDescent="0.25">
      <c r="B440" s="13"/>
      <c r="C440" s="13"/>
      <c r="E440" s="13"/>
      <c r="F440" s="13"/>
      <c r="H440" s="13"/>
      <c r="I440" s="13"/>
      <c r="K440" s="13"/>
      <c r="L440" s="13"/>
    </row>
    <row r="441" spans="2:12" x14ac:dyDescent="0.25">
      <c r="B441" s="13"/>
      <c r="C441" s="13"/>
      <c r="E441" s="13"/>
      <c r="F441" s="13"/>
      <c r="H441" s="13"/>
      <c r="I441" s="13"/>
      <c r="K441" s="13"/>
      <c r="L441" s="13"/>
    </row>
    <row r="442" spans="2:12" x14ac:dyDescent="0.25">
      <c r="B442" s="13"/>
      <c r="C442" s="13"/>
      <c r="E442" s="13"/>
      <c r="F442" s="13"/>
      <c r="H442" s="13"/>
      <c r="I442" s="13"/>
      <c r="K442" s="13"/>
      <c r="L442" s="13"/>
    </row>
    <row r="443" spans="2:12" x14ac:dyDescent="0.25">
      <c r="B443" s="13"/>
      <c r="C443" s="13"/>
      <c r="E443" s="13"/>
      <c r="F443" s="13"/>
      <c r="H443" s="13"/>
      <c r="I443" s="13"/>
      <c r="K443" s="13"/>
      <c r="L443" s="13"/>
    </row>
    <row r="444" spans="2:12" x14ac:dyDescent="0.25">
      <c r="B444" s="13"/>
      <c r="C444" s="13"/>
      <c r="E444" s="13"/>
      <c r="F444" s="13"/>
      <c r="H444" s="13"/>
      <c r="I444" s="13"/>
      <c r="K444" s="13"/>
      <c r="L444" s="13"/>
    </row>
    <row r="445" spans="2:12" x14ac:dyDescent="0.25">
      <c r="B445" s="13"/>
      <c r="C445" s="13"/>
      <c r="E445" s="13"/>
      <c r="F445" s="13"/>
      <c r="H445" s="13"/>
      <c r="I445" s="13"/>
      <c r="K445" s="13"/>
      <c r="L445" s="13"/>
    </row>
    <row r="446" spans="2:12" x14ac:dyDescent="0.25">
      <c r="B446" s="13"/>
      <c r="C446" s="13"/>
      <c r="E446" s="13"/>
      <c r="F446" s="13"/>
      <c r="H446" s="13"/>
      <c r="I446" s="13"/>
      <c r="K446" s="13"/>
      <c r="L446" s="13"/>
    </row>
    <row r="447" spans="2:12" x14ac:dyDescent="0.25">
      <c r="B447" s="13"/>
      <c r="C447" s="13"/>
      <c r="E447" s="13"/>
      <c r="F447" s="13"/>
      <c r="H447" s="13"/>
      <c r="I447" s="13"/>
      <c r="K447" s="13"/>
      <c r="L447" s="13"/>
    </row>
    <row r="448" spans="2:12" x14ac:dyDescent="0.25">
      <c r="B448" s="13"/>
      <c r="C448" s="13"/>
      <c r="E448" s="13"/>
      <c r="F448" s="13"/>
      <c r="H448" s="13"/>
      <c r="I448" s="13"/>
      <c r="K448" s="13"/>
      <c r="L448" s="13"/>
    </row>
    <row r="449" spans="2:12" x14ac:dyDescent="0.25">
      <c r="B449" s="13"/>
      <c r="C449" s="13"/>
      <c r="E449" s="13"/>
      <c r="F449" s="13"/>
      <c r="H449" s="13"/>
      <c r="I449" s="13"/>
      <c r="K449" s="13"/>
      <c r="L449" s="13"/>
    </row>
    <row r="450" spans="2:12" x14ac:dyDescent="0.25">
      <c r="B450" s="13"/>
      <c r="C450" s="13"/>
      <c r="E450" s="13"/>
      <c r="F450" s="13"/>
      <c r="H450" s="13"/>
      <c r="I450" s="13"/>
      <c r="K450" s="13"/>
      <c r="L450" s="13"/>
    </row>
    <row r="451" spans="2:12" x14ac:dyDescent="0.25">
      <c r="B451" s="13"/>
      <c r="C451" s="13"/>
      <c r="E451" s="13"/>
      <c r="F451" s="13"/>
      <c r="H451" s="13"/>
      <c r="I451" s="13"/>
      <c r="K451" s="13"/>
      <c r="L451" s="13"/>
    </row>
    <row r="452" spans="2:12" x14ac:dyDescent="0.25">
      <c r="B452" s="13"/>
      <c r="C452" s="13"/>
      <c r="E452" s="13"/>
      <c r="F452" s="13"/>
      <c r="H452" s="13"/>
      <c r="I452" s="13"/>
      <c r="K452" s="13"/>
      <c r="L452" s="13"/>
    </row>
    <row r="453" spans="2:12" x14ac:dyDescent="0.25">
      <c r="B453" s="13"/>
      <c r="C453" s="13"/>
      <c r="E453" s="13"/>
      <c r="F453" s="13"/>
      <c r="H453" s="13"/>
      <c r="I453" s="13"/>
      <c r="K453" s="13"/>
      <c r="L453" s="13"/>
    </row>
    <row r="454" spans="2:12" x14ac:dyDescent="0.25">
      <c r="B454" s="13"/>
      <c r="C454" s="13"/>
      <c r="E454" s="13"/>
      <c r="F454" s="13"/>
      <c r="H454" s="13"/>
      <c r="I454" s="13"/>
      <c r="K454" s="13"/>
      <c r="L454" s="13"/>
    </row>
    <row r="455" spans="2:12" x14ac:dyDescent="0.25">
      <c r="B455" s="13"/>
      <c r="C455" s="13"/>
      <c r="E455" s="13"/>
      <c r="F455" s="13"/>
      <c r="H455" s="13"/>
      <c r="I455" s="13"/>
      <c r="K455" s="13"/>
      <c r="L455" s="13"/>
    </row>
    <row r="456" spans="2:12" x14ac:dyDescent="0.25">
      <c r="B456" s="13"/>
      <c r="C456" s="13"/>
      <c r="E456" s="13"/>
      <c r="F456" s="13"/>
      <c r="H456" s="13"/>
      <c r="I456" s="13"/>
      <c r="K456" s="13"/>
      <c r="L456" s="13"/>
    </row>
    <row r="457" spans="2:12" x14ac:dyDescent="0.25">
      <c r="B457" s="13"/>
      <c r="C457" s="13"/>
      <c r="E457" s="13"/>
      <c r="F457" s="13"/>
      <c r="H457" s="13"/>
      <c r="I457" s="13"/>
      <c r="K457" s="13"/>
      <c r="L457" s="13"/>
    </row>
    <row r="458" spans="2:12" x14ac:dyDescent="0.25">
      <c r="B458" s="13"/>
      <c r="C458" s="13"/>
      <c r="E458" s="13"/>
      <c r="F458" s="13"/>
      <c r="H458" s="13"/>
      <c r="I458" s="13"/>
      <c r="K458" s="13"/>
      <c r="L458" s="13"/>
    </row>
    <row r="459" spans="2:12" x14ac:dyDescent="0.25">
      <c r="B459" s="13"/>
      <c r="C459" s="13"/>
      <c r="E459" s="13"/>
      <c r="F459" s="13"/>
      <c r="H459" s="13"/>
      <c r="I459" s="13"/>
      <c r="K459" s="13"/>
      <c r="L459" s="13"/>
    </row>
    <row r="460" spans="2:12" x14ac:dyDescent="0.25">
      <c r="B460" s="13"/>
      <c r="C460" s="13"/>
      <c r="E460" s="13"/>
      <c r="F460" s="13"/>
      <c r="H460" s="13"/>
      <c r="I460" s="13"/>
      <c r="K460" s="13"/>
      <c r="L460" s="13"/>
    </row>
    <row r="461" spans="2:12" x14ac:dyDescent="0.25">
      <c r="B461" s="13"/>
      <c r="C461" s="13"/>
      <c r="E461" s="13"/>
      <c r="F461" s="13"/>
      <c r="H461" s="13"/>
      <c r="I461" s="13"/>
      <c r="K461" s="13"/>
      <c r="L461" s="13"/>
    </row>
    <row r="462" spans="2:12" x14ac:dyDescent="0.25">
      <c r="B462" s="13"/>
      <c r="C462" s="13"/>
      <c r="E462" s="13"/>
      <c r="F462" s="13"/>
      <c r="H462" s="13"/>
      <c r="I462" s="13"/>
      <c r="K462" s="13"/>
      <c r="L462" s="13"/>
    </row>
    <row r="463" spans="2:12" x14ac:dyDescent="0.25">
      <c r="B463" s="13"/>
      <c r="C463" s="13"/>
      <c r="E463" s="13"/>
      <c r="F463" s="13"/>
      <c r="H463" s="13"/>
      <c r="I463" s="13"/>
      <c r="K463" s="13"/>
      <c r="L463" s="13"/>
    </row>
    <row r="464" spans="2:12" x14ac:dyDescent="0.25">
      <c r="B464" s="13"/>
      <c r="C464" s="13"/>
      <c r="E464" s="13"/>
      <c r="F464" s="13"/>
      <c r="H464" s="13"/>
      <c r="I464" s="13"/>
      <c r="K464" s="13"/>
      <c r="L464" s="13"/>
    </row>
    <row r="465" spans="2:12" x14ac:dyDescent="0.25">
      <c r="B465" s="13"/>
      <c r="C465" s="13"/>
      <c r="E465" s="13"/>
      <c r="F465" s="13"/>
      <c r="H465" s="13"/>
      <c r="I465" s="13"/>
      <c r="K465" s="13"/>
      <c r="L465" s="13"/>
    </row>
    <row r="466" spans="2:12" x14ac:dyDescent="0.25">
      <c r="B466" s="13"/>
      <c r="C466" s="13"/>
      <c r="E466" s="13"/>
      <c r="F466" s="13"/>
      <c r="H466" s="13"/>
      <c r="I466" s="13"/>
      <c r="K466" s="13"/>
      <c r="L466" s="13"/>
    </row>
    <row r="467" spans="2:12" x14ac:dyDescent="0.25">
      <c r="B467" s="13"/>
      <c r="C467" s="13"/>
      <c r="E467" s="13"/>
      <c r="F467" s="13"/>
      <c r="H467" s="13"/>
      <c r="I467" s="13"/>
      <c r="K467" s="13"/>
      <c r="L467" s="13"/>
    </row>
    <row r="468" spans="2:12" x14ac:dyDescent="0.25">
      <c r="B468" s="13"/>
      <c r="C468" s="13"/>
      <c r="E468" s="13"/>
      <c r="F468" s="13"/>
      <c r="H468" s="13"/>
      <c r="I468" s="13"/>
      <c r="K468" s="13"/>
      <c r="L468" s="13"/>
    </row>
    <row r="469" spans="2:12" x14ac:dyDescent="0.25">
      <c r="B469" s="13"/>
      <c r="C469" s="13"/>
      <c r="E469" s="13"/>
      <c r="F469" s="13"/>
      <c r="H469" s="13"/>
      <c r="I469" s="13"/>
      <c r="K469" s="13"/>
      <c r="L469" s="13"/>
    </row>
    <row r="470" spans="2:12" x14ac:dyDescent="0.25">
      <c r="B470" s="13"/>
      <c r="C470" s="13"/>
      <c r="E470" s="13"/>
      <c r="F470" s="13"/>
      <c r="H470" s="13"/>
      <c r="I470" s="13"/>
      <c r="K470" s="13"/>
      <c r="L470" s="13"/>
    </row>
    <row r="471" spans="2:12" x14ac:dyDescent="0.25">
      <c r="B471" s="13"/>
      <c r="C471" s="13"/>
      <c r="E471" s="13"/>
      <c r="F471" s="13"/>
      <c r="H471" s="13"/>
      <c r="I471" s="13"/>
      <c r="K471" s="13"/>
      <c r="L471" s="13"/>
    </row>
    <row r="472" spans="2:12" x14ac:dyDescent="0.25">
      <c r="B472" s="13"/>
      <c r="C472" s="13"/>
      <c r="E472" s="13"/>
      <c r="F472" s="13"/>
      <c r="H472" s="13"/>
      <c r="I472" s="13"/>
      <c r="K472" s="13"/>
      <c r="L472" s="13"/>
    </row>
    <row r="473" spans="2:12" x14ac:dyDescent="0.25">
      <c r="B473" s="13"/>
      <c r="C473" s="13"/>
      <c r="E473" s="13"/>
      <c r="F473" s="13"/>
      <c r="H473" s="13"/>
      <c r="I473" s="13"/>
      <c r="K473" s="13"/>
      <c r="L473" s="13"/>
    </row>
    <row r="474" spans="2:12" x14ac:dyDescent="0.25">
      <c r="B474" s="13"/>
      <c r="C474" s="13"/>
      <c r="E474" s="13"/>
      <c r="F474" s="13"/>
      <c r="H474" s="13"/>
      <c r="I474" s="13"/>
      <c r="K474" s="13"/>
      <c r="L474" s="13"/>
    </row>
    <row r="475" spans="2:12" x14ac:dyDescent="0.25">
      <c r="B475" s="13"/>
      <c r="C475" s="13"/>
      <c r="E475" s="13"/>
      <c r="F475" s="13"/>
      <c r="H475" s="13"/>
      <c r="I475" s="13"/>
      <c r="K475" s="13"/>
      <c r="L475" s="13"/>
    </row>
    <row r="476" spans="2:12" x14ac:dyDescent="0.25">
      <c r="B476" s="13"/>
      <c r="C476" s="13"/>
      <c r="E476" s="13"/>
      <c r="F476" s="13"/>
      <c r="H476" s="13"/>
      <c r="I476" s="13"/>
      <c r="K476" s="13"/>
      <c r="L476" s="13"/>
    </row>
    <row r="477" spans="2:12" x14ac:dyDescent="0.25">
      <c r="B477" s="13"/>
      <c r="C477" s="13"/>
      <c r="E477" s="13"/>
      <c r="F477" s="13"/>
      <c r="H477" s="13"/>
      <c r="I477" s="13"/>
      <c r="K477" s="13"/>
      <c r="L477" s="13"/>
    </row>
    <row r="478" spans="2:12" x14ac:dyDescent="0.25">
      <c r="B478" s="13"/>
      <c r="C478" s="13"/>
      <c r="E478" s="13"/>
      <c r="F478" s="13"/>
      <c r="H478" s="13"/>
      <c r="I478" s="13"/>
      <c r="K478" s="13"/>
      <c r="L478" s="13"/>
    </row>
    <row r="479" spans="2:12" x14ac:dyDescent="0.25">
      <c r="B479" s="13"/>
      <c r="C479" s="13"/>
      <c r="E479" s="13"/>
      <c r="F479" s="13"/>
      <c r="H479" s="13"/>
      <c r="I479" s="13"/>
      <c r="K479" s="13"/>
      <c r="L479" s="13"/>
    </row>
    <row r="480" spans="2:12" x14ac:dyDescent="0.25">
      <c r="B480" s="13"/>
      <c r="C480" s="13"/>
      <c r="E480" s="13"/>
      <c r="F480" s="13"/>
      <c r="H480" s="13"/>
      <c r="I480" s="13"/>
      <c r="K480" s="13"/>
      <c r="L480" s="13"/>
    </row>
    <row r="481" spans="2:12" x14ac:dyDescent="0.25">
      <c r="B481" s="13"/>
      <c r="C481" s="13"/>
      <c r="E481" s="13"/>
      <c r="F481" s="13"/>
      <c r="H481" s="13"/>
      <c r="I481" s="13"/>
      <c r="K481" s="13"/>
      <c r="L481" s="13"/>
    </row>
    <row r="482" spans="2:12" x14ac:dyDescent="0.25">
      <c r="B482" s="13"/>
      <c r="C482" s="13"/>
      <c r="E482" s="13"/>
      <c r="F482" s="13"/>
      <c r="H482" s="13"/>
      <c r="I482" s="13"/>
      <c r="K482" s="13"/>
      <c r="L482" s="13"/>
    </row>
    <row r="483" spans="2:12" x14ac:dyDescent="0.25">
      <c r="B483" s="13"/>
      <c r="C483" s="13"/>
      <c r="E483" s="13"/>
      <c r="F483" s="13"/>
      <c r="H483" s="13"/>
      <c r="I483" s="13"/>
      <c r="K483" s="13"/>
      <c r="L483" s="13"/>
    </row>
    <row r="484" spans="2:12" x14ac:dyDescent="0.25">
      <c r="B484" s="13"/>
      <c r="C484" s="13"/>
      <c r="E484" s="13"/>
      <c r="F484" s="13"/>
      <c r="H484" s="13"/>
      <c r="I484" s="13"/>
      <c r="K484" s="13"/>
      <c r="L484" s="13"/>
    </row>
    <row r="485" spans="2:12" x14ac:dyDescent="0.25">
      <c r="B485" s="13"/>
      <c r="C485" s="13"/>
      <c r="E485" s="13"/>
      <c r="F485" s="13"/>
      <c r="H485" s="13"/>
      <c r="I485" s="13"/>
      <c r="K485" s="13"/>
      <c r="L485" s="13"/>
    </row>
    <row r="486" spans="2:12" x14ac:dyDescent="0.25">
      <c r="B486" s="13"/>
      <c r="C486" s="13"/>
      <c r="E486" s="13"/>
      <c r="F486" s="13"/>
      <c r="H486" s="13"/>
      <c r="I486" s="13"/>
      <c r="K486" s="13"/>
      <c r="L486" s="13"/>
    </row>
    <row r="487" spans="2:12" x14ac:dyDescent="0.25">
      <c r="B487" s="13"/>
      <c r="C487" s="13"/>
      <c r="E487" s="13"/>
      <c r="F487" s="13"/>
      <c r="H487" s="13"/>
      <c r="I487" s="13"/>
      <c r="K487" s="13"/>
      <c r="L487" s="13"/>
    </row>
    <row r="488" spans="2:12" x14ac:dyDescent="0.25">
      <c r="B488" s="13"/>
      <c r="C488" s="13"/>
      <c r="E488" s="13"/>
      <c r="F488" s="13"/>
      <c r="H488" s="13"/>
      <c r="I488" s="13"/>
      <c r="K488" s="13"/>
      <c r="L488" s="13"/>
    </row>
    <row r="489" spans="2:12" x14ac:dyDescent="0.25">
      <c r="B489" s="13"/>
      <c r="C489" s="13"/>
      <c r="E489" s="13"/>
      <c r="F489" s="13"/>
      <c r="H489" s="13"/>
      <c r="I489" s="13"/>
      <c r="K489" s="13"/>
      <c r="L489" s="13"/>
    </row>
    <row r="490" spans="2:12" x14ac:dyDescent="0.25">
      <c r="B490" s="13"/>
      <c r="C490" s="13"/>
      <c r="E490" s="13"/>
      <c r="F490" s="13"/>
      <c r="H490" s="13"/>
      <c r="I490" s="13"/>
      <c r="K490" s="13"/>
      <c r="L490" s="13"/>
    </row>
    <row r="491" spans="2:12" x14ac:dyDescent="0.25">
      <c r="B491" s="13"/>
      <c r="C491" s="13"/>
      <c r="E491" s="13"/>
      <c r="F491" s="13"/>
      <c r="H491" s="13"/>
      <c r="I491" s="13"/>
      <c r="K491" s="13"/>
      <c r="L491" s="13"/>
    </row>
    <row r="492" spans="2:12" x14ac:dyDescent="0.25">
      <c r="B492" s="13"/>
      <c r="C492" s="13"/>
      <c r="E492" s="13"/>
      <c r="F492" s="13"/>
      <c r="H492" s="13"/>
      <c r="I492" s="13"/>
      <c r="K492" s="13"/>
      <c r="L492" s="13"/>
    </row>
    <row r="493" spans="2:12" x14ac:dyDescent="0.25">
      <c r="B493" s="13"/>
      <c r="C493" s="13"/>
      <c r="E493" s="13"/>
      <c r="F493" s="13"/>
      <c r="H493" s="13"/>
      <c r="I493" s="13"/>
      <c r="K493" s="13"/>
      <c r="L493" s="13"/>
    </row>
    <row r="494" spans="2:12" x14ac:dyDescent="0.25">
      <c r="B494" s="13"/>
      <c r="C494" s="13"/>
      <c r="E494" s="13"/>
      <c r="F494" s="13"/>
      <c r="H494" s="13"/>
      <c r="I494" s="13"/>
      <c r="K494" s="13"/>
      <c r="L494" s="13"/>
    </row>
    <row r="495" spans="2:12" x14ac:dyDescent="0.25">
      <c r="B495" s="13"/>
      <c r="C495" s="13"/>
      <c r="E495" s="13"/>
      <c r="F495" s="13"/>
      <c r="H495" s="13"/>
      <c r="I495" s="13"/>
      <c r="K495" s="13"/>
      <c r="L495" s="13"/>
    </row>
    <row r="496" spans="2:12" x14ac:dyDescent="0.25">
      <c r="B496" s="13"/>
      <c r="C496" s="13"/>
      <c r="E496" s="13"/>
      <c r="F496" s="13"/>
      <c r="H496" s="13"/>
      <c r="I496" s="13"/>
      <c r="K496" s="13"/>
      <c r="L496" s="13"/>
    </row>
    <row r="497" spans="2:12" x14ac:dyDescent="0.25">
      <c r="B497" s="13"/>
      <c r="C497" s="13"/>
      <c r="E497" s="13"/>
      <c r="F497" s="13"/>
      <c r="H497" s="13"/>
      <c r="I497" s="13"/>
      <c r="K497" s="13"/>
      <c r="L497" s="13"/>
    </row>
    <row r="498" spans="2:12" x14ac:dyDescent="0.25">
      <c r="B498" s="13"/>
      <c r="C498" s="13"/>
      <c r="E498" s="13"/>
      <c r="F498" s="13"/>
      <c r="H498" s="13"/>
      <c r="I498" s="13"/>
      <c r="K498" s="13"/>
      <c r="L498" s="13"/>
    </row>
    <row r="499" spans="2:12" x14ac:dyDescent="0.25">
      <c r="B499" s="13"/>
      <c r="C499" s="13"/>
      <c r="E499" s="13"/>
      <c r="F499" s="13"/>
      <c r="H499" s="13"/>
      <c r="I499" s="13"/>
      <c r="K499" s="13"/>
      <c r="L499" s="13"/>
    </row>
    <row r="500" spans="2:12" x14ac:dyDescent="0.25">
      <c r="B500" s="13"/>
      <c r="C500" s="13"/>
      <c r="E500" s="13"/>
      <c r="F500" s="13"/>
      <c r="H500" s="13"/>
      <c r="I500" s="13"/>
      <c r="K500" s="13"/>
      <c r="L500" s="13"/>
    </row>
    <row r="501" spans="2:12" x14ac:dyDescent="0.25">
      <c r="B501" s="13"/>
      <c r="C501" s="13"/>
      <c r="E501" s="13"/>
      <c r="F501" s="13"/>
      <c r="H501" s="13"/>
      <c r="I501" s="13"/>
      <c r="K501" s="13"/>
      <c r="L501" s="13"/>
    </row>
    <row r="502" spans="2:12" x14ac:dyDescent="0.25">
      <c r="B502" s="13"/>
      <c r="C502" s="13"/>
      <c r="E502" s="13"/>
      <c r="F502" s="13"/>
      <c r="H502" s="13"/>
      <c r="I502" s="13"/>
      <c r="K502" s="13"/>
      <c r="L502" s="13"/>
    </row>
    <row r="503" spans="2:12" x14ac:dyDescent="0.25">
      <c r="B503" s="13"/>
      <c r="C503" s="13"/>
      <c r="E503" s="13"/>
      <c r="F503" s="13"/>
      <c r="H503" s="13"/>
      <c r="I503" s="13"/>
      <c r="K503" s="13"/>
      <c r="L503" s="13"/>
    </row>
    <row r="504" spans="2:12" x14ac:dyDescent="0.25">
      <c r="B504" s="13"/>
      <c r="C504" s="13"/>
      <c r="E504" s="13"/>
      <c r="F504" s="13"/>
      <c r="H504" s="13"/>
      <c r="I504" s="13"/>
      <c r="K504" s="13"/>
      <c r="L504" s="13"/>
    </row>
    <row r="505" spans="2:12" x14ac:dyDescent="0.25">
      <c r="B505" s="13"/>
      <c r="C505" s="13"/>
      <c r="E505" s="13"/>
      <c r="F505" s="13"/>
      <c r="H505" s="13"/>
      <c r="I505" s="13"/>
      <c r="K505" s="13"/>
      <c r="L505" s="13"/>
    </row>
    <row r="506" spans="2:12" x14ac:dyDescent="0.25">
      <c r="B506" s="13"/>
      <c r="C506" s="13"/>
      <c r="E506" s="13"/>
      <c r="F506" s="13"/>
      <c r="H506" s="13"/>
      <c r="I506" s="13"/>
      <c r="K506" s="13"/>
      <c r="L506" s="13"/>
    </row>
    <row r="507" spans="2:12" x14ac:dyDescent="0.25">
      <c r="B507" s="13"/>
      <c r="C507" s="13"/>
      <c r="E507" s="13"/>
      <c r="F507" s="13"/>
      <c r="H507" s="13"/>
      <c r="I507" s="13"/>
      <c r="K507" s="13"/>
      <c r="L507" s="13"/>
    </row>
    <row r="508" spans="2:12" x14ac:dyDescent="0.25">
      <c r="B508" s="13"/>
      <c r="C508" s="13"/>
      <c r="E508" s="13"/>
      <c r="F508" s="13"/>
      <c r="H508" s="13"/>
      <c r="I508" s="13"/>
      <c r="K508" s="13"/>
      <c r="L508" s="13"/>
    </row>
    <row r="509" spans="2:12" x14ac:dyDescent="0.25">
      <c r="B509" s="13"/>
      <c r="C509" s="13"/>
      <c r="E509" s="13"/>
      <c r="F509" s="13"/>
      <c r="H509" s="13"/>
      <c r="I509" s="13"/>
      <c r="K509" s="13"/>
      <c r="L509" s="13"/>
    </row>
    <row r="510" spans="2:12" x14ac:dyDescent="0.25">
      <c r="B510" s="13"/>
      <c r="C510" s="13"/>
      <c r="E510" s="13"/>
      <c r="F510" s="13"/>
      <c r="H510" s="13"/>
      <c r="I510" s="13"/>
      <c r="K510" s="13"/>
      <c r="L510" s="13"/>
    </row>
    <row r="511" spans="2:12" x14ac:dyDescent="0.25">
      <c r="B511" s="13"/>
      <c r="C511" s="13"/>
      <c r="E511" s="13"/>
      <c r="F511" s="13"/>
      <c r="H511" s="13"/>
      <c r="I511" s="13"/>
      <c r="K511" s="13"/>
      <c r="L511" s="13"/>
    </row>
    <row r="512" spans="2:12" x14ac:dyDescent="0.25">
      <c r="B512" s="13"/>
      <c r="C512" s="13"/>
      <c r="E512" s="13"/>
      <c r="F512" s="13"/>
      <c r="H512" s="13"/>
      <c r="I512" s="13"/>
      <c r="K512" s="13"/>
      <c r="L512" s="13"/>
    </row>
    <row r="513" spans="2:12" x14ac:dyDescent="0.25">
      <c r="B513" s="13"/>
      <c r="C513" s="13"/>
      <c r="E513" s="13"/>
      <c r="F513" s="13"/>
      <c r="H513" s="13"/>
      <c r="I513" s="13"/>
      <c r="K513" s="13"/>
      <c r="L513" s="13"/>
    </row>
    <row r="514" spans="2:12" x14ac:dyDescent="0.25">
      <c r="B514" s="13"/>
      <c r="C514" s="13"/>
      <c r="E514" s="13"/>
      <c r="F514" s="13"/>
      <c r="H514" s="13"/>
      <c r="I514" s="13"/>
      <c r="K514" s="13"/>
      <c r="L514" s="13"/>
    </row>
    <row r="515" spans="2:12" x14ac:dyDescent="0.25">
      <c r="B515" s="13"/>
      <c r="C515" s="13"/>
      <c r="E515" s="13"/>
      <c r="F515" s="13"/>
      <c r="H515" s="13"/>
      <c r="I515" s="13"/>
      <c r="K515" s="13"/>
      <c r="L515" s="13"/>
    </row>
    <row r="516" spans="2:12" x14ac:dyDescent="0.25">
      <c r="B516" s="13"/>
      <c r="C516" s="13"/>
      <c r="E516" s="13"/>
      <c r="F516" s="13"/>
      <c r="H516" s="13"/>
      <c r="I516" s="13"/>
      <c r="K516" s="13"/>
      <c r="L516" s="13"/>
    </row>
    <row r="517" spans="2:12" x14ac:dyDescent="0.25">
      <c r="B517" s="13"/>
      <c r="C517" s="13"/>
      <c r="E517" s="13"/>
      <c r="F517" s="13"/>
      <c r="H517" s="13"/>
      <c r="I517" s="13"/>
      <c r="K517" s="13"/>
      <c r="L517" s="13"/>
    </row>
    <row r="518" spans="2:12" x14ac:dyDescent="0.25">
      <c r="B518" s="13"/>
      <c r="C518" s="13"/>
      <c r="E518" s="13"/>
      <c r="F518" s="13"/>
      <c r="H518" s="13"/>
      <c r="I518" s="13"/>
      <c r="K518" s="13"/>
      <c r="L518" s="13"/>
    </row>
    <row r="519" spans="2:12" x14ac:dyDescent="0.25">
      <c r="B519" s="13"/>
      <c r="C519" s="13"/>
      <c r="E519" s="13"/>
      <c r="F519" s="13"/>
      <c r="H519" s="13"/>
      <c r="I519" s="13"/>
      <c r="K519" s="13"/>
      <c r="L519" s="13"/>
    </row>
    <row r="520" spans="2:12" x14ac:dyDescent="0.25">
      <c r="B520" s="13"/>
      <c r="C520" s="13"/>
      <c r="E520" s="13"/>
      <c r="F520" s="13"/>
      <c r="H520" s="13"/>
      <c r="I520" s="13"/>
      <c r="K520" s="13"/>
      <c r="L520" s="13"/>
    </row>
    <row r="521" spans="2:12" x14ac:dyDescent="0.25">
      <c r="B521" s="13"/>
      <c r="C521" s="13"/>
      <c r="E521" s="13"/>
      <c r="F521" s="13"/>
      <c r="H521" s="13"/>
      <c r="I521" s="13"/>
      <c r="K521" s="13"/>
      <c r="L521" s="13"/>
    </row>
    <row r="522" spans="2:12" x14ac:dyDescent="0.25">
      <c r="B522" s="13"/>
      <c r="C522" s="13"/>
      <c r="E522" s="13"/>
      <c r="F522" s="13"/>
      <c r="H522" s="13"/>
      <c r="I522" s="13"/>
      <c r="K522" s="13"/>
      <c r="L522" s="13"/>
    </row>
    <row r="523" spans="2:12" x14ac:dyDescent="0.25">
      <c r="B523" s="13"/>
      <c r="C523" s="13"/>
      <c r="E523" s="13"/>
      <c r="F523" s="13"/>
      <c r="H523" s="13"/>
      <c r="I523" s="13"/>
      <c r="K523" s="13"/>
      <c r="L523" s="13"/>
    </row>
    <row r="524" spans="2:12" x14ac:dyDescent="0.25">
      <c r="B524" s="13"/>
      <c r="C524" s="13"/>
      <c r="E524" s="13"/>
      <c r="F524" s="13"/>
      <c r="H524" s="13"/>
      <c r="I524" s="13"/>
      <c r="K524" s="13"/>
      <c r="L524" s="13"/>
    </row>
    <row r="525" spans="2:12" x14ac:dyDescent="0.25">
      <c r="B525" s="13"/>
      <c r="C525" s="13"/>
      <c r="E525" s="13"/>
      <c r="F525" s="13"/>
      <c r="H525" s="13"/>
      <c r="I525" s="13"/>
      <c r="K525" s="13"/>
      <c r="L525" s="13"/>
    </row>
    <row r="526" spans="2:12" x14ac:dyDescent="0.25">
      <c r="B526" s="13"/>
      <c r="C526" s="13"/>
      <c r="E526" s="13"/>
      <c r="F526" s="13"/>
      <c r="H526" s="13"/>
      <c r="I526" s="13"/>
      <c r="K526" s="13"/>
      <c r="L526" s="13"/>
    </row>
    <row r="527" spans="2:12" x14ac:dyDescent="0.25">
      <c r="B527" s="13"/>
      <c r="C527" s="13"/>
      <c r="E527" s="13"/>
      <c r="F527" s="13"/>
      <c r="H527" s="13"/>
      <c r="I527" s="13"/>
      <c r="K527" s="13"/>
      <c r="L527" s="13"/>
    </row>
    <row r="528" spans="2:12" x14ac:dyDescent="0.25">
      <c r="B528" s="13"/>
      <c r="C528" s="13"/>
      <c r="E528" s="13"/>
      <c r="F528" s="13"/>
      <c r="H528" s="13"/>
      <c r="I528" s="13"/>
      <c r="K528" s="13"/>
      <c r="L528" s="13"/>
    </row>
    <row r="529" spans="2:12" x14ac:dyDescent="0.25">
      <c r="B529" s="13"/>
      <c r="C529" s="13"/>
      <c r="E529" s="13"/>
      <c r="F529" s="13"/>
      <c r="H529" s="13"/>
      <c r="I529" s="13"/>
      <c r="K529" s="13"/>
      <c r="L529" s="13"/>
    </row>
    <row r="530" spans="2:12" x14ac:dyDescent="0.25">
      <c r="B530" s="13"/>
      <c r="C530" s="13"/>
      <c r="E530" s="13"/>
      <c r="F530" s="13"/>
      <c r="H530" s="13"/>
      <c r="I530" s="13"/>
      <c r="K530" s="13"/>
      <c r="L530" s="13"/>
    </row>
    <row r="531" spans="2:12" x14ac:dyDescent="0.25">
      <c r="B531" s="13"/>
      <c r="C531" s="13"/>
      <c r="E531" s="13"/>
      <c r="F531" s="13"/>
      <c r="H531" s="13"/>
      <c r="I531" s="13"/>
      <c r="K531" s="13"/>
      <c r="L531" s="13"/>
    </row>
    <row r="532" spans="2:12" x14ac:dyDescent="0.25">
      <c r="B532" s="13"/>
      <c r="C532" s="13"/>
      <c r="E532" s="13"/>
      <c r="F532" s="13"/>
      <c r="H532" s="13"/>
      <c r="I532" s="13"/>
      <c r="K532" s="13"/>
      <c r="L532" s="13"/>
    </row>
    <row r="533" spans="2:12" x14ac:dyDescent="0.25">
      <c r="B533" s="13"/>
      <c r="C533" s="13"/>
      <c r="E533" s="13"/>
      <c r="F533" s="13"/>
      <c r="H533" s="13"/>
      <c r="I533" s="13"/>
      <c r="K533" s="13"/>
      <c r="L533" s="13"/>
    </row>
    <row r="534" spans="2:12" x14ac:dyDescent="0.25">
      <c r="B534" s="13"/>
      <c r="C534" s="13"/>
      <c r="E534" s="13"/>
      <c r="F534" s="13"/>
      <c r="H534" s="13"/>
      <c r="I534" s="13"/>
      <c r="K534" s="13"/>
      <c r="L534" s="13"/>
    </row>
    <row r="535" spans="2:12" x14ac:dyDescent="0.25">
      <c r="B535" s="13"/>
      <c r="C535" s="13"/>
      <c r="E535" s="13"/>
      <c r="F535" s="13"/>
      <c r="H535" s="13"/>
      <c r="I535" s="13"/>
      <c r="K535" s="13"/>
      <c r="L535" s="13"/>
    </row>
    <row r="536" spans="2:12" x14ac:dyDescent="0.25">
      <c r="B536" s="13"/>
      <c r="C536" s="13"/>
      <c r="E536" s="13"/>
      <c r="F536" s="13"/>
      <c r="H536" s="13"/>
      <c r="I536" s="13"/>
      <c r="K536" s="13"/>
      <c r="L536" s="13"/>
    </row>
    <row r="537" spans="2:12" x14ac:dyDescent="0.25">
      <c r="B537" s="13"/>
      <c r="C537" s="13"/>
      <c r="E537" s="13"/>
      <c r="F537" s="13"/>
      <c r="H537" s="13"/>
      <c r="I537" s="13"/>
      <c r="K537" s="13"/>
      <c r="L537" s="13"/>
    </row>
    <row r="538" spans="2:12" x14ac:dyDescent="0.25">
      <c r="B538" s="13"/>
      <c r="C538" s="13"/>
      <c r="E538" s="13"/>
      <c r="F538" s="13"/>
      <c r="H538" s="13"/>
      <c r="I538" s="13"/>
      <c r="K538" s="13"/>
      <c r="L538" s="13"/>
    </row>
    <row r="539" spans="2:12" x14ac:dyDescent="0.25">
      <c r="B539" s="13"/>
      <c r="C539" s="13"/>
      <c r="E539" s="13"/>
      <c r="F539" s="13"/>
      <c r="H539" s="13"/>
      <c r="I539" s="13"/>
      <c r="K539" s="13"/>
      <c r="L539" s="13"/>
    </row>
    <row r="540" spans="2:12" x14ac:dyDescent="0.25">
      <c r="B540" s="13"/>
      <c r="C540" s="13"/>
      <c r="E540" s="13"/>
      <c r="F540" s="13"/>
      <c r="H540" s="13"/>
      <c r="I540" s="13"/>
      <c r="K540" s="13"/>
      <c r="L540" s="13"/>
    </row>
    <row r="541" spans="2:12" x14ac:dyDescent="0.25">
      <c r="B541" s="13"/>
      <c r="C541" s="13"/>
      <c r="E541" s="13"/>
      <c r="F541" s="13"/>
      <c r="H541" s="13"/>
      <c r="I541" s="13"/>
      <c r="K541" s="13"/>
      <c r="L541" s="13"/>
    </row>
    <row r="542" spans="2:12" x14ac:dyDescent="0.25">
      <c r="B542" s="13"/>
      <c r="C542" s="13"/>
      <c r="E542" s="13"/>
      <c r="F542" s="13"/>
      <c r="H542" s="13"/>
      <c r="I542" s="13"/>
      <c r="K542" s="13"/>
      <c r="L542" s="13"/>
    </row>
    <row r="543" spans="2:12" x14ac:dyDescent="0.25">
      <c r="B543" s="13"/>
      <c r="C543" s="13"/>
      <c r="E543" s="13"/>
      <c r="F543" s="13"/>
      <c r="H543" s="13"/>
      <c r="I543" s="13"/>
      <c r="K543" s="13"/>
      <c r="L543" s="13"/>
    </row>
    <row r="544" spans="2:12" x14ac:dyDescent="0.25">
      <c r="B544" s="13"/>
      <c r="C544" s="13"/>
      <c r="E544" s="13"/>
      <c r="F544" s="13"/>
      <c r="H544" s="13"/>
      <c r="I544" s="13"/>
      <c r="K544" s="13"/>
      <c r="L544" s="13"/>
    </row>
    <row r="545" spans="2:12" x14ac:dyDescent="0.25">
      <c r="B545" s="13"/>
      <c r="C545" s="13"/>
      <c r="E545" s="13"/>
      <c r="F545" s="13"/>
      <c r="H545" s="13"/>
      <c r="I545" s="13"/>
      <c r="K545" s="13"/>
      <c r="L545" s="13"/>
    </row>
    <row r="546" spans="2:12" x14ac:dyDescent="0.25">
      <c r="B546" s="13"/>
      <c r="C546" s="13"/>
      <c r="E546" s="13"/>
      <c r="F546" s="13"/>
      <c r="H546" s="13"/>
      <c r="I546" s="13"/>
      <c r="K546" s="13"/>
      <c r="L546" s="13"/>
    </row>
    <row r="547" spans="2:12" x14ac:dyDescent="0.25">
      <c r="B547" s="13"/>
      <c r="C547" s="13"/>
      <c r="E547" s="13"/>
      <c r="F547" s="13"/>
      <c r="H547" s="13"/>
      <c r="I547" s="13"/>
      <c r="K547" s="13"/>
      <c r="L547" s="13"/>
    </row>
    <row r="548" spans="2:12" x14ac:dyDescent="0.25">
      <c r="B548" s="13"/>
      <c r="C548" s="13"/>
      <c r="E548" s="13"/>
      <c r="F548" s="13"/>
      <c r="H548" s="13"/>
      <c r="I548" s="13"/>
      <c r="K548" s="13"/>
      <c r="L548" s="13"/>
    </row>
    <row r="549" spans="2:12" x14ac:dyDescent="0.25">
      <c r="B549" s="13"/>
      <c r="C549" s="13"/>
      <c r="E549" s="13"/>
      <c r="F549" s="13"/>
      <c r="H549" s="13"/>
      <c r="I549" s="13"/>
      <c r="K549" s="13"/>
      <c r="L549" s="13"/>
    </row>
    <row r="550" spans="2:12" x14ac:dyDescent="0.25">
      <c r="B550" s="13"/>
      <c r="C550" s="13"/>
      <c r="E550" s="13"/>
      <c r="F550" s="13"/>
      <c r="H550" s="13"/>
      <c r="I550" s="13"/>
      <c r="K550" s="13"/>
      <c r="L550" s="13"/>
    </row>
    <row r="551" spans="2:12" x14ac:dyDescent="0.25">
      <c r="B551" s="13"/>
      <c r="C551" s="13"/>
      <c r="E551" s="13"/>
      <c r="F551" s="13"/>
      <c r="H551" s="13"/>
      <c r="I551" s="13"/>
      <c r="K551" s="13"/>
      <c r="L551" s="13"/>
    </row>
    <row r="552" spans="2:12" x14ac:dyDescent="0.25">
      <c r="B552" s="13"/>
      <c r="C552" s="13"/>
      <c r="E552" s="13"/>
      <c r="F552" s="13"/>
      <c r="H552" s="13"/>
      <c r="I552" s="13"/>
      <c r="K552" s="13"/>
      <c r="L552" s="13"/>
    </row>
    <row r="553" spans="2:12" x14ac:dyDescent="0.25">
      <c r="B553" s="13"/>
      <c r="C553" s="13"/>
      <c r="E553" s="13"/>
      <c r="F553" s="13"/>
      <c r="H553" s="13"/>
      <c r="I553" s="13"/>
      <c r="K553" s="13"/>
      <c r="L553" s="13"/>
    </row>
    <row r="554" spans="2:12" x14ac:dyDescent="0.25">
      <c r="B554" s="13"/>
      <c r="C554" s="13"/>
      <c r="E554" s="13"/>
      <c r="F554" s="13"/>
      <c r="H554" s="13"/>
      <c r="I554" s="13"/>
      <c r="K554" s="13"/>
      <c r="L554" s="13"/>
    </row>
    <row r="555" spans="2:12" x14ac:dyDescent="0.25">
      <c r="B555" s="13"/>
      <c r="C555" s="13"/>
      <c r="E555" s="13"/>
      <c r="F555" s="13"/>
      <c r="H555" s="13"/>
      <c r="I555" s="13"/>
      <c r="K555" s="13"/>
      <c r="L555" s="13"/>
    </row>
    <row r="556" spans="2:12" x14ac:dyDescent="0.25">
      <c r="B556" s="13"/>
      <c r="C556" s="13"/>
      <c r="E556" s="13"/>
      <c r="F556" s="13"/>
      <c r="H556" s="13"/>
      <c r="I556" s="13"/>
      <c r="K556" s="13"/>
      <c r="L556" s="13"/>
    </row>
    <row r="557" spans="2:12" x14ac:dyDescent="0.25">
      <c r="B557" s="13"/>
      <c r="C557" s="13"/>
      <c r="E557" s="13"/>
      <c r="F557" s="13"/>
      <c r="H557" s="13"/>
      <c r="I557" s="13"/>
      <c r="K557" s="13"/>
      <c r="L557" s="13"/>
    </row>
    <row r="558" spans="2:12" x14ac:dyDescent="0.25">
      <c r="B558" s="13"/>
      <c r="C558" s="13"/>
      <c r="E558" s="13"/>
      <c r="F558" s="13"/>
      <c r="H558" s="13"/>
      <c r="I558" s="13"/>
      <c r="K558" s="13"/>
      <c r="L558" s="13"/>
    </row>
    <row r="559" spans="2:12" x14ac:dyDescent="0.25">
      <c r="B559" s="13"/>
      <c r="C559" s="13"/>
      <c r="E559" s="13"/>
      <c r="F559" s="13"/>
      <c r="H559" s="13"/>
      <c r="I559" s="13"/>
      <c r="K559" s="13"/>
      <c r="L559" s="13"/>
    </row>
    <row r="560" spans="2:12" x14ac:dyDescent="0.25">
      <c r="B560" s="13"/>
      <c r="C560" s="13"/>
      <c r="E560" s="13"/>
      <c r="F560" s="13"/>
      <c r="H560" s="13"/>
      <c r="I560" s="13"/>
      <c r="K560" s="13"/>
      <c r="L560" s="13"/>
    </row>
    <row r="561" spans="2:12" x14ac:dyDescent="0.25">
      <c r="B561" s="13"/>
      <c r="C561" s="13"/>
      <c r="E561" s="13"/>
      <c r="F561" s="13"/>
      <c r="H561" s="13"/>
      <c r="I561" s="13"/>
      <c r="K561" s="13"/>
      <c r="L561" s="13"/>
    </row>
    <row r="562" spans="2:12" x14ac:dyDescent="0.25">
      <c r="B562" s="13"/>
      <c r="C562" s="13"/>
      <c r="E562" s="13"/>
      <c r="F562" s="13"/>
      <c r="H562" s="13"/>
      <c r="I562" s="13"/>
      <c r="K562" s="13"/>
      <c r="L562" s="13"/>
    </row>
    <row r="563" spans="2:12" x14ac:dyDescent="0.25">
      <c r="B563" s="13"/>
      <c r="C563" s="13"/>
      <c r="E563" s="13"/>
      <c r="F563" s="13"/>
      <c r="H563" s="13"/>
      <c r="I563" s="13"/>
      <c r="K563" s="13"/>
      <c r="L563" s="13"/>
    </row>
    <row r="564" spans="2:12" x14ac:dyDescent="0.25">
      <c r="B564" s="13"/>
      <c r="C564" s="13"/>
      <c r="E564" s="13"/>
      <c r="F564" s="13"/>
      <c r="H564" s="13"/>
      <c r="I564" s="13"/>
      <c r="K564" s="13"/>
      <c r="L564" s="13"/>
    </row>
    <row r="565" spans="2:12" x14ac:dyDescent="0.25">
      <c r="B565" s="13"/>
      <c r="C565" s="13"/>
      <c r="E565" s="13"/>
      <c r="F565" s="13"/>
      <c r="H565" s="13"/>
      <c r="I565" s="13"/>
      <c r="K565" s="13"/>
      <c r="L565" s="13"/>
    </row>
    <row r="566" spans="2:12" x14ac:dyDescent="0.25">
      <c r="B566" s="13"/>
      <c r="C566" s="13"/>
      <c r="E566" s="13"/>
      <c r="F566" s="13"/>
      <c r="H566" s="13"/>
      <c r="I566" s="13"/>
      <c r="K566" s="13"/>
      <c r="L566" s="13"/>
    </row>
    <row r="567" spans="2:12" x14ac:dyDescent="0.25">
      <c r="B567" s="13"/>
      <c r="C567" s="13"/>
      <c r="E567" s="13"/>
      <c r="F567" s="13"/>
      <c r="H567" s="13"/>
      <c r="I567" s="13"/>
      <c r="K567" s="13"/>
      <c r="L567" s="13"/>
    </row>
    <row r="568" spans="2:12" x14ac:dyDescent="0.25">
      <c r="B568" s="13"/>
      <c r="C568" s="13"/>
      <c r="E568" s="13"/>
      <c r="F568" s="13"/>
      <c r="H568" s="13"/>
      <c r="I568" s="13"/>
      <c r="K568" s="13"/>
      <c r="L568" s="13"/>
    </row>
    <row r="569" spans="2:12" x14ac:dyDescent="0.25">
      <c r="B569" s="13"/>
      <c r="C569" s="13"/>
      <c r="E569" s="13"/>
      <c r="F569" s="13"/>
      <c r="H569" s="13"/>
      <c r="I569" s="13"/>
      <c r="K569" s="13"/>
      <c r="L569" s="13"/>
    </row>
    <row r="570" spans="2:12" x14ac:dyDescent="0.25">
      <c r="B570" s="13"/>
      <c r="C570" s="13"/>
      <c r="E570" s="13"/>
      <c r="F570" s="13"/>
      <c r="H570" s="13"/>
      <c r="I570" s="13"/>
      <c r="K570" s="13"/>
      <c r="L570" s="13"/>
    </row>
    <row r="571" spans="2:12" x14ac:dyDescent="0.25">
      <c r="B571" s="13"/>
      <c r="C571" s="13"/>
      <c r="E571" s="13"/>
      <c r="F571" s="13"/>
      <c r="H571" s="13"/>
      <c r="I571" s="13"/>
      <c r="K571" s="13"/>
      <c r="L571" s="13"/>
    </row>
    <row r="572" spans="2:12" x14ac:dyDescent="0.25">
      <c r="B572" s="13"/>
      <c r="C572" s="13"/>
      <c r="E572" s="13"/>
      <c r="F572" s="13"/>
      <c r="H572" s="13"/>
      <c r="I572" s="13"/>
      <c r="K572" s="13"/>
      <c r="L572" s="13"/>
    </row>
    <row r="573" spans="2:12" x14ac:dyDescent="0.25">
      <c r="B573" s="13"/>
      <c r="C573" s="13"/>
      <c r="E573" s="13"/>
      <c r="F573" s="13"/>
      <c r="H573" s="13"/>
      <c r="I573" s="13"/>
      <c r="K573" s="13"/>
      <c r="L573" s="13"/>
    </row>
    <row r="574" spans="2:12" x14ac:dyDescent="0.25">
      <c r="B574" s="13"/>
      <c r="C574" s="13"/>
      <c r="E574" s="13"/>
      <c r="F574" s="13"/>
      <c r="H574" s="13"/>
      <c r="I574" s="13"/>
      <c r="K574" s="13"/>
      <c r="L574" s="13"/>
    </row>
    <row r="575" spans="2:12" x14ac:dyDescent="0.25">
      <c r="B575" s="13"/>
      <c r="C575" s="13"/>
      <c r="E575" s="13"/>
      <c r="F575" s="13"/>
      <c r="H575" s="13"/>
      <c r="I575" s="13"/>
      <c r="K575" s="13"/>
      <c r="L575" s="13"/>
    </row>
    <row r="576" spans="2:12" x14ac:dyDescent="0.25">
      <c r="B576" s="13"/>
      <c r="C576" s="13"/>
      <c r="E576" s="13"/>
      <c r="F576" s="13"/>
      <c r="H576" s="13"/>
      <c r="I576" s="13"/>
      <c r="K576" s="13"/>
      <c r="L576" s="13"/>
    </row>
    <row r="577" spans="2:12" x14ac:dyDescent="0.25">
      <c r="B577" s="13"/>
      <c r="C577" s="13"/>
      <c r="E577" s="13"/>
      <c r="F577" s="13"/>
      <c r="H577" s="13"/>
      <c r="I577" s="13"/>
      <c r="K577" s="13"/>
      <c r="L577" s="13"/>
    </row>
    <row r="578" spans="2:12" x14ac:dyDescent="0.25">
      <c r="B578" s="13"/>
      <c r="C578" s="13"/>
      <c r="E578" s="13"/>
      <c r="F578" s="13"/>
      <c r="H578" s="13"/>
      <c r="I578" s="13"/>
      <c r="K578" s="13"/>
      <c r="L578" s="13"/>
    </row>
    <row r="579" spans="2:12" x14ac:dyDescent="0.25">
      <c r="B579" s="13"/>
      <c r="C579" s="13"/>
      <c r="E579" s="13"/>
      <c r="F579" s="13"/>
      <c r="H579" s="13"/>
      <c r="I579" s="13"/>
      <c r="K579" s="13"/>
      <c r="L579" s="13"/>
    </row>
    <row r="580" spans="2:12" x14ac:dyDescent="0.25">
      <c r="B580" s="13"/>
      <c r="C580" s="13"/>
      <c r="E580" s="13"/>
      <c r="F580" s="13"/>
      <c r="H580" s="13"/>
      <c r="I580" s="13"/>
      <c r="K580" s="13"/>
      <c r="L580" s="13"/>
    </row>
    <row r="581" spans="2:12" x14ac:dyDescent="0.25">
      <c r="B581" s="13"/>
      <c r="C581" s="13"/>
      <c r="E581" s="13"/>
      <c r="F581" s="13"/>
      <c r="H581" s="13"/>
      <c r="I581" s="13"/>
      <c r="K581" s="13"/>
      <c r="L581" s="13"/>
    </row>
    <row r="582" spans="2:12" x14ac:dyDescent="0.25">
      <c r="B582" s="13"/>
      <c r="C582" s="13"/>
      <c r="E582" s="13"/>
      <c r="F582" s="13"/>
      <c r="H582" s="13"/>
      <c r="I582" s="13"/>
      <c r="K582" s="13"/>
      <c r="L582" s="13"/>
    </row>
    <row r="583" spans="2:12" x14ac:dyDescent="0.25">
      <c r="B583" s="13"/>
      <c r="C583" s="13"/>
      <c r="E583" s="13"/>
      <c r="F583" s="13"/>
      <c r="H583" s="13"/>
      <c r="I583" s="13"/>
      <c r="K583" s="13"/>
      <c r="L583" s="13"/>
    </row>
    <row r="584" spans="2:12" x14ac:dyDescent="0.25">
      <c r="B584" s="13"/>
      <c r="C584" s="13"/>
      <c r="E584" s="13"/>
      <c r="F584" s="13"/>
      <c r="H584" s="13"/>
      <c r="I584" s="13"/>
      <c r="K584" s="13"/>
      <c r="L584" s="13"/>
    </row>
    <row r="585" spans="2:12" x14ac:dyDescent="0.25">
      <c r="B585" s="13"/>
      <c r="C585" s="13"/>
      <c r="E585" s="13"/>
      <c r="F585" s="13"/>
      <c r="H585" s="13"/>
      <c r="I585" s="13"/>
      <c r="K585" s="13"/>
      <c r="L585" s="13"/>
    </row>
    <row r="586" spans="2:12" x14ac:dyDescent="0.25">
      <c r="B586" s="13"/>
      <c r="C586" s="13"/>
      <c r="E586" s="13"/>
      <c r="F586" s="13"/>
      <c r="H586" s="13"/>
      <c r="I586" s="13"/>
      <c r="K586" s="13"/>
      <c r="L586" s="13"/>
    </row>
    <row r="587" spans="2:12" x14ac:dyDescent="0.25">
      <c r="B587" s="13"/>
      <c r="C587" s="13"/>
      <c r="E587" s="13"/>
      <c r="F587" s="13"/>
      <c r="H587" s="13"/>
      <c r="I587" s="13"/>
      <c r="K587" s="13"/>
      <c r="L587" s="13"/>
    </row>
    <row r="588" spans="2:12" x14ac:dyDescent="0.25">
      <c r="B588" s="13"/>
      <c r="C588" s="13"/>
      <c r="E588" s="13"/>
      <c r="F588" s="13"/>
      <c r="H588" s="13"/>
      <c r="I588" s="13"/>
      <c r="K588" s="13"/>
      <c r="L588" s="13"/>
    </row>
    <row r="589" spans="2:12" x14ac:dyDescent="0.25">
      <c r="B589" s="13"/>
      <c r="C589" s="13"/>
      <c r="E589" s="13"/>
      <c r="F589" s="13"/>
      <c r="H589" s="13"/>
      <c r="I589" s="13"/>
      <c r="K589" s="13"/>
      <c r="L589" s="13"/>
    </row>
    <row r="590" spans="2:12" x14ac:dyDescent="0.25">
      <c r="B590" s="13"/>
      <c r="C590" s="13"/>
      <c r="E590" s="13"/>
      <c r="F590" s="13"/>
      <c r="H590" s="13"/>
      <c r="I590" s="13"/>
      <c r="K590" s="13"/>
      <c r="L590" s="13"/>
    </row>
    <row r="591" spans="2:12" x14ac:dyDescent="0.25">
      <c r="B591" s="13"/>
      <c r="C591" s="13"/>
      <c r="E591" s="13"/>
      <c r="F591" s="13"/>
      <c r="H591" s="13"/>
      <c r="I591" s="13"/>
      <c r="K591" s="13"/>
      <c r="L591" s="13"/>
    </row>
    <row r="592" spans="2:12" x14ac:dyDescent="0.25">
      <c r="B592" s="13"/>
      <c r="C592" s="13"/>
      <c r="E592" s="13"/>
      <c r="F592" s="13"/>
      <c r="H592" s="13"/>
      <c r="I592" s="13"/>
      <c r="K592" s="13"/>
      <c r="L592" s="13"/>
    </row>
    <row r="593" spans="2:12" x14ac:dyDescent="0.25">
      <c r="B593" s="13"/>
      <c r="C593" s="13"/>
      <c r="E593" s="13"/>
      <c r="F593" s="13"/>
      <c r="H593" s="13"/>
      <c r="I593" s="13"/>
      <c r="K593" s="13"/>
      <c r="L593" s="13"/>
    </row>
    <row r="594" spans="2:12" x14ac:dyDescent="0.25">
      <c r="B594" s="13"/>
      <c r="C594" s="13"/>
      <c r="E594" s="13"/>
      <c r="F594" s="13"/>
      <c r="H594" s="13"/>
      <c r="I594" s="13"/>
      <c r="K594" s="13"/>
      <c r="L594" s="13"/>
    </row>
    <row r="595" spans="2:12" x14ac:dyDescent="0.25">
      <c r="B595" s="13"/>
      <c r="C595" s="13"/>
      <c r="E595" s="13"/>
      <c r="F595" s="13"/>
      <c r="H595" s="13"/>
      <c r="I595" s="13"/>
      <c r="K595" s="13"/>
      <c r="L595" s="13"/>
    </row>
    <row r="596" spans="2:12" x14ac:dyDescent="0.25">
      <c r="B596" s="13"/>
      <c r="C596" s="13"/>
      <c r="E596" s="13"/>
      <c r="F596" s="13"/>
      <c r="H596" s="13"/>
      <c r="I596" s="13"/>
      <c r="K596" s="13"/>
      <c r="L596" s="13"/>
    </row>
    <row r="597" spans="2:12" x14ac:dyDescent="0.25">
      <c r="B597" s="13"/>
      <c r="C597" s="13"/>
      <c r="E597" s="13"/>
      <c r="F597" s="13"/>
      <c r="H597" s="13"/>
      <c r="I597" s="13"/>
      <c r="K597" s="13"/>
      <c r="L597" s="13"/>
    </row>
    <row r="598" spans="2:12" x14ac:dyDescent="0.25">
      <c r="B598" s="13"/>
      <c r="C598" s="13"/>
      <c r="E598" s="13"/>
      <c r="F598" s="13"/>
      <c r="H598" s="13"/>
      <c r="I598" s="13"/>
      <c r="K598" s="13"/>
      <c r="L598" s="13"/>
    </row>
    <row r="599" spans="2:12" x14ac:dyDescent="0.25">
      <c r="B599" s="13"/>
      <c r="C599" s="13"/>
      <c r="E599" s="13"/>
      <c r="F599" s="13"/>
      <c r="H599" s="13"/>
      <c r="I599" s="13"/>
      <c r="K599" s="13"/>
      <c r="L599" s="13"/>
    </row>
    <row r="600" spans="2:12" x14ac:dyDescent="0.25">
      <c r="B600" s="13"/>
      <c r="C600" s="13"/>
      <c r="E600" s="13"/>
      <c r="F600" s="13"/>
      <c r="H600" s="13"/>
      <c r="I600" s="13"/>
      <c r="K600" s="13"/>
      <c r="L600" s="13"/>
    </row>
    <row r="601" spans="2:12" x14ac:dyDescent="0.25">
      <c r="B601" s="13"/>
      <c r="C601" s="13"/>
      <c r="E601" s="13"/>
      <c r="F601" s="13"/>
      <c r="H601" s="13"/>
      <c r="I601" s="13"/>
      <c r="K601" s="13"/>
      <c r="L601" s="13"/>
    </row>
    <row r="602" spans="2:12" x14ac:dyDescent="0.25">
      <c r="B602" s="13"/>
      <c r="C602" s="13"/>
      <c r="E602" s="13"/>
      <c r="F602" s="13"/>
      <c r="H602" s="13"/>
      <c r="I602" s="13"/>
      <c r="K602" s="13"/>
      <c r="L602" s="13"/>
    </row>
    <row r="603" spans="2:12" x14ac:dyDescent="0.25">
      <c r="B603" s="13"/>
      <c r="C603" s="13"/>
      <c r="E603" s="13"/>
      <c r="F603" s="13"/>
      <c r="H603" s="13"/>
      <c r="I603" s="13"/>
      <c r="K603" s="13"/>
      <c r="L603" s="13"/>
    </row>
    <row r="604" spans="2:12" x14ac:dyDescent="0.25">
      <c r="B604" s="13"/>
      <c r="C604" s="13"/>
      <c r="E604" s="13"/>
      <c r="F604" s="13"/>
      <c r="H604" s="13"/>
      <c r="I604" s="13"/>
      <c r="K604" s="13"/>
      <c r="L604" s="13"/>
    </row>
    <row r="605" spans="2:12" x14ac:dyDescent="0.25">
      <c r="B605" s="13"/>
      <c r="C605" s="13"/>
      <c r="E605" s="13"/>
      <c r="F605" s="13"/>
      <c r="H605" s="13"/>
      <c r="I605" s="13"/>
      <c r="K605" s="13"/>
      <c r="L605" s="13"/>
    </row>
    <row r="606" spans="2:12" x14ac:dyDescent="0.25">
      <c r="B606" s="13"/>
      <c r="C606" s="13"/>
      <c r="E606" s="13"/>
      <c r="F606" s="13"/>
      <c r="H606" s="13"/>
      <c r="I606" s="13"/>
      <c r="K606" s="13"/>
      <c r="L606" s="13"/>
    </row>
    <row r="607" spans="2:12" x14ac:dyDescent="0.25">
      <c r="B607" s="13"/>
      <c r="C607" s="13"/>
      <c r="E607" s="13"/>
      <c r="F607" s="13"/>
      <c r="H607" s="13"/>
      <c r="I607" s="13"/>
      <c r="K607" s="13"/>
      <c r="L607" s="13"/>
    </row>
    <row r="608" spans="2:12" x14ac:dyDescent="0.25">
      <c r="B608" s="13"/>
      <c r="C608" s="13"/>
      <c r="E608" s="13"/>
      <c r="F608" s="13"/>
      <c r="H608" s="13"/>
      <c r="I608" s="13"/>
      <c r="K608" s="13"/>
      <c r="L608" s="13"/>
    </row>
    <row r="609" spans="2:12" x14ac:dyDescent="0.25">
      <c r="B609" s="13"/>
      <c r="C609" s="13"/>
      <c r="E609" s="13"/>
      <c r="F609" s="13"/>
      <c r="H609" s="13"/>
      <c r="I609" s="13"/>
      <c r="K609" s="13"/>
      <c r="L609" s="13"/>
    </row>
    <row r="610" spans="2:12" x14ac:dyDescent="0.25">
      <c r="B610" s="13"/>
      <c r="C610" s="13"/>
      <c r="E610" s="13"/>
      <c r="F610" s="13"/>
      <c r="H610" s="13"/>
      <c r="I610" s="13"/>
      <c r="K610" s="13"/>
      <c r="L610" s="13"/>
    </row>
    <row r="611" spans="2:12" x14ac:dyDescent="0.25">
      <c r="B611" s="13"/>
      <c r="C611" s="13"/>
      <c r="E611" s="13"/>
      <c r="F611" s="13"/>
      <c r="H611" s="13"/>
      <c r="I611" s="13"/>
      <c r="K611" s="13"/>
      <c r="L611" s="13"/>
    </row>
    <row r="612" spans="2:12" x14ac:dyDescent="0.25">
      <c r="B612" s="13"/>
      <c r="C612" s="13"/>
      <c r="E612" s="13"/>
      <c r="F612" s="13"/>
      <c r="H612" s="13"/>
      <c r="I612" s="13"/>
      <c r="K612" s="13"/>
      <c r="L612" s="13"/>
    </row>
    <row r="613" spans="2:12" x14ac:dyDescent="0.25">
      <c r="B613" s="13"/>
      <c r="C613" s="13"/>
      <c r="E613" s="13"/>
      <c r="F613" s="13"/>
      <c r="H613" s="13"/>
      <c r="I613" s="13"/>
      <c r="K613" s="13"/>
      <c r="L613" s="13"/>
    </row>
    <row r="614" spans="2:12" x14ac:dyDescent="0.25">
      <c r="B614" s="13"/>
      <c r="C614" s="13"/>
      <c r="E614" s="13"/>
      <c r="F614" s="13"/>
      <c r="H614" s="13"/>
      <c r="I614" s="13"/>
      <c r="K614" s="13"/>
      <c r="L614" s="13"/>
    </row>
    <row r="615" spans="2:12" x14ac:dyDescent="0.25">
      <c r="B615" s="13"/>
      <c r="C615" s="13"/>
      <c r="E615" s="13"/>
      <c r="F615" s="13"/>
      <c r="H615" s="13"/>
      <c r="I615" s="13"/>
      <c r="K615" s="13"/>
      <c r="L615" s="13"/>
    </row>
    <row r="616" spans="2:12" x14ac:dyDescent="0.25">
      <c r="B616" s="13"/>
      <c r="C616" s="13"/>
      <c r="E616" s="13"/>
      <c r="F616" s="13"/>
      <c r="H616" s="13"/>
      <c r="I616" s="13"/>
      <c r="K616" s="13"/>
      <c r="L616" s="13"/>
    </row>
    <row r="617" spans="2:12" x14ac:dyDescent="0.25">
      <c r="B617" s="13"/>
      <c r="C617" s="13"/>
      <c r="E617" s="13"/>
      <c r="F617" s="13"/>
      <c r="H617" s="13"/>
      <c r="I617" s="13"/>
      <c r="K617" s="13"/>
      <c r="L617" s="13"/>
    </row>
    <row r="618" spans="2:12" x14ac:dyDescent="0.25">
      <c r="B618" s="13"/>
      <c r="C618" s="13"/>
      <c r="E618" s="13"/>
      <c r="F618" s="13"/>
      <c r="H618" s="13"/>
      <c r="I618" s="13"/>
      <c r="K618" s="13"/>
      <c r="L618" s="13"/>
    </row>
    <row r="619" spans="2:12" x14ac:dyDescent="0.25">
      <c r="B619" s="13"/>
      <c r="C619" s="13"/>
      <c r="E619" s="13"/>
      <c r="F619" s="13"/>
      <c r="H619" s="13"/>
      <c r="I619" s="13"/>
      <c r="K619" s="13"/>
      <c r="L619" s="13"/>
    </row>
    <row r="620" spans="2:12" x14ac:dyDescent="0.25">
      <c r="B620" s="13"/>
      <c r="C620" s="13"/>
      <c r="E620" s="13"/>
      <c r="F620" s="13"/>
      <c r="H620" s="13"/>
      <c r="I620" s="13"/>
      <c r="K620" s="13"/>
      <c r="L620" s="13"/>
    </row>
    <row r="621" spans="2:12" x14ac:dyDescent="0.25">
      <c r="B621" s="13"/>
      <c r="C621" s="13"/>
      <c r="E621" s="13"/>
      <c r="F621" s="13"/>
      <c r="H621" s="13"/>
      <c r="I621" s="13"/>
      <c r="K621" s="13"/>
      <c r="L621" s="13"/>
    </row>
    <row r="622" spans="2:12" x14ac:dyDescent="0.25">
      <c r="B622" s="13"/>
      <c r="C622" s="13"/>
      <c r="E622" s="13"/>
      <c r="F622" s="13"/>
      <c r="H622" s="13"/>
      <c r="I622" s="13"/>
      <c r="K622" s="13"/>
      <c r="L622" s="13"/>
    </row>
    <row r="623" spans="2:12" x14ac:dyDescent="0.25">
      <c r="B623" s="13"/>
      <c r="C623" s="13"/>
      <c r="E623" s="13"/>
      <c r="F623" s="13"/>
      <c r="H623" s="13"/>
      <c r="I623" s="13"/>
      <c r="K623" s="13"/>
      <c r="L623" s="13"/>
    </row>
    <row r="624" spans="2:12" x14ac:dyDescent="0.25">
      <c r="B624" s="13"/>
      <c r="C624" s="13"/>
      <c r="E624" s="13"/>
      <c r="F624" s="13"/>
      <c r="H624" s="13"/>
      <c r="I624" s="13"/>
      <c r="K624" s="13"/>
      <c r="L624" s="13"/>
    </row>
    <row r="625" spans="2:12" x14ac:dyDescent="0.25">
      <c r="B625" s="13"/>
      <c r="C625" s="13"/>
      <c r="E625" s="13"/>
      <c r="F625" s="13"/>
      <c r="H625" s="13"/>
      <c r="I625" s="13"/>
      <c r="K625" s="13"/>
      <c r="L625" s="13"/>
    </row>
    <row r="626" spans="2:12" x14ac:dyDescent="0.25">
      <c r="B626" s="13"/>
      <c r="C626" s="13"/>
      <c r="E626" s="13"/>
      <c r="F626" s="13"/>
      <c r="H626" s="13"/>
      <c r="I626" s="13"/>
      <c r="K626" s="13"/>
      <c r="L626" s="13"/>
    </row>
    <row r="627" spans="2:12" x14ac:dyDescent="0.25">
      <c r="B627" s="13"/>
      <c r="C627" s="13"/>
      <c r="E627" s="13"/>
      <c r="F627" s="13"/>
      <c r="H627" s="13"/>
      <c r="I627" s="13"/>
      <c r="K627" s="13"/>
      <c r="L627" s="13"/>
    </row>
    <row r="628" spans="2:12" x14ac:dyDescent="0.25">
      <c r="B628" s="13"/>
      <c r="C628" s="13"/>
      <c r="E628" s="13"/>
      <c r="F628" s="13"/>
      <c r="H628" s="13"/>
      <c r="I628" s="13"/>
      <c r="K628" s="13"/>
      <c r="L628" s="13"/>
    </row>
    <row r="629" spans="2:12" x14ac:dyDescent="0.25">
      <c r="B629" s="13"/>
      <c r="C629" s="13"/>
      <c r="E629" s="13"/>
      <c r="F629" s="13"/>
      <c r="H629" s="13"/>
      <c r="I629" s="13"/>
      <c r="K629" s="13"/>
      <c r="L629" s="13"/>
    </row>
    <row r="630" spans="2:12" x14ac:dyDescent="0.25">
      <c r="B630" s="13"/>
      <c r="C630" s="13"/>
      <c r="E630" s="13"/>
      <c r="F630" s="13"/>
      <c r="H630" s="13"/>
      <c r="I630" s="13"/>
      <c r="K630" s="13"/>
      <c r="L630" s="13"/>
    </row>
    <row r="631" spans="2:12" x14ac:dyDescent="0.25">
      <c r="B631" s="13"/>
      <c r="C631" s="13"/>
      <c r="E631" s="13"/>
      <c r="F631" s="13"/>
      <c r="H631" s="13"/>
      <c r="I631" s="13"/>
      <c r="K631" s="13"/>
      <c r="L631" s="13"/>
    </row>
    <row r="632" spans="2:12" x14ac:dyDescent="0.25">
      <c r="B632" s="13"/>
      <c r="C632" s="13"/>
      <c r="E632" s="13"/>
      <c r="F632" s="13"/>
      <c r="H632" s="13"/>
      <c r="I632" s="13"/>
      <c r="K632" s="13"/>
      <c r="L632" s="13"/>
    </row>
    <row r="633" spans="2:12" x14ac:dyDescent="0.25">
      <c r="B633" s="13"/>
      <c r="C633" s="13"/>
      <c r="E633" s="13"/>
      <c r="F633" s="13"/>
      <c r="H633" s="13"/>
      <c r="I633" s="13"/>
      <c r="K633" s="13"/>
      <c r="L633" s="13"/>
    </row>
    <row r="634" spans="2:12" x14ac:dyDescent="0.25">
      <c r="B634" s="13"/>
      <c r="C634" s="13"/>
      <c r="E634" s="13"/>
      <c r="F634" s="13"/>
      <c r="H634" s="13"/>
      <c r="I634" s="13"/>
      <c r="K634" s="13"/>
      <c r="L634" s="13"/>
    </row>
    <row r="635" spans="2:12" x14ac:dyDescent="0.25">
      <c r="B635" s="13"/>
      <c r="C635" s="13"/>
      <c r="E635" s="13"/>
      <c r="F635" s="13"/>
      <c r="H635" s="13"/>
      <c r="I635" s="13"/>
      <c r="K635" s="13"/>
      <c r="L635" s="13"/>
    </row>
    <row r="636" spans="2:12" x14ac:dyDescent="0.25">
      <c r="B636" s="13"/>
      <c r="C636" s="13"/>
      <c r="E636" s="13"/>
      <c r="F636" s="13"/>
      <c r="H636" s="13"/>
      <c r="I636" s="13"/>
      <c r="K636" s="13"/>
      <c r="L636" s="13"/>
    </row>
    <row r="637" spans="2:12" x14ac:dyDescent="0.25">
      <c r="B637" s="13"/>
      <c r="C637" s="13"/>
      <c r="E637" s="13"/>
      <c r="F637" s="13"/>
      <c r="H637" s="13"/>
      <c r="I637" s="13"/>
      <c r="K637" s="13"/>
      <c r="L637" s="13"/>
    </row>
    <row r="638" spans="2:12" x14ac:dyDescent="0.25">
      <c r="B638" s="13"/>
      <c r="C638" s="13"/>
      <c r="E638" s="13"/>
      <c r="F638" s="13"/>
      <c r="H638" s="13"/>
      <c r="I638" s="13"/>
      <c r="K638" s="13"/>
      <c r="L638" s="13"/>
    </row>
    <row r="639" spans="2:12" x14ac:dyDescent="0.25">
      <c r="B639" s="13"/>
      <c r="C639" s="13"/>
      <c r="E639" s="13"/>
      <c r="F639" s="13"/>
      <c r="H639" s="13"/>
      <c r="I639" s="13"/>
      <c r="K639" s="13"/>
      <c r="L639" s="13"/>
    </row>
    <row r="640" spans="2:12" x14ac:dyDescent="0.25">
      <c r="B640" s="13"/>
      <c r="C640" s="13"/>
      <c r="E640" s="13"/>
      <c r="F640" s="13"/>
      <c r="H640" s="13"/>
      <c r="I640" s="13"/>
      <c r="K640" s="13"/>
      <c r="L640" s="13"/>
    </row>
    <row r="641" spans="2:12" x14ac:dyDescent="0.25">
      <c r="B641" s="13"/>
      <c r="C641" s="13"/>
      <c r="E641" s="13"/>
      <c r="F641" s="13"/>
      <c r="H641" s="13"/>
      <c r="I641" s="13"/>
      <c r="K641" s="13"/>
      <c r="L641" s="13"/>
    </row>
    <row r="642" spans="2:12" x14ac:dyDescent="0.25">
      <c r="B642" s="13"/>
      <c r="C642" s="13"/>
      <c r="E642" s="13"/>
      <c r="F642" s="13"/>
      <c r="H642" s="13"/>
      <c r="I642" s="13"/>
      <c r="K642" s="13"/>
      <c r="L642" s="13"/>
    </row>
    <row r="643" spans="2:12" x14ac:dyDescent="0.25">
      <c r="B643" s="13"/>
      <c r="C643" s="13"/>
      <c r="E643" s="13"/>
      <c r="F643" s="13"/>
      <c r="H643" s="13"/>
      <c r="I643" s="13"/>
      <c r="K643" s="13"/>
      <c r="L643" s="13"/>
    </row>
    <row r="644" spans="2:12" x14ac:dyDescent="0.25">
      <c r="B644" s="13"/>
      <c r="C644" s="13"/>
      <c r="E644" s="13"/>
      <c r="F644" s="13"/>
      <c r="H644" s="13"/>
      <c r="I644" s="13"/>
      <c r="K644" s="13"/>
      <c r="L644" s="13"/>
    </row>
    <row r="645" spans="2:12" x14ac:dyDescent="0.25">
      <c r="B645" s="13"/>
      <c r="C645" s="13"/>
      <c r="E645" s="13"/>
      <c r="F645" s="13"/>
      <c r="H645" s="13"/>
      <c r="I645" s="13"/>
      <c r="K645" s="13"/>
      <c r="L645" s="13"/>
    </row>
    <row r="646" spans="2:12" x14ac:dyDescent="0.25">
      <c r="B646" s="13"/>
      <c r="C646" s="13"/>
      <c r="E646" s="13"/>
      <c r="F646" s="13"/>
      <c r="H646" s="13"/>
      <c r="I646" s="13"/>
      <c r="K646" s="13"/>
      <c r="L646" s="13"/>
    </row>
    <row r="647" spans="2:12" x14ac:dyDescent="0.25">
      <c r="B647" s="13"/>
      <c r="C647" s="13"/>
      <c r="E647" s="13"/>
      <c r="F647" s="13"/>
      <c r="H647" s="13"/>
      <c r="I647" s="13"/>
      <c r="K647" s="13"/>
      <c r="L647" s="13"/>
    </row>
    <row r="648" spans="2:12" x14ac:dyDescent="0.25">
      <c r="B648" s="13"/>
      <c r="C648" s="13"/>
      <c r="E648" s="13"/>
      <c r="F648" s="13"/>
      <c r="H648" s="13"/>
      <c r="I648" s="13"/>
      <c r="K648" s="13"/>
      <c r="L648" s="13"/>
    </row>
    <row r="649" spans="2:12" x14ac:dyDescent="0.25">
      <c r="B649" s="13"/>
      <c r="C649" s="13"/>
      <c r="E649" s="13"/>
      <c r="F649" s="13"/>
      <c r="H649" s="13"/>
      <c r="I649" s="13"/>
      <c r="K649" s="13"/>
      <c r="L649" s="13"/>
    </row>
    <row r="650" spans="2:12" x14ac:dyDescent="0.25">
      <c r="B650" s="13"/>
      <c r="C650" s="13"/>
      <c r="E650" s="13"/>
      <c r="F650" s="13"/>
      <c r="H650" s="13"/>
      <c r="I650" s="13"/>
      <c r="K650" s="13"/>
      <c r="L650" s="13"/>
    </row>
    <row r="651" spans="2:12" x14ac:dyDescent="0.25">
      <c r="B651" s="13"/>
      <c r="C651" s="13"/>
      <c r="E651" s="13"/>
      <c r="F651" s="13"/>
      <c r="H651" s="13"/>
      <c r="I651" s="13"/>
      <c r="K651" s="13"/>
      <c r="L651" s="13"/>
    </row>
    <row r="652" spans="2:12" x14ac:dyDescent="0.25">
      <c r="B652" s="13"/>
      <c r="C652" s="13"/>
      <c r="E652" s="13"/>
      <c r="F652" s="13"/>
      <c r="H652" s="13"/>
      <c r="I652" s="13"/>
      <c r="K652" s="13"/>
      <c r="L652" s="13"/>
    </row>
    <row r="653" spans="2:12" x14ac:dyDescent="0.25">
      <c r="B653" s="13"/>
      <c r="C653" s="13"/>
      <c r="E653" s="13"/>
      <c r="F653" s="13"/>
      <c r="H653" s="13"/>
      <c r="I653" s="13"/>
      <c r="K653" s="13"/>
      <c r="L653" s="13"/>
    </row>
    <row r="654" spans="2:12" x14ac:dyDescent="0.25">
      <c r="B654" s="13"/>
      <c r="C654" s="13"/>
      <c r="E654" s="13"/>
      <c r="F654" s="13"/>
      <c r="H654" s="13"/>
      <c r="I654" s="13"/>
      <c r="K654" s="13"/>
      <c r="L654" s="13"/>
    </row>
    <row r="655" spans="2:12" x14ac:dyDescent="0.25">
      <c r="B655" s="13"/>
      <c r="C655" s="13"/>
      <c r="E655" s="13"/>
      <c r="F655" s="13"/>
      <c r="H655" s="13"/>
      <c r="I655" s="13"/>
      <c r="K655" s="13"/>
      <c r="L655" s="13"/>
    </row>
    <row r="656" spans="2:12" x14ac:dyDescent="0.25">
      <c r="B656" s="13"/>
      <c r="C656" s="13"/>
      <c r="E656" s="13"/>
      <c r="F656" s="13"/>
      <c r="H656" s="13"/>
      <c r="I656" s="13"/>
      <c r="K656" s="13"/>
      <c r="L656" s="13"/>
    </row>
    <row r="657" spans="2:12" x14ac:dyDescent="0.25">
      <c r="B657" s="13"/>
      <c r="C657" s="13"/>
      <c r="E657" s="13"/>
      <c r="F657" s="13"/>
      <c r="H657" s="13"/>
      <c r="I657" s="13"/>
      <c r="K657" s="13"/>
      <c r="L657" s="13"/>
    </row>
    <row r="658" spans="2:12" x14ac:dyDescent="0.25">
      <c r="B658" s="13"/>
      <c r="C658" s="13"/>
      <c r="E658" s="13"/>
      <c r="F658" s="13"/>
      <c r="H658" s="13"/>
      <c r="I658" s="13"/>
      <c r="K658" s="13"/>
      <c r="L658" s="13"/>
    </row>
    <row r="659" spans="2:12" x14ac:dyDescent="0.25">
      <c r="B659" s="13"/>
      <c r="C659" s="13"/>
      <c r="E659" s="13"/>
      <c r="F659" s="13"/>
      <c r="H659" s="13"/>
      <c r="I659" s="13"/>
      <c r="K659" s="13"/>
      <c r="L659" s="13"/>
    </row>
    <row r="660" spans="2:12" x14ac:dyDescent="0.25">
      <c r="B660" s="13"/>
      <c r="C660" s="13"/>
      <c r="E660" s="13"/>
      <c r="F660" s="13"/>
      <c r="H660" s="13"/>
      <c r="I660" s="13"/>
      <c r="K660" s="13"/>
      <c r="L660" s="13"/>
    </row>
    <row r="661" spans="2:12" x14ac:dyDescent="0.25">
      <c r="B661" s="13"/>
      <c r="C661" s="13"/>
      <c r="E661" s="13"/>
      <c r="F661" s="13"/>
      <c r="H661" s="13"/>
      <c r="I661" s="13"/>
      <c r="K661" s="13"/>
      <c r="L661" s="13"/>
    </row>
    <row r="662" spans="2:12" x14ac:dyDescent="0.25">
      <c r="B662" s="13"/>
      <c r="C662" s="13"/>
      <c r="E662" s="13"/>
      <c r="F662" s="13"/>
      <c r="H662" s="13"/>
      <c r="I662" s="13"/>
      <c r="K662" s="13"/>
      <c r="L662" s="13"/>
    </row>
    <row r="663" spans="2:12" x14ac:dyDescent="0.25">
      <c r="B663" s="13"/>
      <c r="C663" s="13"/>
      <c r="E663" s="13"/>
      <c r="F663" s="13"/>
      <c r="H663" s="13"/>
      <c r="I663" s="13"/>
      <c r="K663" s="13"/>
      <c r="L663" s="13"/>
    </row>
    <row r="664" spans="2:12" x14ac:dyDescent="0.25">
      <c r="B664" s="13"/>
      <c r="C664" s="13"/>
      <c r="E664" s="13"/>
      <c r="F664" s="13"/>
      <c r="H664" s="13"/>
      <c r="I664" s="13"/>
      <c r="K664" s="13"/>
      <c r="L664" s="13"/>
    </row>
    <row r="665" spans="2:12" x14ac:dyDescent="0.25">
      <c r="B665" s="13"/>
      <c r="C665" s="13"/>
      <c r="E665" s="13"/>
      <c r="F665" s="13"/>
      <c r="H665" s="13"/>
      <c r="I665" s="13"/>
      <c r="K665" s="13"/>
      <c r="L665" s="13"/>
    </row>
    <row r="666" spans="2:12" x14ac:dyDescent="0.25">
      <c r="B666" s="13"/>
      <c r="C666" s="13"/>
      <c r="E666" s="13"/>
      <c r="F666" s="13"/>
      <c r="H666" s="13"/>
      <c r="I666" s="13"/>
      <c r="K666" s="13"/>
      <c r="L666" s="13"/>
    </row>
    <row r="667" spans="2:12" x14ac:dyDescent="0.25">
      <c r="B667" s="13"/>
      <c r="C667" s="13"/>
      <c r="E667" s="13"/>
      <c r="F667" s="13"/>
      <c r="H667" s="13"/>
      <c r="I667" s="13"/>
      <c r="K667" s="13"/>
      <c r="L667" s="13"/>
    </row>
    <row r="668" spans="2:12" x14ac:dyDescent="0.25">
      <c r="B668" s="13"/>
      <c r="C668" s="13"/>
      <c r="E668" s="13"/>
      <c r="F668" s="13"/>
      <c r="H668" s="13"/>
      <c r="I668" s="13"/>
      <c r="K668" s="13"/>
      <c r="L668" s="13"/>
    </row>
    <row r="669" spans="2:12" x14ac:dyDescent="0.25">
      <c r="B669" s="13"/>
      <c r="C669" s="13"/>
      <c r="E669" s="13"/>
      <c r="F669" s="13"/>
      <c r="H669" s="13"/>
      <c r="I669" s="13"/>
      <c r="K669" s="13"/>
      <c r="L669" s="13"/>
    </row>
    <row r="670" spans="2:12" x14ac:dyDescent="0.25">
      <c r="B670" s="13"/>
      <c r="C670" s="13"/>
      <c r="E670" s="13"/>
      <c r="F670" s="13"/>
      <c r="H670" s="13"/>
      <c r="I670" s="13"/>
      <c r="K670" s="13"/>
      <c r="L670" s="13"/>
    </row>
    <row r="671" spans="2:12" x14ac:dyDescent="0.25">
      <c r="B671" s="13"/>
      <c r="C671" s="13"/>
      <c r="E671" s="13"/>
      <c r="F671" s="13"/>
      <c r="H671" s="13"/>
      <c r="I671" s="13"/>
      <c r="K671" s="13"/>
      <c r="L671" s="13"/>
    </row>
    <row r="672" spans="2:12" x14ac:dyDescent="0.25">
      <c r="B672" s="13"/>
      <c r="C672" s="13"/>
      <c r="E672" s="13"/>
      <c r="F672" s="13"/>
      <c r="H672" s="13"/>
      <c r="I672" s="13"/>
      <c r="K672" s="13"/>
      <c r="L672" s="13"/>
    </row>
    <row r="673" spans="2:12" x14ac:dyDescent="0.25">
      <c r="B673" s="13"/>
      <c r="C673" s="13"/>
      <c r="E673" s="13"/>
      <c r="F673" s="13"/>
      <c r="H673" s="13"/>
      <c r="I673" s="13"/>
      <c r="K673" s="13"/>
      <c r="L673" s="13"/>
    </row>
    <row r="674" spans="2:12" x14ac:dyDescent="0.25">
      <c r="B674" s="13"/>
      <c r="C674" s="13"/>
      <c r="E674" s="13"/>
      <c r="F674" s="13"/>
      <c r="H674" s="13"/>
      <c r="I674" s="13"/>
      <c r="K674" s="13"/>
      <c r="L674" s="13"/>
    </row>
    <row r="675" spans="2:12" x14ac:dyDescent="0.25">
      <c r="B675" s="13"/>
      <c r="C675" s="13"/>
      <c r="E675" s="13"/>
      <c r="F675" s="13"/>
      <c r="H675" s="13"/>
      <c r="I675" s="13"/>
      <c r="K675" s="13"/>
      <c r="L675" s="13"/>
    </row>
    <row r="676" spans="2:12" x14ac:dyDescent="0.25">
      <c r="B676" s="13"/>
      <c r="C676" s="13"/>
      <c r="E676" s="13"/>
      <c r="F676" s="13"/>
      <c r="H676" s="13"/>
      <c r="I676" s="13"/>
      <c r="K676" s="13"/>
      <c r="L676" s="13"/>
    </row>
    <row r="677" spans="2:12" x14ac:dyDescent="0.25">
      <c r="B677" s="13"/>
      <c r="C677" s="13"/>
      <c r="E677" s="13"/>
      <c r="F677" s="13"/>
      <c r="H677" s="13"/>
      <c r="I677" s="13"/>
      <c r="K677" s="13"/>
      <c r="L677" s="13"/>
    </row>
    <row r="678" spans="2:12" x14ac:dyDescent="0.25">
      <c r="B678" s="13"/>
      <c r="C678" s="13"/>
      <c r="E678" s="13"/>
      <c r="F678" s="13"/>
      <c r="H678" s="13"/>
      <c r="I678" s="13"/>
      <c r="K678" s="13"/>
      <c r="L678" s="13"/>
    </row>
    <row r="679" spans="2:12" x14ac:dyDescent="0.25">
      <c r="B679" s="13"/>
      <c r="C679" s="13"/>
      <c r="E679" s="13"/>
      <c r="F679" s="13"/>
      <c r="H679" s="13"/>
      <c r="I679" s="13"/>
      <c r="K679" s="13"/>
      <c r="L679" s="13"/>
    </row>
    <row r="680" spans="2:12" x14ac:dyDescent="0.25">
      <c r="B680" s="13"/>
      <c r="C680" s="13"/>
      <c r="E680" s="13"/>
      <c r="F680" s="13"/>
      <c r="H680" s="13"/>
      <c r="I680" s="13"/>
      <c r="K680" s="13"/>
      <c r="L680" s="13"/>
    </row>
    <row r="681" spans="2:12" x14ac:dyDescent="0.25">
      <c r="B681" s="13"/>
      <c r="C681" s="13"/>
      <c r="E681" s="13"/>
      <c r="F681" s="13"/>
      <c r="H681" s="13"/>
      <c r="I681" s="13"/>
      <c r="K681" s="13"/>
      <c r="L681" s="13"/>
    </row>
    <row r="682" spans="2:12" x14ac:dyDescent="0.25">
      <c r="B682" s="13"/>
      <c r="C682" s="13"/>
      <c r="E682" s="13"/>
      <c r="F682" s="13"/>
      <c r="H682" s="13"/>
      <c r="I682" s="13"/>
      <c r="K682" s="13"/>
      <c r="L682" s="13"/>
    </row>
    <row r="683" spans="2:12" x14ac:dyDescent="0.25">
      <c r="B683" s="13"/>
      <c r="C683" s="13"/>
      <c r="E683" s="13"/>
      <c r="F683" s="13"/>
      <c r="H683" s="13"/>
      <c r="I683" s="13"/>
      <c r="K683" s="13"/>
      <c r="L683" s="13"/>
    </row>
    <row r="684" spans="2:12" x14ac:dyDescent="0.25">
      <c r="B684" s="13"/>
      <c r="C684" s="13"/>
      <c r="E684" s="13"/>
      <c r="F684" s="13"/>
      <c r="H684" s="13"/>
      <c r="I684" s="13"/>
      <c r="K684" s="13"/>
      <c r="L684" s="13"/>
    </row>
    <row r="685" spans="2:12" x14ac:dyDescent="0.25">
      <c r="B685" s="13"/>
      <c r="C685" s="13"/>
      <c r="E685" s="13"/>
      <c r="F685" s="13"/>
      <c r="H685" s="13"/>
      <c r="I685" s="13"/>
      <c r="K685" s="13"/>
      <c r="L685" s="13"/>
    </row>
    <row r="686" spans="2:12" x14ac:dyDescent="0.25">
      <c r="B686" s="13"/>
      <c r="C686" s="13"/>
      <c r="E686" s="13"/>
      <c r="F686" s="13"/>
      <c r="H686" s="13"/>
      <c r="I686" s="13"/>
      <c r="K686" s="13"/>
      <c r="L686" s="13"/>
    </row>
    <row r="687" spans="2:12" x14ac:dyDescent="0.25">
      <c r="B687" s="13"/>
      <c r="C687" s="13"/>
      <c r="E687" s="13"/>
      <c r="F687" s="13"/>
      <c r="H687" s="13"/>
      <c r="I687" s="13"/>
      <c r="K687" s="13"/>
      <c r="L687" s="13"/>
    </row>
    <row r="688" spans="2:12" x14ac:dyDescent="0.25">
      <c r="B688" s="13"/>
      <c r="C688" s="13"/>
      <c r="E688" s="13"/>
      <c r="F688" s="13"/>
      <c r="H688" s="13"/>
      <c r="I688" s="13"/>
      <c r="K688" s="13"/>
      <c r="L688" s="13"/>
    </row>
    <row r="689" spans="2:12" x14ac:dyDescent="0.25">
      <c r="B689" s="13"/>
      <c r="C689" s="13"/>
      <c r="E689" s="13"/>
      <c r="F689" s="13"/>
      <c r="H689" s="13"/>
      <c r="I689" s="13"/>
      <c r="K689" s="13"/>
      <c r="L689" s="13"/>
    </row>
    <row r="690" spans="2:12" x14ac:dyDescent="0.25">
      <c r="B690" s="13"/>
      <c r="C690" s="13"/>
      <c r="E690" s="13"/>
      <c r="F690" s="13"/>
      <c r="H690" s="13"/>
      <c r="I690" s="13"/>
      <c r="K690" s="13"/>
      <c r="L690" s="13"/>
    </row>
    <row r="691" spans="2:12" x14ac:dyDescent="0.25">
      <c r="B691" s="13"/>
      <c r="C691" s="13"/>
      <c r="E691" s="13"/>
      <c r="F691" s="13"/>
      <c r="H691" s="13"/>
      <c r="I691" s="13"/>
      <c r="K691" s="13"/>
      <c r="L691" s="13"/>
    </row>
    <row r="692" spans="2:12" x14ac:dyDescent="0.25">
      <c r="B692" s="13"/>
      <c r="C692" s="13"/>
      <c r="E692" s="13"/>
      <c r="F692" s="13"/>
      <c r="H692" s="13"/>
      <c r="I692" s="13"/>
      <c r="K692" s="13"/>
      <c r="L692" s="13"/>
    </row>
    <row r="693" spans="2:12" x14ac:dyDescent="0.25">
      <c r="B693" s="13"/>
      <c r="C693" s="13"/>
      <c r="E693" s="13"/>
      <c r="F693" s="13"/>
      <c r="H693" s="13"/>
      <c r="I693" s="13"/>
      <c r="K693" s="13"/>
      <c r="L693" s="13"/>
    </row>
    <row r="694" spans="2:12" x14ac:dyDescent="0.25">
      <c r="B694" s="13"/>
      <c r="C694" s="13"/>
      <c r="E694" s="13"/>
      <c r="F694" s="13"/>
      <c r="H694" s="13"/>
      <c r="I694" s="13"/>
      <c r="K694" s="13"/>
      <c r="L694" s="13"/>
    </row>
    <row r="695" spans="2:12" x14ac:dyDescent="0.25">
      <c r="B695" s="13"/>
      <c r="C695" s="13"/>
      <c r="E695" s="13"/>
      <c r="F695" s="13"/>
      <c r="H695" s="13"/>
      <c r="I695" s="13"/>
      <c r="K695" s="13"/>
      <c r="L695" s="13"/>
    </row>
    <row r="696" spans="2:12" x14ac:dyDescent="0.25">
      <c r="B696" s="13"/>
      <c r="C696" s="13"/>
      <c r="E696" s="13"/>
      <c r="F696" s="13"/>
      <c r="H696" s="13"/>
      <c r="I696" s="13"/>
      <c r="K696" s="13"/>
      <c r="L696" s="13"/>
    </row>
    <row r="697" spans="2:12" x14ac:dyDescent="0.25">
      <c r="B697" s="13"/>
      <c r="C697" s="13"/>
      <c r="E697" s="13"/>
      <c r="F697" s="13"/>
      <c r="H697" s="13"/>
      <c r="I697" s="13"/>
      <c r="K697" s="13"/>
      <c r="L697" s="13"/>
    </row>
    <row r="698" spans="2:12" x14ac:dyDescent="0.25">
      <c r="B698" s="13"/>
      <c r="C698" s="13"/>
      <c r="E698" s="13"/>
      <c r="F698" s="13"/>
      <c r="H698" s="13"/>
      <c r="I698" s="13"/>
      <c r="K698" s="13"/>
      <c r="L698" s="13"/>
    </row>
    <row r="699" spans="2:12" x14ac:dyDescent="0.25">
      <c r="B699" s="13"/>
      <c r="C699" s="13"/>
      <c r="E699" s="13"/>
      <c r="F699" s="13"/>
      <c r="H699" s="13"/>
      <c r="I699" s="13"/>
      <c r="K699" s="13"/>
      <c r="L699" s="13"/>
    </row>
    <row r="700" spans="2:12" x14ac:dyDescent="0.25">
      <c r="B700" s="13"/>
      <c r="C700" s="13"/>
      <c r="E700" s="13"/>
      <c r="F700" s="13"/>
      <c r="H700" s="13"/>
      <c r="I700" s="13"/>
      <c r="K700" s="13"/>
      <c r="L700" s="13"/>
    </row>
    <row r="701" spans="2:12" x14ac:dyDescent="0.25">
      <c r="B701" s="13"/>
      <c r="C701" s="13"/>
      <c r="E701" s="13"/>
      <c r="F701" s="13"/>
      <c r="H701" s="13"/>
      <c r="I701" s="13"/>
      <c r="K701" s="13"/>
      <c r="L701" s="13"/>
    </row>
    <row r="702" spans="2:12" x14ac:dyDescent="0.25">
      <c r="B702" s="13"/>
      <c r="C702" s="13"/>
      <c r="E702" s="13"/>
      <c r="F702" s="13"/>
      <c r="H702" s="13"/>
      <c r="I702" s="13"/>
      <c r="K702" s="13"/>
      <c r="L702" s="13"/>
    </row>
    <row r="703" spans="2:12" x14ac:dyDescent="0.25">
      <c r="B703" s="13"/>
      <c r="C703" s="13"/>
      <c r="E703" s="13"/>
      <c r="F703" s="13"/>
      <c r="H703" s="13"/>
      <c r="I703" s="13"/>
      <c r="K703" s="13"/>
      <c r="L703" s="13"/>
    </row>
    <row r="704" spans="2:12" x14ac:dyDescent="0.25">
      <c r="B704" s="13"/>
      <c r="C704" s="13"/>
      <c r="E704" s="13"/>
      <c r="F704" s="13"/>
      <c r="H704" s="13"/>
      <c r="I704" s="13"/>
      <c r="K704" s="13"/>
      <c r="L704" s="13"/>
    </row>
    <row r="705" spans="2:12" x14ac:dyDescent="0.25">
      <c r="B705" s="13"/>
      <c r="C705" s="13"/>
      <c r="E705" s="13"/>
      <c r="F705" s="13"/>
      <c r="H705" s="13"/>
      <c r="I705" s="13"/>
      <c r="K705" s="13"/>
      <c r="L705" s="13"/>
    </row>
    <row r="706" spans="2:12" x14ac:dyDescent="0.25">
      <c r="B706" s="13"/>
      <c r="C706" s="13"/>
      <c r="E706" s="13"/>
      <c r="F706" s="13"/>
      <c r="H706" s="13"/>
      <c r="I706" s="13"/>
      <c r="K706" s="13"/>
      <c r="L706" s="13"/>
    </row>
    <row r="707" spans="2:12" x14ac:dyDescent="0.25">
      <c r="B707" s="13"/>
      <c r="C707" s="13"/>
      <c r="E707" s="13"/>
      <c r="F707" s="13"/>
      <c r="H707" s="13"/>
      <c r="I707" s="13"/>
      <c r="K707" s="13"/>
      <c r="L707" s="13"/>
    </row>
    <row r="708" spans="2:12" x14ac:dyDescent="0.25">
      <c r="B708" s="13"/>
      <c r="C708" s="13"/>
      <c r="E708" s="13"/>
      <c r="F708" s="13"/>
      <c r="H708" s="13"/>
      <c r="I708" s="13"/>
      <c r="K708" s="13"/>
      <c r="L708" s="13"/>
    </row>
    <row r="709" spans="2:12" x14ac:dyDescent="0.25">
      <c r="B709" s="13"/>
      <c r="C709" s="13"/>
      <c r="E709" s="13"/>
      <c r="F709" s="13"/>
      <c r="H709" s="13"/>
      <c r="I709" s="13"/>
      <c r="K709" s="13"/>
      <c r="L709" s="13"/>
    </row>
    <row r="710" spans="2:12" x14ac:dyDescent="0.25">
      <c r="B710" s="13"/>
      <c r="C710" s="13"/>
      <c r="E710" s="13"/>
      <c r="F710" s="13"/>
      <c r="H710" s="13"/>
      <c r="I710" s="13"/>
      <c r="K710" s="13"/>
      <c r="L710" s="13"/>
    </row>
    <row r="711" spans="2:12" x14ac:dyDescent="0.25">
      <c r="B711" s="13"/>
      <c r="C711" s="13"/>
      <c r="E711" s="13"/>
      <c r="F711" s="13"/>
      <c r="H711" s="13"/>
      <c r="I711" s="13"/>
      <c r="K711" s="13"/>
      <c r="L711" s="13"/>
    </row>
    <row r="712" spans="2:12" x14ac:dyDescent="0.25">
      <c r="B712" s="13"/>
      <c r="C712" s="13"/>
      <c r="E712" s="13"/>
      <c r="F712" s="13"/>
      <c r="H712" s="13"/>
      <c r="I712" s="13"/>
      <c r="K712" s="13"/>
      <c r="L712" s="13"/>
    </row>
    <row r="713" spans="2:12" x14ac:dyDescent="0.25">
      <c r="B713" s="13"/>
      <c r="C713" s="13"/>
      <c r="E713" s="13"/>
      <c r="F713" s="13"/>
      <c r="H713" s="13"/>
      <c r="I713" s="13"/>
      <c r="K713" s="13"/>
      <c r="L713" s="13"/>
    </row>
    <row r="714" spans="2:12" x14ac:dyDescent="0.25">
      <c r="B714" s="13"/>
      <c r="C714" s="13"/>
      <c r="E714" s="13"/>
      <c r="F714" s="13"/>
      <c r="H714" s="13"/>
      <c r="I714" s="13"/>
      <c r="K714" s="13"/>
      <c r="L714" s="13"/>
    </row>
    <row r="715" spans="2:12" x14ac:dyDescent="0.25">
      <c r="B715" s="13"/>
      <c r="C715" s="13"/>
      <c r="E715" s="13"/>
      <c r="F715" s="13"/>
      <c r="H715" s="13"/>
      <c r="I715" s="13"/>
      <c r="K715" s="13"/>
      <c r="L715" s="13"/>
    </row>
    <row r="716" spans="2:12" x14ac:dyDescent="0.25">
      <c r="B716" s="13"/>
      <c r="C716" s="13"/>
      <c r="E716" s="13"/>
      <c r="F716" s="13"/>
      <c r="H716" s="13"/>
      <c r="I716" s="13"/>
      <c r="K716" s="13"/>
      <c r="L716" s="13"/>
    </row>
    <row r="717" spans="2:12" x14ac:dyDescent="0.25">
      <c r="B717" s="13"/>
      <c r="C717" s="13"/>
      <c r="E717" s="13"/>
      <c r="F717" s="13"/>
      <c r="H717" s="13"/>
      <c r="I717" s="13"/>
      <c r="K717" s="13"/>
      <c r="L717" s="13"/>
    </row>
    <row r="718" spans="2:12" x14ac:dyDescent="0.25">
      <c r="B718" s="13"/>
      <c r="C718" s="13"/>
      <c r="E718" s="13"/>
      <c r="F718" s="13"/>
      <c r="H718" s="13"/>
      <c r="I718" s="13"/>
      <c r="K718" s="13"/>
      <c r="L718" s="13"/>
    </row>
    <row r="719" spans="2:12" x14ac:dyDescent="0.25">
      <c r="B719" s="13"/>
      <c r="C719" s="13"/>
      <c r="E719" s="13"/>
      <c r="F719" s="13"/>
      <c r="H719" s="13"/>
      <c r="I719" s="13"/>
      <c r="K719" s="13"/>
      <c r="L719" s="13"/>
    </row>
    <row r="720" spans="2:12" x14ac:dyDescent="0.25">
      <c r="B720" s="13"/>
      <c r="C720" s="13"/>
      <c r="E720" s="13"/>
      <c r="F720" s="13"/>
      <c r="H720" s="13"/>
      <c r="I720" s="13"/>
      <c r="K720" s="13"/>
      <c r="L720" s="13"/>
    </row>
    <row r="721" spans="2:12" x14ac:dyDescent="0.25">
      <c r="B721" s="13"/>
      <c r="C721" s="13"/>
      <c r="E721" s="13"/>
      <c r="F721" s="13"/>
      <c r="H721" s="13"/>
      <c r="I721" s="13"/>
      <c r="K721" s="13"/>
      <c r="L721" s="13"/>
    </row>
    <row r="722" spans="2:12" x14ac:dyDescent="0.25">
      <c r="B722" s="13"/>
      <c r="C722" s="13"/>
      <c r="E722" s="13"/>
      <c r="F722" s="13"/>
      <c r="H722" s="13"/>
      <c r="I722" s="13"/>
      <c r="K722" s="13"/>
      <c r="L722" s="13"/>
    </row>
    <row r="723" spans="2:12" x14ac:dyDescent="0.25">
      <c r="B723" s="13"/>
      <c r="C723" s="13"/>
      <c r="E723" s="13"/>
      <c r="F723" s="13"/>
      <c r="H723" s="13"/>
      <c r="I723" s="13"/>
      <c r="K723" s="13"/>
      <c r="L723" s="13"/>
    </row>
    <row r="724" spans="2:12" x14ac:dyDescent="0.25">
      <c r="B724" s="13"/>
      <c r="C724" s="13"/>
      <c r="E724" s="13"/>
      <c r="F724" s="13"/>
      <c r="H724" s="13"/>
      <c r="I724" s="13"/>
      <c r="K724" s="13"/>
      <c r="L724" s="13"/>
    </row>
    <row r="725" spans="2:12" x14ac:dyDescent="0.25">
      <c r="B725" s="13"/>
      <c r="C725" s="13"/>
      <c r="E725" s="13"/>
      <c r="F725" s="13"/>
      <c r="H725" s="13"/>
      <c r="I725" s="13"/>
      <c r="K725" s="13"/>
      <c r="L725" s="13"/>
    </row>
    <row r="726" spans="2:12" x14ac:dyDescent="0.25">
      <c r="B726" s="13"/>
      <c r="C726" s="13"/>
      <c r="E726" s="13"/>
      <c r="F726" s="13"/>
      <c r="H726" s="13"/>
      <c r="I726" s="13"/>
      <c r="K726" s="13"/>
      <c r="L726" s="13"/>
    </row>
    <row r="727" spans="2:12" x14ac:dyDescent="0.25">
      <c r="B727" s="13"/>
      <c r="C727" s="13"/>
      <c r="E727" s="13"/>
      <c r="F727" s="13"/>
      <c r="H727" s="13"/>
      <c r="I727" s="13"/>
      <c r="K727" s="13"/>
      <c r="L727" s="13"/>
    </row>
    <row r="728" spans="2:12" x14ac:dyDescent="0.25">
      <c r="B728" s="13"/>
      <c r="C728" s="13"/>
      <c r="E728" s="13"/>
      <c r="F728" s="13"/>
      <c r="H728" s="13"/>
      <c r="I728" s="13"/>
      <c r="K728" s="13"/>
      <c r="L728" s="13"/>
    </row>
    <row r="729" spans="2:12" x14ac:dyDescent="0.25">
      <c r="B729" s="13"/>
      <c r="C729" s="13"/>
      <c r="E729" s="13"/>
      <c r="F729" s="13"/>
      <c r="H729" s="13"/>
      <c r="I729" s="13"/>
      <c r="K729" s="13"/>
      <c r="L729" s="13"/>
    </row>
    <row r="730" spans="2:12" x14ac:dyDescent="0.25">
      <c r="B730" s="13"/>
      <c r="C730" s="13"/>
      <c r="E730" s="13"/>
      <c r="F730" s="13"/>
      <c r="H730" s="13"/>
      <c r="I730" s="13"/>
      <c r="K730" s="13"/>
      <c r="L730" s="13"/>
    </row>
    <row r="731" spans="2:12" x14ac:dyDescent="0.25">
      <c r="B731" s="13"/>
      <c r="C731" s="13"/>
      <c r="E731" s="13"/>
      <c r="F731" s="13"/>
      <c r="H731" s="13"/>
      <c r="I731" s="13"/>
      <c r="K731" s="13"/>
      <c r="L731" s="13"/>
    </row>
    <row r="732" spans="2:12" x14ac:dyDescent="0.25">
      <c r="B732" s="13"/>
      <c r="C732" s="13"/>
      <c r="E732" s="13"/>
      <c r="F732" s="13"/>
      <c r="H732" s="13"/>
      <c r="I732" s="13"/>
      <c r="K732" s="13"/>
      <c r="L732" s="13"/>
    </row>
    <row r="733" spans="2:12" x14ac:dyDescent="0.25">
      <c r="B733" s="13"/>
      <c r="C733" s="13"/>
      <c r="E733" s="13"/>
      <c r="F733" s="13"/>
      <c r="H733" s="13"/>
      <c r="I733" s="13"/>
      <c r="K733" s="13"/>
      <c r="L733" s="13"/>
    </row>
    <row r="734" spans="2:12" x14ac:dyDescent="0.25">
      <c r="B734" s="13"/>
      <c r="C734" s="13"/>
      <c r="E734" s="13"/>
      <c r="F734" s="13"/>
      <c r="H734" s="13"/>
      <c r="I734" s="13"/>
      <c r="K734" s="13"/>
      <c r="L734" s="13"/>
    </row>
    <row r="735" spans="2:12" x14ac:dyDescent="0.25">
      <c r="B735" s="13"/>
      <c r="C735" s="13"/>
      <c r="E735" s="13"/>
      <c r="F735" s="13"/>
      <c r="H735" s="13"/>
      <c r="I735" s="13"/>
      <c r="K735" s="13"/>
      <c r="L735" s="13"/>
    </row>
    <row r="736" spans="2:12" x14ac:dyDescent="0.25">
      <c r="B736" s="13"/>
      <c r="C736" s="13"/>
      <c r="E736" s="13"/>
      <c r="F736" s="13"/>
      <c r="H736" s="13"/>
      <c r="I736" s="13"/>
      <c r="K736" s="13"/>
      <c r="L736" s="13"/>
    </row>
    <row r="737" spans="2:12" x14ac:dyDescent="0.25">
      <c r="B737" s="13"/>
      <c r="C737" s="13"/>
      <c r="E737" s="13"/>
      <c r="F737" s="13"/>
      <c r="H737" s="13"/>
      <c r="I737" s="13"/>
      <c r="K737" s="13"/>
      <c r="L737" s="13"/>
    </row>
    <row r="738" spans="2:12" x14ac:dyDescent="0.25">
      <c r="B738" s="13"/>
      <c r="C738" s="13"/>
      <c r="E738" s="13"/>
      <c r="F738" s="13"/>
      <c r="H738" s="13"/>
      <c r="I738" s="13"/>
      <c r="K738" s="13"/>
      <c r="L738" s="13"/>
    </row>
    <row r="739" spans="2:12" x14ac:dyDescent="0.25">
      <c r="B739" s="13"/>
      <c r="C739" s="13"/>
      <c r="E739" s="13"/>
      <c r="F739" s="13"/>
      <c r="H739" s="13"/>
      <c r="I739" s="13"/>
      <c r="K739" s="13"/>
      <c r="L739" s="13"/>
    </row>
    <row r="740" spans="2:12" x14ac:dyDescent="0.25">
      <c r="B740" s="13"/>
      <c r="C740" s="13"/>
      <c r="E740" s="13"/>
      <c r="F740" s="13"/>
      <c r="H740" s="13"/>
      <c r="I740" s="13"/>
      <c r="K740" s="13"/>
      <c r="L740" s="13"/>
    </row>
    <row r="741" spans="2:12" x14ac:dyDescent="0.25">
      <c r="B741" s="13"/>
      <c r="C741" s="13"/>
      <c r="E741" s="13"/>
      <c r="F741" s="13"/>
      <c r="H741" s="13"/>
      <c r="I741" s="13"/>
      <c r="K741" s="13"/>
      <c r="L741" s="13"/>
    </row>
    <row r="742" spans="2:12" x14ac:dyDescent="0.25">
      <c r="B742" s="13"/>
      <c r="C742" s="13"/>
      <c r="E742" s="13"/>
      <c r="F742" s="13"/>
      <c r="H742" s="13"/>
      <c r="I742" s="13"/>
      <c r="K742" s="13"/>
      <c r="L742" s="13"/>
    </row>
    <row r="743" spans="2:12" x14ac:dyDescent="0.25">
      <c r="B743" s="13"/>
      <c r="C743" s="13"/>
      <c r="E743" s="13"/>
      <c r="F743" s="13"/>
      <c r="H743" s="13"/>
      <c r="I743" s="13"/>
      <c r="K743" s="13"/>
      <c r="L743" s="13"/>
    </row>
    <row r="744" spans="2:12" x14ac:dyDescent="0.25">
      <c r="B744" s="13"/>
      <c r="C744" s="13"/>
      <c r="E744" s="13"/>
      <c r="F744" s="13"/>
      <c r="H744" s="13"/>
      <c r="I744" s="13"/>
      <c r="K744" s="13"/>
      <c r="L744" s="13"/>
    </row>
    <row r="745" spans="2:12" x14ac:dyDescent="0.25">
      <c r="B745" s="13"/>
      <c r="C745" s="13"/>
      <c r="E745" s="13"/>
      <c r="F745" s="13"/>
      <c r="H745" s="13"/>
      <c r="I745" s="13"/>
      <c r="K745" s="13"/>
      <c r="L745" s="13"/>
    </row>
    <row r="746" spans="2:12" x14ac:dyDescent="0.25">
      <c r="B746" s="13"/>
      <c r="C746" s="13"/>
      <c r="E746" s="13"/>
      <c r="F746" s="13"/>
      <c r="H746" s="13"/>
      <c r="I746" s="13"/>
      <c r="K746" s="13"/>
      <c r="L746" s="13"/>
    </row>
    <row r="747" spans="2:12" x14ac:dyDescent="0.25">
      <c r="B747" s="13"/>
      <c r="C747" s="13"/>
      <c r="E747" s="13"/>
      <c r="F747" s="13"/>
      <c r="H747" s="13"/>
      <c r="I747" s="13"/>
      <c r="K747" s="13"/>
      <c r="L747" s="13"/>
    </row>
    <row r="748" spans="2:12" x14ac:dyDescent="0.25">
      <c r="B748" s="13"/>
      <c r="C748" s="13"/>
      <c r="E748" s="13"/>
      <c r="F748" s="13"/>
      <c r="H748" s="13"/>
      <c r="I748" s="13"/>
      <c r="K748" s="13"/>
      <c r="L748" s="13"/>
    </row>
    <row r="749" spans="2:12" x14ac:dyDescent="0.25">
      <c r="B749" s="13"/>
      <c r="C749" s="13"/>
      <c r="E749" s="13"/>
      <c r="F749" s="13"/>
      <c r="H749" s="13"/>
      <c r="I749" s="13"/>
      <c r="K749" s="13"/>
      <c r="L749" s="13"/>
    </row>
    <row r="750" spans="2:12" x14ac:dyDescent="0.25">
      <c r="B750" s="13"/>
      <c r="C750" s="13"/>
      <c r="E750" s="13"/>
      <c r="F750" s="13"/>
      <c r="H750" s="13"/>
      <c r="I750" s="13"/>
      <c r="K750" s="13"/>
      <c r="L750" s="13"/>
    </row>
    <row r="751" spans="2:12" x14ac:dyDescent="0.25">
      <c r="B751" s="13"/>
      <c r="C751" s="13"/>
      <c r="E751" s="13"/>
      <c r="F751" s="13"/>
      <c r="H751" s="13"/>
      <c r="I751" s="13"/>
      <c r="K751" s="13"/>
      <c r="L751" s="13"/>
    </row>
    <row r="752" spans="2:12" x14ac:dyDescent="0.25">
      <c r="B752" s="13"/>
      <c r="C752" s="13"/>
      <c r="E752" s="13"/>
      <c r="F752" s="13"/>
      <c r="H752" s="13"/>
      <c r="I752" s="13"/>
      <c r="K752" s="13"/>
      <c r="L752" s="13"/>
    </row>
    <row r="753" spans="2:12" x14ac:dyDescent="0.25">
      <c r="B753" s="13"/>
      <c r="C753" s="13"/>
      <c r="E753" s="13"/>
      <c r="F753" s="13"/>
      <c r="H753" s="13"/>
      <c r="I753" s="13"/>
      <c r="K753" s="13"/>
      <c r="L753" s="13"/>
    </row>
    <row r="754" spans="2:12" x14ac:dyDescent="0.25">
      <c r="B754" s="13"/>
      <c r="C754" s="13"/>
      <c r="E754" s="13"/>
      <c r="F754" s="13"/>
      <c r="H754" s="13"/>
      <c r="I754" s="13"/>
      <c r="K754" s="13"/>
      <c r="L754" s="13"/>
    </row>
    <row r="755" spans="2:12" x14ac:dyDescent="0.25">
      <c r="B755" s="13"/>
      <c r="C755" s="13"/>
      <c r="E755" s="13"/>
      <c r="F755" s="13"/>
      <c r="H755" s="13"/>
      <c r="I755" s="13"/>
      <c r="K755" s="13"/>
      <c r="L755" s="13"/>
    </row>
    <row r="756" spans="2:12" x14ac:dyDescent="0.25">
      <c r="B756" s="13"/>
      <c r="C756" s="13"/>
      <c r="E756" s="13"/>
      <c r="F756" s="13"/>
      <c r="H756" s="13"/>
      <c r="I756" s="13"/>
      <c r="K756" s="13"/>
      <c r="L756" s="13"/>
    </row>
    <row r="757" spans="2:12" x14ac:dyDescent="0.25">
      <c r="B757" s="13"/>
      <c r="C757" s="13"/>
      <c r="E757" s="13"/>
      <c r="F757" s="13"/>
      <c r="H757" s="13"/>
      <c r="I757" s="13"/>
      <c r="K757" s="13"/>
      <c r="L757" s="13"/>
    </row>
    <row r="758" spans="2:12" x14ac:dyDescent="0.25">
      <c r="B758" s="13"/>
      <c r="C758" s="13"/>
      <c r="E758" s="13"/>
      <c r="F758" s="13"/>
      <c r="H758" s="13"/>
      <c r="I758" s="13"/>
      <c r="K758" s="13"/>
      <c r="L758" s="13"/>
    </row>
    <row r="759" spans="2:12" x14ac:dyDescent="0.25">
      <c r="B759" s="13"/>
      <c r="C759" s="13"/>
      <c r="E759" s="13"/>
      <c r="F759" s="13"/>
      <c r="H759" s="13"/>
      <c r="I759" s="13"/>
      <c r="K759" s="13"/>
      <c r="L759" s="13"/>
    </row>
    <row r="760" spans="2:12" x14ac:dyDescent="0.25">
      <c r="B760" s="13"/>
      <c r="C760" s="13"/>
      <c r="E760" s="13"/>
      <c r="F760" s="13"/>
      <c r="H760" s="13"/>
      <c r="I760" s="13"/>
      <c r="K760" s="13"/>
      <c r="L760" s="13"/>
    </row>
    <row r="761" spans="2:12" x14ac:dyDescent="0.25">
      <c r="B761" s="13"/>
      <c r="C761" s="13"/>
      <c r="E761" s="13"/>
      <c r="F761" s="13"/>
      <c r="H761" s="13"/>
      <c r="I761" s="13"/>
      <c r="K761" s="13"/>
      <c r="L761" s="13"/>
    </row>
    <row r="762" spans="2:12" x14ac:dyDescent="0.25">
      <c r="B762" s="13"/>
      <c r="C762" s="13"/>
      <c r="E762" s="13"/>
      <c r="F762" s="13"/>
      <c r="H762" s="13"/>
      <c r="I762" s="13"/>
      <c r="K762" s="13"/>
      <c r="L762" s="13"/>
    </row>
    <row r="763" spans="2:12" x14ac:dyDescent="0.25">
      <c r="B763" s="13"/>
      <c r="C763" s="13"/>
      <c r="E763" s="13"/>
      <c r="F763" s="13"/>
      <c r="H763" s="13"/>
      <c r="I763" s="13"/>
      <c r="K763" s="13"/>
      <c r="L763" s="13"/>
    </row>
    <row r="764" spans="2:12" x14ac:dyDescent="0.25">
      <c r="B764" s="13"/>
      <c r="C764" s="13"/>
      <c r="E764" s="13"/>
      <c r="F764" s="13"/>
      <c r="H764" s="13"/>
      <c r="I764" s="13"/>
      <c r="K764" s="13"/>
      <c r="L764" s="13"/>
    </row>
    <row r="765" spans="2:12" x14ac:dyDescent="0.25">
      <c r="B765" s="13"/>
      <c r="C765" s="13"/>
      <c r="E765" s="13"/>
      <c r="F765" s="13"/>
      <c r="H765" s="13"/>
      <c r="I765" s="13"/>
      <c r="K765" s="13"/>
      <c r="L765" s="13"/>
    </row>
    <row r="766" spans="2:12" x14ac:dyDescent="0.25">
      <c r="B766" s="13"/>
      <c r="C766" s="13"/>
      <c r="E766" s="13"/>
      <c r="F766" s="13"/>
      <c r="H766" s="13"/>
      <c r="I766" s="13"/>
      <c r="K766" s="13"/>
      <c r="L766" s="13"/>
    </row>
    <row r="767" spans="2:12" x14ac:dyDescent="0.25">
      <c r="B767" s="13"/>
      <c r="C767" s="13"/>
      <c r="E767" s="13"/>
      <c r="F767" s="13"/>
      <c r="H767" s="13"/>
      <c r="I767" s="13"/>
      <c r="K767" s="13"/>
      <c r="L767" s="13"/>
    </row>
    <row r="768" spans="2:12" x14ac:dyDescent="0.25">
      <c r="B768" s="13"/>
      <c r="C768" s="13"/>
      <c r="E768" s="13"/>
      <c r="F768" s="13"/>
      <c r="H768" s="13"/>
      <c r="I768" s="13"/>
      <c r="K768" s="13"/>
      <c r="L768" s="13"/>
    </row>
    <row r="769" spans="2:12" x14ac:dyDescent="0.25">
      <c r="B769" s="13"/>
      <c r="C769" s="13"/>
      <c r="E769" s="13"/>
      <c r="F769" s="13"/>
      <c r="H769" s="13"/>
      <c r="I769" s="13"/>
      <c r="K769" s="13"/>
      <c r="L769" s="13"/>
    </row>
    <row r="770" spans="2:12" x14ac:dyDescent="0.25">
      <c r="B770" s="13"/>
      <c r="C770" s="13"/>
      <c r="E770" s="13"/>
      <c r="F770" s="13"/>
      <c r="H770" s="13"/>
      <c r="I770" s="13"/>
      <c r="K770" s="13"/>
      <c r="L770" s="13"/>
    </row>
    <row r="771" spans="2:12" x14ac:dyDescent="0.25">
      <c r="B771" s="13"/>
      <c r="C771" s="13"/>
      <c r="E771" s="13"/>
      <c r="F771" s="13"/>
      <c r="H771" s="13"/>
      <c r="I771" s="13"/>
      <c r="K771" s="13"/>
      <c r="L771" s="13"/>
    </row>
    <row r="772" spans="2:12" x14ac:dyDescent="0.25">
      <c r="B772" s="13"/>
      <c r="C772" s="13"/>
      <c r="E772" s="13"/>
      <c r="F772" s="13"/>
      <c r="H772" s="13"/>
      <c r="I772" s="13"/>
      <c r="K772" s="13"/>
      <c r="L772" s="13"/>
    </row>
    <row r="773" spans="2:12" x14ac:dyDescent="0.25">
      <c r="B773" s="13"/>
      <c r="C773" s="13"/>
      <c r="E773" s="13"/>
      <c r="F773" s="13"/>
      <c r="H773" s="13"/>
      <c r="I773" s="13"/>
      <c r="K773" s="13"/>
      <c r="L773" s="13"/>
    </row>
    <row r="774" spans="2:12" x14ac:dyDescent="0.25">
      <c r="B774" s="13"/>
      <c r="C774" s="13"/>
      <c r="E774" s="13"/>
      <c r="F774" s="13"/>
      <c r="H774" s="13"/>
      <c r="I774" s="13"/>
      <c r="K774" s="13"/>
      <c r="L774" s="13"/>
    </row>
    <row r="775" spans="2:12" x14ac:dyDescent="0.25">
      <c r="B775" s="13"/>
      <c r="C775" s="13"/>
      <c r="E775" s="13"/>
      <c r="F775" s="13"/>
      <c r="H775" s="13"/>
      <c r="I775" s="13"/>
      <c r="K775" s="13"/>
      <c r="L775" s="13"/>
    </row>
    <row r="776" spans="2:12" x14ac:dyDescent="0.25">
      <c r="B776" s="13"/>
      <c r="C776" s="13"/>
      <c r="E776" s="13"/>
      <c r="F776" s="13"/>
      <c r="H776" s="13"/>
      <c r="I776" s="13"/>
      <c r="K776" s="13"/>
      <c r="L776" s="13"/>
    </row>
    <row r="777" spans="2:12" x14ac:dyDescent="0.25">
      <c r="B777" s="13"/>
      <c r="C777" s="13"/>
      <c r="E777" s="13"/>
      <c r="F777" s="13"/>
      <c r="H777" s="13"/>
      <c r="I777" s="13"/>
      <c r="K777" s="13"/>
      <c r="L777" s="13"/>
    </row>
    <row r="778" spans="2:12" x14ac:dyDescent="0.25">
      <c r="B778" s="13"/>
      <c r="C778" s="13"/>
      <c r="E778" s="13"/>
      <c r="F778" s="13"/>
      <c r="H778" s="13"/>
      <c r="I778" s="13"/>
      <c r="K778" s="13"/>
      <c r="L778" s="13"/>
    </row>
    <row r="779" spans="2:12" x14ac:dyDescent="0.25">
      <c r="B779" s="13"/>
      <c r="C779" s="13"/>
      <c r="E779" s="13"/>
      <c r="F779" s="13"/>
      <c r="H779" s="13"/>
      <c r="I779" s="13"/>
      <c r="K779" s="13"/>
      <c r="L779" s="13"/>
    </row>
    <row r="780" spans="2:12" x14ac:dyDescent="0.25">
      <c r="B780" s="13"/>
      <c r="C780" s="13"/>
      <c r="E780" s="13"/>
      <c r="F780" s="13"/>
      <c r="H780" s="13"/>
      <c r="I780" s="13"/>
      <c r="K780" s="13"/>
      <c r="L780" s="13"/>
    </row>
    <row r="781" spans="2:12" x14ac:dyDescent="0.25">
      <c r="B781" s="13"/>
      <c r="C781" s="13"/>
      <c r="E781" s="13"/>
      <c r="F781" s="13"/>
      <c r="H781" s="13"/>
      <c r="I781" s="13"/>
      <c r="K781" s="13"/>
      <c r="L781" s="13"/>
    </row>
    <row r="782" spans="2:12" x14ac:dyDescent="0.25">
      <c r="B782" s="13"/>
      <c r="C782" s="13"/>
      <c r="E782" s="13"/>
      <c r="F782" s="13"/>
      <c r="H782" s="13"/>
      <c r="I782" s="13"/>
      <c r="K782" s="13"/>
      <c r="L782" s="13"/>
    </row>
    <row r="783" spans="2:12" x14ac:dyDescent="0.25">
      <c r="B783" s="13"/>
      <c r="C783" s="13"/>
      <c r="E783" s="13"/>
      <c r="F783" s="13"/>
      <c r="H783" s="13"/>
      <c r="I783" s="13"/>
      <c r="K783" s="13"/>
      <c r="L783" s="13"/>
    </row>
    <row r="784" spans="2:12" x14ac:dyDescent="0.25">
      <c r="B784" s="13"/>
      <c r="C784" s="13"/>
      <c r="E784" s="13"/>
      <c r="F784" s="13"/>
      <c r="H784" s="13"/>
      <c r="I784" s="13"/>
      <c r="K784" s="13"/>
      <c r="L784" s="13"/>
    </row>
    <row r="785" spans="2:12" x14ac:dyDescent="0.25">
      <c r="B785" s="13"/>
      <c r="C785" s="13"/>
      <c r="E785" s="13"/>
      <c r="F785" s="13"/>
      <c r="H785" s="13"/>
      <c r="I785" s="13"/>
      <c r="K785" s="13"/>
      <c r="L785" s="13"/>
    </row>
    <row r="786" spans="2:12" x14ac:dyDescent="0.25">
      <c r="B786" s="13"/>
      <c r="C786" s="13"/>
      <c r="E786" s="13"/>
      <c r="F786" s="13"/>
      <c r="H786" s="13"/>
      <c r="I786" s="13"/>
      <c r="K786" s="13"/>
      <c r="L786" s="13"/>
    </row>
    <row r="787" spans="2:12" x14ac:dyDescent="0.25">
      <c r="B787" s="13"/>
      <c r="C787" s="13"/>
      <c r="E787" s="13"/>
      <c r="F787" s="13"/>
      <c r="H787" s="13"/>
      <c r="I787" s="13"/>
      <c r="K787" s="13"/>
      <c r="L787" s="13"/>
    </row>
    <row r="788" spans="2:12" x14ac:dyDescent="0.25">
      <c r="B788" s="13"/>
      <c r="C788" s="13"/>
      <c r="E788" s="13"/>
      <c r="F788" s="13"/>
      <c r="H788" s="13"/>
      <c r="I788" s="13"/>
      <c r="K788" s="13"/>
      <c r="L788" s="13"/>
    </row>
    <row r="789" spans="2:12" x14ac:dyDescent="0.25">
      <c r="B789" s="13"/>
      <c r="C789" s="13"/>
      <c r="E789" s="13"/>
      <c r="F789" s="13"/>
      <c r="H789" s="13"/>
      <c r="I789" s="13"/>
      <c r="K789" s="13"/>
      <c r="L789" s="13"/>
    </row>
    <row r="790" spans="2:12" x14ac:dyDescent="0.25">
      <c r="B790" s="13"/>
      <c r="C790" s="13"/>
      <c r="E790" s="13"/>
      <c r="F790" s="13"/>
      <c r="H790" s="13"/>
      <c r="I790" s="13"/>
      <c r="K790" s="13"/>
      <c r="L790" s="13"/>
    </row>
    <row r="791" spans="2:12" x14ac:dyDescent="0.25">
      <c r="B791" s="13"/>
      <c r="C791" s="13"/>
      <c r="E791" s="13"/>
      <c r="F791" s="13"/>
      <c r="H791" s="13"/>
      <c r="I791" s="13"/>
      <c r="K791" s="13"/>
      <c r="L791" s="13"/>
    </row>
    <row r="792" spans="2:12" x14ac:dyDescent="0.25">
      <c r="B792" s="13"/>
      <c r="C792" s="13"/>
      <c r="E792" s="13"/>
      <c r="F792" s="13"/>
      <c r="H792" s="13"/>
      <c r="I792" s="13"/>
      <c r="K792" s="13"/>
      <c r="L792" s="13"/>
    </row>
    <row r="793" spans="2:12" x14ac:dyDescent="0.25">
      <c r="B793" s="13"/>
      <c r="C793" s="13"/>
      <c r="E793" s="13"/>
      <c r="F793" s="13"/>
      <c r="H793" s="13"/>
      <c r="I793" s="13"/>
      <c r="K793" s="13"/>
      <c r="L793" s="13"/>
    </row>
    <row r="794" spans="2:12" x14ac:dyDescent="0.25">
      <c r="B794" s="13"/>
      <c r="C794" s="13"/>
      <c r="E794" s="13"/>
      <c r="F794" s="13"/>
      <c r="H794" s="13"/>
      <c r="I794" s="13"/>
      <c r="K794" s="13"/>
      <c r="L794" s="13"/>
    </row>
    <row r="795" spans="2:12" x14ac:dyDescent="0.25">
      <c r="B795" s="13"/>
      <c r="C795" s="13"/>
      <c r="E795" s="13"/>
      <c r="F795" s="13"/>
      <c r="H795" s="13"/>
      <c r="I795" s="13"/>
      <c r="K795" s="13"/>
      <c r="L795" s="13"/>
    </row>
    <row r="796" spans="2:12" x14ac:dyDescent="0.25">
      <c r="B796" s="13"/>
      <c r="C796" s="13"/>
      <c r="E796" s="13"/>
      <c r="F796" s="13"/>
      <c r="H796" s="13"/>
      <c r="I796" s="13"/>
      <c r="K796" s="13"/>
      <c r="L796" s="13"/>
    </row>
    <row r="797" spans="2:12" x14ac:dyDescent="0.25">
      <c r="B797" s="13"/>
      <c r="C797" s="13"/>
      <c r="E797" s="13"/>
      <c r="F797" s="13"/>
      <c r="H797" s="13"/>
      <c r="I797" s="13"/>
      <c r="K797" s="13"/>
      <c r="L797" s="13"/>
    </row>
    <row r="798" spans="2:12" x14ac:dyDescent="0.25">
      <c r="B798" s="13"/>
      <c r="C798" s="13"/>
      <c r="E798" s="13"/>
      <c r="F798" s="13"/>
      <c r="H798" s="13"/>
      <c r="I798" s="13"/>
      <c r="K798" s="13"/>
      <c r="L798" s="13"/>
    </row>
    <row r="799" spans="2:12" x14ac:dyDescent="0.25">
      <c r="B799" s="13"/>
      <c r="C799" s="13"/>
      <c r="E799" s="13"/>
      <c r="F799" s="13"/>
      <c r="H799" s="13"/>
      <c r="I799" s="13"/>
      <c r="K799" s="13"/>
      <c r="L799" s="13"/>
    </row>
    <row r="800" spans="2:12" x14ac:dyDescent="0.25">
      <c r="B800" s="13"/>
      <c r="C800" s="13"/>
      <c r="E800" s="13"/>
      <c r="F800" s="13"/>
      <c r="H800" s="13"/>
      <c r="I800" s="13"/>
      <c r="K800" s="13"/>
      <c r="L800" s="13"/>
    </row>
    <row r="801" spans="2:12" x14ac:dyDescent="0.25">
      <c r="B801" s="13"/>
      <c r="C801" s="13"/>
      <c r="E801" s="13"/>
      <c r="F801" s="13"/>
      <c r="H801" s="13"/>
      <c r="I801" s="13"/>
      <c r="K801" s="13"/>
      <c r="L801" s="13"/>
    </row>
    <row r="802" spans="2:12" x14ac:dyDescent="0.25">
      <c r="B802" s="13"/>
      <c r="C802" s="13"/>
      <c r="E802" s="13"/>
      <c r="F802" s="13"/>
      <c r="H802" s="13"/>
      <c r="I802" s="13"/>
      <c r="K802" s="13"/>
      <c r="L802" s="13"/>
    </row>
    <row r="803" spans="2:12" x14ac:dyDescent="0.25">
      <c r="B803" s="13"/>
      <c r="C803" s="13"/>
      <c r="E803" s="13"/>
      <c r="F803" s="13"/>
      <c r="H803" s="13"/>
      <c r="I803" s="13"/>
      <c r="K803" s="13"/>
      <c r="L803" s="13"/>
    </row>
    <row r="804" spans="2:12" x14ac:dyDescent="0.25">
      <c r="B804" s="13"/>
      <c r="C804" s="13"/>
      <c r="E804" s="13"/>
      <c r="F804" s="13"/>
      <c r="H804" s="13"/>
      <c r="I804" s="13"/>
      <c r="K804" s="13"/>
      <c r="L804" s="13"/>
    </row>
    <row r="805" spans="2:12" x14ac:dyDescent="0.25">
      <c r="B805" s="13"/>
      <c r="C805" s="13"/>
      <c r="E805" s="13"/>
      <c r="F805" s="13"/>
      <c r="H805" s="13"/>
      <c r="I805" s="13"/>
      <c r="K805" s="13"/>
      <c r="L805" s="13"/>
    </row>
    <row r="806" spans="2:12" x14ac:dyDescent="0.25">
      <c r="B806" s="13"/>
      <c r="C806" s="13"/>
      <c r="E806" s="13"/>
      <c r="F806" s="13"/>
      <c r="H806" s="13"/>
      <c r="I806" s="13"/>
      <c r="K806" s="13"/>
      <c r="L806" s="13"/>
    </row>
    <row r="807" spans="2:12" x14ac:dyDescent="0.25">
      <c r="B807" s="13"/>
      <c r="C807" s="13"/>
      <c r="E807" s="13"/>
      <c r="F807" s="13"/>
      <c r="H807" s="13"/>
      <c r="I807" s="13"/>
      <c r="K807" s="13"/>
      <c r="L807" s="13"/>
    </row>
    <row r="808" spans="2:12" x14ac:dyDescent="0.25">
      <c r="B808" s="13"/>
      <c r="C808" s="13"/>
      <c r="E808" s="13"/>
      <c r="F808" s="13"/>
      <c r="H808" s="13"/>
      <c r="I808" s="13"/>
      <c r="K808" s="13"/>
      <c r="L808" s="13"/>
    </row>
    <row r="809" spans="2:12" x14ac:dyDescent="0.25">
      <c r="B809" s="13"/>
      <c r="C809" s="13"/>
      <c r="E809" s="13"/>
      <c r="F809" s="13"/>
      <c r="H809" s="13"/>
      <c r="I809" s="13"/>
      <c r="K809" s="13"/>
      <c r="L809" s="13"/>
    </row>
    <row r="810" spans="2:12" x14ac:dyDescent="0.25">
      <c r="B810" s="13"/>
      <c r="C810" s="13"/>
      <c r="E810" s="13"/>
      <c r="F810" s="13"/>
      <c r="H810" s="13"/>
      <c r="I810" s="13"/>
      <c r="K810" s="13"/>
      <c r="L810" s="13"/>
    </row>
    <row r="811" spans="2:12" x14ac:dyDescent="0.25">
      <c r="B811" s="13"/>
      <c r="C811" s="13"/>
      <c r="E811" s="13"/>
      <c r="F811" s="13"/>
      <c r="H811" s="13"/>
      <c r="I811" s="13"/>
      <c r="K811" s="13"/>
      <c r="L811" s="13"/>
    </row>
    <row r="812" spans="2:12" x14ac:dyDescent="0.25">
      <c r="B812" s="13"/>
      <c r="C812" s="13"/>
      <c r="E812" s="13"/>
      <c r="F812" s="13"/>
      <c r="H812" s="13"/>
      <c r="I812" s="13"/>
      <c r="K812" s="13"/>
      <c r="L812" s="13"/>
    </row>
    <row r="813" spans="2:12" x14ac:dyDescent="0.25">
      <c r="B813" s="13"/>
      <c r="C813" s="13"/>
      <c r="E813" s="13"/>
      <c r="F813" s="13"/>
      <c r="H813" s="13"/>
      <c r="I813" s="13"/>
      <c r="K813" s="13"/>
      <c r="L813" s="13"/>
    </row>
    <row r="814" spans="2:12" x14ac:dyDescent="0.25">
      <c r="B814" s="13"/>
      <c r="C814" s="13"/>
      <c r="E814" s="13"/>
      <c r="F814" s="13"/>
      <c r="H814" s="13"/>
      <c r="I814" s="13"/>
      <c r="K814" s="13"/>
      <c r="L814" s="13"/>
    </row>
    <row r="815" spans="2:12" x14ac:dyDescent="0.25">
      <c r="B815" s="13"/>
      <c r="C815" s="13"/>
      <c r="E815" s="13"/>
      <c r="F815" s="13"/>
      <c r="H815" s="13"/>
      <c r="I815" s="13"/>
      <c r="K815" s="13"/>
      <c r="L815" s="13"/>
    </row>
    <row r="816" spans="2:12" x14ac:dyDescent="0.25">
      <c r="B816" s="13"/>
      <c r="C816" s="13"/>
      <c r="E816" s="13"/>
      <c r="F816" s="13"/>
      <c r="H816" s="13"/>
      <c r="I816" s="13"/>
      <c r="K816" s="13"/>
      <c r="L816" s="13"/>
    </row>
    <row r="817" spans="2:12" x14ac:dyDescent="0.25">
      <c r="B817" s="13"/>
      <c r="C817" s="13"/>
      <c r="E817" s="13"/>
      <c r="F817" s="13"/>
      <c r="H817" s="13"/>
      <c r="I817" s="13"/>
      <c r="K817" s="13"/>
      <c r="L817" s="13"/>
    </row>
    <row r="818" spans="2:12" x14ac:dyDescent="0.25">
      <c r="B818" s="13"/>
      <c r="C818" s="13"/>
      <c r="E818" s="13"/>
      <c r="F818" s="13"/>
      <c r="H818" s="13"/>
      <c r="I818" s="13"/>
      <c r="K818" s="13"/>
      <c r="L818" s="13"/>
    </row>
    <row r="819" spans="2:12" x14ac:dyDescent="0.25">
      <c r="B819" s="13"/>
      <c r="C819" s="13"/>
      <c r="E819" s="13"/>
      <c r="F819" s="13"/>
      <c r="H819" s="13"/>
      <c r="I819" s="13"/>
      <c r="K819" s="13"/>
      <c r="L819" s="13"/>
    </row>
    <row r="820" spans="2:12" x14ac:dyDescent="0.25">
      <c r="B820" s="13"/>
      <c r="C820" s="13"/>
      <c r="E820" s="13"/>
      <c r="F820" s="13"/>
      <c r="H820" s="13"/>
      <c r="I820" s="13"/>
      <c r="K820" s="13"/>
      <c r="L820" s="13"/>
    </row>
    <row r="821" spans="2:12" x14ac:dyDescent="0.25">
      <c r="B821" s="13"/>
      <c r="C821" s="13"/>
      <c r="E821" s="13"/>
      <c r="F821" s="13"/>
      <c r="H821" s="13"/>
      <c r="I821" s="13"/>
      <c r="K821" s="13"/>
      <c r="L821" s="13"/>
    </row>
    <row r="822" spans="2:12" x14ac:dyDescent="0.25">
      <c r="B822" s="13"/>
      <c r="C822" s="13"/>
      <c r="E822" s="13"/>
      <c r="F822" s="13"/>
      <c r="H822" s="13"/>
      <c r="I822" s="13"/>
      <c r="K822" s="13"/>
      <c r="L822" s="13"/>
    </row>
    <row r="823" spans="2:12" x14ac:dyDescent="0.25">
      <c r="B823" s="13"/>
      <c r="C823" s="13"/>
      <c r="E823" s="13"/>
      <c r="F823" s="13"/>
      <c r="H823" s="13"/>
      <c r="I823" s="13"/>
      <c r="K823" s="13"/>
      <c r="L823" s="13"/>
    </row>
    <row r="824" spans="2:12" x14ac:dyDescent="0.25">
      <c r="B824" s="13"/>
      <c r="C824" s="13"/>
      <c r="E824" s="13"/>
      <c r="F824" s="13"/>
      <c r="H824" s="13"/>
      <c r="I824" s="13"/>
      <c r="K824" s="13"/>
      <c r="L824" s="13"/>
    </row>
    <row r="825" spans="2:12" x14ac:dyDescent="0.25">
      <c r="B825" s="13"/>
      <c r="C825" s="13"/>
      <c r="E825" s="13"/>
      <c r="F825" s="13"/>
      <c r="H825" s="13"/>
      <c r="I825" s="13"/>
      <c r="K825" s="13"/>
      <c r="L825" s="13"/>
    </row>
    <row r="826" spans="2:12" x14ac:dyDescent="0.25">
      <c r="B826" s="13"/>
      <c r="C826" s="13"/>
      <c r="E826" s="13"/>
      <c r="F826" s="13"/>
      <c r="H826" s="13"/>
      <c r="I826" s="13"/>
      <c r="K826" s="13"/>
      <c r="L826" s="13"/>
    </row>
    <row r="827" spans="2:12" x14ac:dyDescent="0.25">
      <c r="B827" s="13"/>
      <c r="C827" s="13"/>
      <c r="E827" s="13"/>
      <c r="F827" s="13"/>
      <c r="H827" s="13"/>
      <c r="I827" s="13"/>
      <c r="K827" s="13"/>
      <c r="L827" s="13"/>
    </row>
    <row r="828" spans="2:12" x14ac:dyDescent="0.25">
      <c r="B828" s="13"/>
      <c r="C828" s="13"/>
      <c r="E828" s="13"/>
      <c r="F828" s="13"/>
      <c r="H828" s="13"/>
      <c r="I828" s="13"/>
      <c r="K828" s="13"/>
      <c r="L828" s="13"/>
    </row>
    <row r="829" spans="2:12" x14ac:dyDescent="0.25">
      <c r="B829" s="13"/>
      <c r="C829" s="13"/>
      <c r="E829" s="13"/>
      <c r="F829" s="13"/>
      <c r="H829" s="13"/>
      <c r="I829" s="13"/>
      <c r="K829" s="13"/>
      <c r="L829" s="13"/>
    </row>
    <row r="830" spans="2:12" x14ac:dyDescent="0.25">
      <c r="B830" s="13"/>
      <c r="C830" s="13"/>
      <c r="E830" s="13"/>
      <c r="F830" s="13"/>
      <c r="H830" s="13"/>
      <c r="I830" s="13"/>
      <c r="K830" s="13"/>
      <c r="L830" s="13"/>
    </row>
    <row r="831" spans="2:12" x14ac:dyDescent="0.25">
      <c r="B831" s="13"/>
      <c r="C831" s="13"/>
      <c r="E831" s="13"/>
      <c r="F831" s="13"/>
      <c r="H831" s="13"/>
      <c r="I831" s="13"/>
      <c r="K831" s="13"/>
      <c r="L831" s="13"/>
    </row>
    <row r="832" spans="2:12" x14ac:dyDescent="0.25">
      <c r="B832" s="13"/>
      <c r="C832" s="13"/>
      <c r="E832" s="13"/>
      <c r="F832" s="13"/>
      <c r="H832" s="13"/>
      <c r="I832" s="13"/>
      <c r="K832" s="13"/>
      <c r="L832" s="13"/>
    </row>
    <row r="833" spans="2:12" x14ac:dyDescent="0.25">
      <c r="B833" s="13"/>
      <c r="C833" s="13"/>
      <c r="E833" s="13"/>
      <c r="F833" s="13"/>
      <c r="H833" s="13"/>
      <c r="I833" s="13"/>
      <c r="K833" s="13"/>
      <c r="L833" s="13"/>
    </row>
    <row r="834" spans="2:12" x14ac:dyDescent="0.25">
      <c r="B834" s="13"/>
      <c r="C834" s="13"/>
      <c r="E834" s="13"/>
      <c r="F834" s="13"/>
      <c r="H834" s="13"/>
      <c r="I834" s="13"/>
      <c r="K834" s="13"/>
      <c r="L834" s="13"/>
    </row>
    <row r="835" spans="2:12" x14ac:dyDescent="0.25">
      <c r="B835" s="13"/>
      <c r="C835" s="13"/>
      <c r="E835" s="13"/>
      <c r="F835" s="13"/>
      <c r="H835" s="13"/>
      <c r="I835" s="13"/>
      <c r="K835" s="13"/>
      <c r="L835" s="13"/>
    </row>
    <row r="836" spans="2:12" x14ac:dyDescent="0.25">
      <c r="B836" s="13"/>
      <c r="C836" s="13"/>
      <c r="E836" s="13"/>
      <c r="F836" s="13"/>
      <c r="H836" s="13"/>
      <c r="I836" s="13"/>
      <c r="K836" s="13"/>
      <c r="L836" s="13"/>
    </row>
    <row r="837" spans="2:12" x14ac:dyDescent="0.25">
      <c r="B837" s="13"/>
      <c r="C837" s="13"/>
      <c r="E837" s="13"/>
      <c r="F837" s="13"/>
      <c r="H837" s="13"/>
      <c r="I837" s="13"/>
      <c r="K837" s="13"/>
      <c r="L837" s="13"/>
    </row>
    <row r="838" spans="2:12" x14ac:dyDescent="0.25">
      <c r="B838" s="13"/>
      <c r="C838" s="13"/>
      <c r="E838" s="13"/>
      <c r="F838" s="13"/>
      <c r="H838" s="13"/>
      <c r="I838" s="13"/>
      <c r="K838" s="13"/>
      <c r="L838" s="13"/>
    </row>
    <row r="839" spans="2:12" x14ac:dyDescent="0.25">
      <c r="B839" s="13"/>
      <c r="C839" s="13"/>
      <c r="E839" s="13"/>
      <c r="F839" s="13"/>
      <c r="H839" s="13"/>
      <c r="I839" s="13"/>
      <c r="K839" s="13"/>
      <c r="L839" s="13"/>
    </row>
    <row r="840" spans="2:12" x14ac:dyDescent="0.25">
      <c r="B840" s="13"/>
      <c r="C840" s="13"/>
      <c r="E840" s="13"/>
      <c r="F840" s="13"/>
      <c r="H840" s="13"/>
      <c r="I840" s="13"/>
      <c r="K840" s="13"/>
      <c r="L840" s="13"/>
    </row>
    <row r="841" spans="2:12" x14ac:dyDescent="0.25">
      <c r="B841" s="13"/>
      <c r="C841" s="13"/>
      <c r="E841" s="13"/>
      <c r="F841" s="13"/>
      <c r="H841" s="13"/>
      <c r="I841" s="13"/>
      <c r="K841" s="13"/>
      <c r="L841" s="13"/>
    </row>
    <row r="842" spans="2:12" x14ac:dyDescent="0.25">
      <c r="B842" s="13"/>
      <c r="C842" s="13"/>
      <c r="E842" s="13"/>
      <c r="F842" s="13"/>
      <c r="H842" s="13"/>
      <c r="I842" s="13"/>
      <c r="K842" s="13"/>
      <c r="L842" s="13"/>
    </row>
    <row r="843" spans="2:12" x14ac:dyDescent="0.25">
      <c r="B843" s="13"/>
      <c r="C843" s="13"/>
      <c r="E843" s="13"/>
      <c r="F843" s="13"/>
      <c r="H843" s="13"/>
      <c r="I843" s="13"/>
      <c r="K843" s="13"/>
      <c r="L843" s="13"/>
    </row>
    <row r="844" spans="2:12" x14ac:dyDescent="0.25">
      <c r="B844" s="13"/>
      <c r="C844" s="13"/>
      <c r="E844" s="13"/>
      <c r="F844" s="13"/>
      <c r="H844" s="13"/>
      <c r="I844" s="13"/>
      <c r="K844" s="13"/>
      <c r="L844" s="13"/>
    </row>
    <row r="845" spans="2:12" x14ac:dyDescent="0.25">
      <c r="B845" s="13"/>
      <c r="C845" s="13"/>
      <c r="E845" s="13"/>
      <c r="F845" s="13"/>
      <c r="H845" s="13"/>
      <c r="I845" s="13"/>
      <c r="K845" s="13"/>
      <c r="L845" s="13"/>
    </row>
    <row r="846" spans="2:12" x14ac:dyDescent="0.25">
      <c r="B846" s="13"/>
      <c r="C846" s="13"/>
      <c r="E846" s="13"/>
      <c r="F846" s="13"/>
      <c r="H846" s="13"/>
      <c r="I846" s="13"/>
      <c r="K846" s="13"/>
      <c r="L846" s="13"/>
    </row>
    <row r="847" spans="2:12" x14ac:dyDescent="0.25">
      <c r="B847" s="13"/>
      <c r="C847" s="13"/>
      <c r="E847" s="13"/>
      <c r="F847" s="13"/>
      <c r="H847" s="13"/>
      <c r="I847" s="13"/>
      <c r="K847" s="13"/>
      <c r="L847" s="13"/>
    </row>
    <row r="848" spans="2:12" x14ac:dyDescent="0.25">
      <c r="B848" s="13"/>
      <c r="C848" s="13"/>
      <c r="E848" s="13"/>
      <c r="F848" s="13"/>
      <c r="H848" s="13"/>
      <c r="I848" s="13"/>
      <c r="K848" s="13"/>
      <c r="L848" s="13"/>
    </row>
    <row r="849" spans="2:12" x14ac:dyDescent="0.25">
      <c r="B849" s="13"/>
      <c r="C849" s="13"/>
      <c r="E849" s="13"/>
      <c r="F849" s="13"/>
      <c r="H849" s="13"/>
      <c r="I849" s="13"/>
      <c r="K849" s="13"/>
      <c r="L849" s="13"/>
    </row>
    <row r="850" spans="2:12" x14ac:dyDescent="0.25">
      <c r="B850" s="13"/>
      <c r="C850" s="13"/>
      <c r="E850" s="13"/>
      <c r="F850" s="13"/>
      <c r="H850" s="13"/>
      <c r="I850" s="13"/>
      <c r="K850" s="13"/>
      <c r="L850" s="13"/>
    </row>
    <row r="851" spans="2:12" x14ac:dyDescent="0.25">
      <c r="B851" s="13"/>
      <c r="C851" s="13"/>
      <c r="E851" s="13"/>
      <c r="F851" s="13"/>
      <c r="H851" s="13"/>
      <c r="I851" s="13"/>
      <c r="K851" s="13"/>
      <c r="L851" s="13"/>
    </row>
    <row r="852" spans="2:12" x14ac:dyDescent="0.25">
      <c r="B852" s="13"/>
      <c r="C852" s="13"/>
      <c r="E852" s="13"/>
      <c r="F852" s="13"/>
      <c r="H852" s="13"/>
      <c r="I852" s="13"/>
      <c r="K852" s="13"/>
      <c r="L852" s="13"/>
    </row>
    <row r="853" spans="2:12" x14ac:dyDescent="0.25">
      <c r="B853" s="13"/>
      <c r="C853" s="13"/>
      <c r="E853" s="13"/>
      <c r="F853" s="13"/>
      <c r="H853" s="13"/>
      <c r="I853" s="13"/>
      <c r="K853" s="13"/>
      <c r="L853" s="13"/>
    </row>
    <row r="854" spans="2:12" x14ac:dyDescent="0.25">
      <c r="B854" s="13"/>
      <c r="C854" s="13"/>
      <c r="E854" s="13"/>
      <c r="F854" s="13"/>
      <c r="H854" s="13"/>
      <c r="I854" s="13"/>
      <c r="K854" s="13"/>
      <c r="L854" s="13"/>
    </row>
    <row r="855" spans="2:12" x14ac:dyDescent="0.25">
      <c r="B855" s="13"/>
      <c r="C855" s="13"/>
      <c r="E855" s="13"/>
      <c r="F855" s="13"/>
      <c r="H855" s="13"/>
      <c r="I855" s="13"/>
      <c r="K855" s="13"/>
      <c r="L855" s="13"/>
    </row>
    <row r="856" spans="2:12" x14ac:dyDescent="0.25">
      <c r="B856" s="13"/>
      <c r="C856" s="13"/>
      <c r="E856" s="13"/>
      <c r="F856" s="13"/>
      <c r="H856" s="13"/>
      <c r="I856" s="13"/>
      <c r="K856" s="13"/>
      <c r="L856" s="13"/>
    </row>
    <row r="857" spans="2:12" x14ac:dyDescent="0.25">
      <c r="B857" s="13"/>
      <c r="C857" s="13"/>
      <c r="E857" s="13"/>
      <c r="F857" s="13"/>
      <c r="H857" s="13"/>
      <c r="I857" s="13"/>
      <c r="K857" s="13"/>
      <c r="L857" s="13"/>
    </row>
    <row r="858" spans="2:12" x14ac:dyDescent="0.25">
      <c r="B858" s="13"/>
      <c r="C858" s="13"/>
      <c r="E858" s="13"/>
      <c r="F858" s="13"/>
      <c r="H858" s="13"/>
      <c r="I858" s="13"/>
      <c r="K858" s="13"/>
      <c r="L858" s="13"/>
    </row>
    <row r="859" spans="2:12" x14ac:dyDescent="0.25">
      <c r="B859" s="13"/>
      <c r="C859" s="13"/>
      <c r="E859" s="13"/>
      <c r="F859" s="13"/>
      <c r="H859" s="13"/>
      <c r="I859" s="13"/>
      <c r="K859" s="13"/>
      <c r="L859" s="13"/>
    </row>
    <row r="860" spans="2:12" x14ac:dyDescent="0.25">
      <c r="B860" s="13"/>
      <c r="C860" s="13"/>
      <c r="E860" s="13"/>
      <c r="F860" s="13"/>
      <c r="H860" s="13"/>
      <c r="I860" s="13"/>
      <c r="K860" s="13"/>
      <c r="L860" s="13"/>
    </row>
    <row r="861" spans="2:12" x14ac:dyDescent="0.25">
      <c r="B861" s="13"/>
      <c r="C861" s="13"/>
      <c r="E861" s="13"/>
      <c r="F861" s="13"/>
      <c r="H861" s="13"/>
      <c r="I861" s="13"/>
      <c r="K861" s="13"/>
      <c r="L861" s="13"/>
    </row>
    <row r="862" spans="2:12" x14ac:dyDescent="0.25">
      <c r="B862" s="13"/>
      <c r="C862" s="13"/>
      <c r="E862" s="13"/>
      <c r="F862" s="13"/>
      <c r="H862" s="13"/>
      <c r="I862" s="13"/>
      <c r="K862" s="13"/>
      <c r="L862" s="13"/>
    </row>
    <row r="863" spans="2:12" x14ac:dyDescent="0.25">
      <c r="B863" s="13"/>
      <c r="C863" s="13"/>
      <c r="E863" s="13"/>
      <c r="F863" s="13"/>
      <c r="H863" s="13"/>
      <c r="I863" s="13"/>
      <c r="K863" s="13"/>
      <c r="L863" s="13"/>
    </row>
    <row r="864" spans="2:12" x14ac:dyDescent="0.25">
      <c r="B864" s="13"/>
      <c r="C864" s="13"/>
      <c r="E864" s="13"/>
      <c r="F864" s="13"/>
      <c r="H864" s="13"/>
      <c r="I864" s="13"/>
      <c r="K864" s="13"/>
      <c r="L864" s="13"/>
    </row>
    <row r="865" spans="2:12" x14ac:dyDescent="0.25">
      <c r="B865" s="13"/>
      <c r="C865" s="13"/>
      <c r="E865" s="13"/>
      <c r="F865" s="13"/>
      <c r="H865" s="13"/>
      <c r="I865" s="13"/>
      <c r="K865" s="13"/>
      <c r="L865" s="13"/>
    </row>
    <row r="866" spans="2:12" x14ac:dyDescent="0.25">
      <c r="B866" s="13"/>
      <c r="C866" s="13"/>
      <c r="E866" s="13"/>
      <c r="F866" s="13"/>
      <c r="H866" s="13"/>
      <c r="I866" s="13"/>
      <c r="K866" s="13"/>
      <c r="L866" s="13"/>
    </row>
    <row r="867" spans="2:12" x14ac:dyDescent="0.25">
      <c r="B867" s="13"/>
      <c r="C867" s="13"/>
      <c r="E867" s="13"/>
      <c r="F867" s="13"/>
      <c r="H867" s="13"/>
      <c r="I867" s="13"/>
      <c r="K867" s="13"/>
      <c r="L867" s="13"/>
    </row>
    <row r="868" spans="2:12" x14ac:dyDescent="0.25">
      <c r="B868" s="13"/>
      <c r="C868" s="13"/>
      <c r="E868" s="13"/>
      <c r="F868" s="13"/>
      <c r="H868" s="13"/>
      <c r="I868" s="13"/>
      <c r="K868" s="13"/>
      <c r="L868" s="13"/>
    </row>
    <row r="869" spans="2:12" x14ac:dyDescent="0.25">
      <c r="B869" s="13"/>
      <c r="C869" s="13"/>
      <c r="E869" s="13"/>
      <c r="F869" s="13"/>
      <c r="H869" s="13"/>
      <c r="I869" s="13"/>
      <c r="K869" s="13"/>
      <c r="L869" s="13"/>
    </row>
    <row r="870" spans="2:12" x14ac:dyDescent="0.25">
      <c r="B870" s="13"/>
      <c r="C870" s="13"/>
      <c r="E870" s="13"/>
      <c r="F870" s="13"/>
      <c r="H870" s="13"/>
      <c r="I870" s="13"/>
      <c r="K870" s="13"/>
      <c r="L870" s="13"/>
    </row>
    <row r="871" spans="2:12" x14ac:dyDescent="0.25">
      <c r="B871" s="13"/>
      <c r="C871" s="13"/>
      <c r="E871" s="13"/>
      <c r="F871" s="13"/>
      <c r="H871" s="13"/>
      <c r="I871" s="13"/>
      <c r="K871" s="13"/>
      <c r="L871" s="13"/>
    </row>
    <row r="872" spans="2:12" x14ac:dyDescent="0.25">
      <c r="B872" s="13"/>
      <c r="C872" s="13"/>
      <c r="E872" s="13"/>
      <c r="F872" s="13"/>
      <c r="H872" s="13"/>
      <c r="I872" s="13"/>
      <c r="K872" s="13"/>
      <c r="L872" s="13"/>
    </row>
    <row r="873" spans="2:12" x14ac:dyDescent="0.25">
      <c r="B873" s="13"/>
      <c r="C873" s="13"/>
      <c r="E873" s="13"/>
      <c r="F873" s="13"/>
      <c r="H873" s="13"/>
      <c r="I873" s="13"/>
      <c r="K873" s="13"/>
      <c r="L873" s="13"/>
    </row>
    <row r="874" spans="2:12" x14ac:dyDescent="0.25">
      <c r="B874" s="13"/>
      <c r="C874" s="13"/>
      <c r="E874" s="13"/>
      <c r="F874" s="13"/>
      <c r="H874" s="13"/>
      <c r="I874" s="13"/>
      <c r="K874" s="13"/>
      <c r="L874" s="13"/>
    </row>
    <row r="875" spans="2:12" x14ac:dyDescent="0.25">
      <c r="B875" s="13"/>
      <c r="C875" s="13"/>
      <c r="E875" s="13"/>
      <c r="F875" s="13"/>
      <c r="H875" s="13"/>
      <c r="I875" s="13"/>
      <c r="K875" s="13"/>
      <c r="L875" s="13"/>
    </row>
    <row r="876" spans="2:12" x14ac:dyDescent="0.25">
      <c r="B876" s="13"/>
      <c r="C876" s="13"/>
      <c r="E876" s="13"/>
      <c r="F876" s="13"/>
      <c r="H876" s="13"/>
      <c r="I876" s="13"/>
      <c r="K876" s="13"/>
      <c r="L876" s="13"/>
    </row>
    <row r="877" spans="2:12" x14ac:dyDescent="0.25">
      <c r="B877" s="13"/>
      <c r="C877" s="13"/>
      <c r="E877" s="13"/>
      <c r="F877" s="13"/>
      <c r="H877" s="13"/>
      <c r="I877" s="13"/>
      <c r="K877" s="13"/>
      <c r="L877" s="13"/>
    </row>
    <row r="878" spans="2:12" x14ac:dyDescent="0.25">
      <c r="B878" s="13"/>
      <c r="C878" s="13"/>
      <c r="E878" s="13"/>
      <c r="F878" s="13"/>
      <c r="H878" s="13"/>
      <c r="I878" s="13"/>
      <c r="K878" s="13"/>
      <c r="L878" s="13"/>
    </row>
    <row r="879" spans="2:12" x14ac:dyDescent="0.25">
      <c r="B879" s="13"/>
      <c r="C879" s="13"/>
      <c r="E879" s="13"/>
      <c r="F879" s="13"/>
      <c r="H879" s="13"/>
      <c r="I879" s="13"/>
      <c r="K879" s="13"/>
      <c r="L879" s="13"/>
    </row>
    <row r="880" spans="2:12" x14ac:dyDescent="0.25">
      <c r="B880" s="13"/>
      <c r="C880" s="13"/>
      <c r="E880" s="13"/>
      <c r="F880" s="13"/>
      <c r="H880" s="13"/>
      <c r="I880" s="13"/>
      <c r="K880" s="13"/>
      <c r="L880" s="13"/>
    </row>
    <row r="881" spans="2:12" x14ac:dyDescent="0.25">
      <c r="B881" s="13"/>
      <c r="C881" s="13"/>
      <c r="E881" s="13"/>
      <c r="F881" s="13"/>
      <c r="H881" s="13"/>
      <c r="I881" s="13"/>
      <c r="K881" s="13"/>
      <c r="L881" s="13"/>
    </row>
    <row r="882" spans="2:12" x14ac:dyDescent="0.25">
      <c r="B882" s="13"/>
      <c r="C882" s="13"/>
      <c r="E882" s="13"/>
      <c r="F882" s="13"/>
      <c r="H882" s="13"/>
      <c r="I882" s="13"/>
      <c r="K882" s="13"/>
      <c r="L882" s="13"/>
    </row>
    <row r="883" spans="2:12" x14ac:dyDescent="0.25">
      <c r="B883" s="13"/>
      <c r="C883" s="13"/>
      <c r="E883" s="13"/>
      <c r="F883" s="13"/>
      <c r="H883" s="13"/>
      <c r="I883" s="13"/>
      <c r="K883" s="13"/>
      <c r="L883" s="13"/>
    </row>
    <row r="884" spans="2:12" x14ac:dyDescent="0.25">
      <c r="B884" s="13"/>
      <c r="C884" s="13"/>
      <c r="E884" s="13"/>
      <c r="F884" s="13"/>
      <c r="H884" s="13"/>
      <c r="I884" s="13"/>
      <c r="K884" s="13"/>
      <c r="L884" s="13"/>
    </row>
    <row r="885" spans="2:12" x14ac:dyDescent="0.25">
      <c r="B885" s="13"/>
      <c r="C885" s="13"/>
      <c r="E885" s="13"/>
      <c r="F885" s="13"/>
      <c r="H885" s="13"/>
      <c r="I885" s="13"/>
      <c r="K885" s="13"/>
      <c r="L885" s="13"/>
    </row>
    <row r="886" spans="2:12" x14ac:dyDescent="0.25">
      <c r="B886" s="13"/>
      <c r="C886" s="13"/>
      <c r="E886" s="13"/>
      <c r="F886" s="13"/>
      <c r="H886" s="13"/>
      <c r="I886" s="13"/>
      <c r="K886" s="13"/>
      <c r="L886" s="13"/>
    </row>
    <row r="887" spans="2:12" x14ac:dyDescent="0.25">
      <c r="B887" s="13"/>
      <c r="C887" s="13"/>
      <c r="E887" s="13"/>
      <c r="F887" s="13"/>
      <c r="H887" s="13"/>
      <c r="I887" s="13"/>
      <c r="K887" s="13"/>
      <c r="L887" s="13"/>
    </row>
    <row r="888" spans="2:12" x14ac:dyDescent="0.25">
      <c r="B888" s="13"/>
      <c r="C888" s="13"/>
      <c r="E888" s="13"/>
      <c r="F888" s="13"/>
      <c r="H888" s="13"/>
      <c r="I888" s="13"/>
      <c r="K888" s="13"/>
      <c r="L888" s="13"/>
    </row>
    <row r="889" spans="2:12" x14ac:dyDescent="0.25">
      <c r="B889" s="13"/>
      <c r="C889" s="13"/>
      <c r="E889" s="13"/>
      <c r="F889" s="13"/>
      <c r="H889" s="13"/>
      <c r="I889" s="13"/>
      <c r="K889" s="13"/>
      <c r="L889" s="13"/>
    </row>
    <row r="890" spans="2:12" x14ac:dyDescent="0.25">
      <c r="B890" s="13"/>
      <c r="C890" s="13"/>
      <c r="E890" s="13"/>
      <c r="F890" s="13"/>
      <c r="H890" s="13"/>
      <c r="I890" s="13"/>
      <c r="K890" s="13"/>
      <c r="L890" s="13"/>
    </row>
    <row r="891" spans="2:12" x14ac:dyDescent="0.25">
      <c r="B891" s="13"/>
      <c r="C891" s="13"/>
      <c r="E891" s="13"/>
      <c r="F891" s="13"/>
      <c r="H891" s="13"/>
      <c r="I891" s="13"/>
      <c r="K891" s="13"/>
      <c r="L891" s="13"/>
    </row>
    <row r="892" spans="2:12" x14ac:dyDescent="0.25">
      <c r="B892" s="13"/>
      <c r="C892" s="13"/>
      <c r="E892" s="13"/>
      <c r="F892" s="13"/>
      <c r="H892" s="13"/>
      <c r="I892" s="13"/>
      <c r="K892" s="13"/>
      <c r="L892" s="13"/>
    </row>
    <row r="893" spans="2:12" x14ac:dyDescent="0.25">
      <c r="B893" s="13"/>
      <c r="C893" s="13"/>
      <c r="E893" s="13"/>
      <c r="F893" s="13"/>
      <c r="H893" s="13"/>
      <c r="I893" s="13"/>
      <c r="K893" s="13"/>
      <c r="L893" s="13"/>
    </row>
    <row r="894" spans="2:12" x14ac:dyDescent="0.25">
      <c r="B894" s="13"/>
      <c r="C894" s="13"/>
      <c r="E894" s="13"/>
      <c r="F894" s="13"/>
      <c r="H894" s="13"/>
      <c r="I894" s="13"/>
      <c r="K894" s="13"/>
      <c r="L894" s="13"/>
    </row>
    <row r="895" spans="2:12" x14ac:dyDescent="0.25">
      <c r="B895" s="13"/>
      <c r="C895" s="13"/>
      <c r="E895" s="13"/>
      <c r="F895" s="13"/>
      <c r="H895" s="13"/>
      <c r="I895" s="13"/>
      <c r="K895" s="13"/>
      <c r="L895" s="13"/>
    </row>
    <row r="896" spans="2:12" x14ac:dyDescent="0.25">
      <c r="B896" s="13"/>
      <c r="C896" s="13"/>
      <c r="E896" s="13"/>
      <c r="F896" s="13"/>
      <c r="H896" s="13"/>
      <c r="I896" s="13"/>
      <c r="K896" s="13"/>
      <c r="L896" s="13"/>
    </row>
    <row r="897" spans="2:12" x14ac:dyDescent="0.25">
      <c r="B897" s="13"/>
      <c r="C897" s="13"/>
      <c r="E897" s="13"/>
      <c r="F897" s="13"/>
      <c r="H897" s="13"/>
      <c r="I897" s="13"/>
      <c r="K897" s="13"/>
      <c r="L897" s="13"/>
    </row>
    <row r="898" spans="2:12" x14ac:dyDescent="0.25">
      <c r="B898" s="13"/>
      <c r="C898" s="13"/>
      <c r="E898" s="13"/>
      <c r="F898" s="13"/>
      <c r="H898" s="13"/>
      <c r="I898" s="13"/>
      <c r="K898" s="13"/>
      <c r="L898" s="13"/>
    </row>
    <row r="899" spans="2:12" x14ac:dyDescent="0.25">
      <c r="B899" s="13"/>
      <c r="C899" s="13"/>
      <c r="E899" s="13"/>
      <c r="F899" s="13"/>
      <c r="H899" s="13"/>
      <c r="I899" s="13"/>
      <c r="K899" s="13"/>
      <c r="L899" s="13"/>
    </row>
    <row r="900" spans="2:12" x14ac:dyDescent="0.25">
      <c r="B900" s="13"/>
      <c r="C900" s="13"/>
      <c r="E900" s="13"/>
      <c r="F900" s="13"/>
      <c r="H900" s="13"/>
      <c r="I900" s="13"/>
      <c r="K900" s="13"/>
      <c r="L900" s="13"/>
    </row>
    <row r="901" spans="2:12" x14ac:dyDescent="0.25">
      <c r="B901" s="13"/>
      <c r="C901" s="13"/>
      <c r="E901" s="13"/>
      <c r="F901" s="13"/>
      <c r="H901" s="13"/>
      <c r="I901" s="13"/>
      <c r="K901" s="13"/>
      <c r="L901" s="13"/>
    </row>
    <row r="902" spans="2:12" x14ac:dyDescent="0.25">
      <c r="B902" s="13"/>
      <c r="C902" s="13"/>
      <c r="E902" s="13"/>
      <c r="F902" s="13"/>
      <c r="H902" s="13"/>
      <c r="I902" s="13"/>
      <c r="K902" s="13"/>
      <c r="L902" s="13"/>
    </row>
    <row r="903" spans="2:12" x14ac:dyDescent="0.25">
      <c r="B903" s="13"/>
      <c r="C903" s="13"/>
      <c r="E903" s="13"/>
      <c r="F903" s="13"/>
      <c r="H903" s="13"/>
      <c r="I903" s="13"/>
      <c r="K903" s="13"/>
      <c r="L903" s="13"/>
    </row>
    <row r="904" spans="2:12" x14ac:dyDescent="0.25">
      <c r="B904" s="13"/>
      <c r="C904" s="13"/>
      <c r="E904" s="13"/>
      <c r="F904" s="13"/>
      <c r="H904" s="13"/>
      <c r="I904" s="13"/>
      <c r="K904" s="13"/>
      <c r="L904" s="13"/>
    </row>
    <row r="905" spans="2:12" x14ac:dyDescent="0.25">
      <c r="B905" s="13"/>
      <c r="C905" s="13"/>
      <c r="E905" s="13"/>
      <c r="F905" s="13"/>
      <c r="H905" s="13"/>
      <c r="I905" s="13"/>
      <c r="K905" s="13"/>
      <c r="L905" s="13"/>
    </row>
    <row r="906" spans="2:12" x14ac:dyDescent="0.25">
      <c r="B906" s="13"/>
      <c r="C906" s="13"/>
      <c r="E906" s="13"/>
      <c r="F906" s="13"/>
      <c r="H906" s="13"/>
      <c r="I906" s="13"/>
      <c r="K906" s="13"/>
      <c r="L906" s="13"/>
    </row>
    <row r="907" spans="2:12" x14ac:dyDescent="0.25">
      <c r="B907" s="13"/>
      <c r="C907" s="13"/>
      <c r="E907" s="13"/>
      <c r="F907" s="13"/>
      <c r="H907" s="13"/>
      <c r="I907" s="13"/>
      <c r="K907" s="13"/>
      <c r="L907" s="13"/>
    </row>
    <row r="908" spans="2:12" x14ac:dyDescent="0.25">
      <c r="B908" s="13"/>
      <c r="C908" s="13"/>
      <c r="E908" s="13"/>
      <c r="F908" s="13"/>
      <c r="H908" s="13"/>
      <c r="I908" s="13"/>
      <c r="K908" s="13"/>
      <c r="L908" s="13"/>
    </row>
    <row r="909" spans="2:12" x14ac:dyDescent="0.25">
      <c r="B909" s="13"/>
      <c r="C909" s="13"/>
      <c r="E909" s="13"/>
      <c r="F909" s="13"/>
      <c r="H909" s="13"/>
      <c r="I909" s="13"/>
      <c r="K909" s="13"/>
      <c r="L909" s="13"/>
    </row>
    <row r="910" spans="2:12" x14ac:dyDescent="0.25">
      <c r="B910" s="13"/>
      <c r="C910" s="13"/>
      <c r="E910" s="13"/>
      <c r="F910" s="13"/>
      <c r="H910" s="13"/>
      <c r="I910" s="13"/>
      <c r="K910" s="13"/>
      <c r="L910" s="13"/>
    </row>
    <row r="911" spans="2:12" x14ac:dyDescent="0.25">
      <c r="B911" s="13"/>
      <c r="C911" s="13"/>
      <c r="E911" s="13"/>
      <c r="F911" s="13"/>
      <c r="H911" s="13"/>
      <c r="I911" s="13"/>
      <c r="K911" s="13"/>
      <c r="L911" s="13"/>
    </row>
    <row r="912" spans="2:12" x14ac:dyDescent="0.25">
      <c r="B912" s="13"/>
      <c r="C912" s="13"/>
      <c r="E912" s="13"/>
      <c r="F912" s="13"/>
      <c r="H912" s="13"/>
      <c r="I912" s="13"/>
      <c r="K912" s="13"/>
      <c r="L912" s="13"/>
    </row>
    <row r="913" spans="2:12" x14ac:dyDescent="0.25">
      <c r="B913" s="13"/>
      <c r="C913" s="13"/>
      <c r="E913" s="13"/>
      <c r="F913" s="13"/>
      <c r="H913" s="13"/>
      <c r="I913" s="13"/>
      <c r="K913" s="13"/>
      <c r="L913" s="13"/>
    </row>
    <row r="914" spans="2:12" x14ac:dyDescent="0.25">
      <c r="B914" s="13"/>
      <c r="C914" s="13"/>
      <c r="E914" s="13"/>
      <c r="F914" s="13"/>
      <c r="H914" s="13"/>
      <c r="I914" s="13"/>
      <c r="K914" s="13"/>
      <c r="L914" s="13"/>
    </row>
    <row r="915" spans="2:12" x14ac:dyDescent="0.25">
      <c r="B915" s="13"/>
      <c r="C915" s="13"/>
      <c r="E915" s="13"/>
      <c r="F915" s="13"/>
      <c r="H915" s="13"/>
      <c r="I915" s="13"/>
      <c r="K915" s="13"/>
      <c r="L915" s="13"/>
    </row>
    <row r="916" spans="2:12" x14ac:dyDescent="0.25">
      <c r="B916" s="13"/>
      <c r="C916" s="13"/>
      <c r="E916" s="13"/>
      <c r="F916" s="13"/>
      <c r="H916" s="13"/>
      <c r="I916" s="13"/>
      <c r="K916" s="13"/>
      <c r="L916" s="13"/>
    </row>
    <row r="917" spans="2:12" x14ac:dyDescent="0.25">
      <c r="B917" s="13"/>
      <c r="C917" s="13"/>
      <c r="E917" s="13"/>
      <c r="F917" s="13"/>
      <c r="H917" s="13"/>
      <c r="I917" s="13"/>
      <c r="K917" s="13"/>
      <c r="L917" s="13"/>
    </row>
    <row r="918" spans="2:12" x14ac:dyDescent="0.25">
      <c r="B918" s="13"/>
      <c r="C918" s="13"/>
      <c r="E918" s="13"/>
      <c r="F918" s="13"/>
      <c r="H918" s="13"/>
      <c r="I918" s="13"/>
      <c r="K918" s="13"/>
      <c r="L918" s="13"/>
    </row>
    <row r="919" spans="2:12" x14ac:dyDescent="0.25">
      <c r="B919" s="13"/>
      <c r="C919" s="13"/>
      <c r="E919" s="13"/>
      <c r="F919" s="13"/>
      <c r="H919" s="13"/>
      <c r="I919" s="13"/>
      <c r="K919" s="13"/>
      <c r="L919" s="13"/>
    </row>
    <row r="920" spans="2:12" x14ac:dyDescent="0.25">
      <c r="B920" s="13"/>
      <c r="C920" s="13"/>
      <c r="E920" s="13"/>
      <c r="F920" s="13"/>
      <c r="H920" s="13"/>
      <c r="I920" s="13"/>
      <c r="K920" s="13"/>
      <c r="L920" s="13"/>
    </row>
    <row r="921" spans="2:12" x14ac:dyDescent="0.25">
      <c r="B921" s="13"/>
      <c r="C921" s="13"/>
      <c r="E921" s="13"/>
      <c r="F921" s="13"/>
      <c r="H921" s="13"/>
      <c r="I921" s="13"/>
      <c r="K921" s="13"/>
      <c r="L921" s="13"/>
    </row>
    <row r="922" spans="2:12" x14ac:dyDescent="0.25">
      <c r="B922" s="13"/>
      <c r="C922" s="13"/>
      <c r="E922" s="13"/>
      <c r="F922" s="13"/>
      <c r="H922" s="13"/>
      <c r="I922" s="13"/>
      <c r="K922" s="13"/>
      <c r="L922" s="13"/>
    </row>
    <row r="923" spans="2:12" x14ac:dyDescent="0.25">
      <c r="B923" s="13"/>
      <c r="C923" s="13"/>
      <c r="E923" s="13"/>
      <c r="F923" s="13"/>
      <c r="H923" s="13"/>
      <c r="I923" s="13"/>
      <c r="K923" s="13"/>
      <c r="L923" s="13"/>
    </row>
    <row r="924" spans="2:12" x14ac:dyDescent="0.25">
      <c r="B924" s="13"/>
      <c r="C924" s="13"/>
      <c r="E924" s="13"/>
      <c r="F924" s="13"/>
      <c r="H924" s="13"/>
      <c r="I924" s="13"/>
      <c r="K924" s="13"/>
      <c r="L924" s="13"/>
    </row>
    <row r="925" spans="2:12" x14ac:dyDescent="0.25">
      <c r="B925" s="13"/>
      <c r="C925" s="13"/>
      <c r="E925" s="13"/>
      <c r="F925" s="13"/>
      <c r="H925" s="13"/>
      <c r="I925" s="13"/>
      <c r="K925" s="13"/>
      <c r="L925" s="13"/>
    </row>
    <row r="926" spans="2:12" x14ac:dyDescent="0.25">
      <c r="B926" s="13"/>
      <c r="C926" s="13"/>
      <c r="E926" s="13"/>
      <c r="F926" s="13"/>
      <c r="H926" s="13"/>
      <c r="I926" s="13"/>
      <c r="K926" s="13"/>
      <c r="L926" s="13"/>
    </row>
    <row r="927" spans="2:12" x14ac:dyDescent="0.25">
      <c r="B927" s="13"/>
      <c r="C927" s="13"/>
      <c r="E927" s="13"/>
      <c r="F927" s="13"/>
      <c r="H927" s="13"/>
      <c r="I927" s="13"/>
      <c r="K927" s="13"/>
      <c r="L927" s="13"/>
    </row>
    <row r="928" spans="2:12" x14ac:dyDescent="0.25">
      <c r="B928" s="13"/>
      <c r="C928" s="13"/>
      <c r="E928" s="13"/>
      <c r="F928" s="13"/>
      <c r="H928" s="13"/>
      <c r="I928" s="13"/>
      <c r="K928" s="13"/>
      <c r="L928" s="13"/>
    </row>
    <row r="929" spans="2:12" x14ac:dyDescent="0.25">
      <c r="B929" s="13"/>
      <c r="C929" s="13"/>
      <c r="E929" s="13"/>
      <c r="F929" s="13"/>
      <c r="H929" s="13"/>
      <c r="I929" s="13"/>
      <c r="K929" s="13"/>
      <c r="L929" s="13"/>
    </row>
    <row r="930" spans="2:12" x14ac:dyDescent="0.25">
      <c r="B930" s="13"/>
      <c r="C930" s="13"/>
      <c r="E930" s="13"/>
      <c r="F930" s="13"/>
      <c r="H930" s="13"/>
      <c r="I930" s="13"/>
      <c r="K930" s="13"/>
      <c r="L930" s="13"/>
    </row>
    <row r="931" spans="2:12" x14ac:dyDescent="0.25">
      <c r="B931" s="13"/>
      <c r="C931" s="13"/>
      <c r="E931" s="13"/>
      <c r="F931" s="13"/>
      <c r="H931" s="13"/>
      <c r="I931" s="13"/>
      <c r="K931" s="13"/>
      <c r="L931" s="13"/>
    </row>
    <row r="932" spans="2:12" x14ac:dyDescent="0.25">
      <c r="B932" s="13"/>
      <c r="C932" s="13"/>
      <c r="E932" s="13"/>
      <c r="F932" s="13"/>
      <c r="H932" s="13"/>
      <c r="I932" s="13"/>
      <c r="K932" s="13"/>
      <c r="L932" s="13"/>
    </row>
    <row r="933" spans="2:12" x14ac:dyDescent="0.25">
      <c r="B933" s="13"/>
      <c r="C933" s="13"/>
      <c r="E933" s="13"/>
      <c r="F933" s="13"/>
      <c r="H933" s="13"/>
      <c r="I933" s="13"/>
      <c r="K933" s="13"/>
      <c r="L933" s="13"/>
    </row>
    <row r="934" spans="2:12" x14ac:dyDescent="0.25">
      <c r="B934" s="13"/>
      <c r="C934" s="13"/>
      <c r="E934" s="13"/>
      <c r="F934" s="13"/>
      <c r="H934" s="13"/>
      <c r="I934" s="13"/>
      <c r="K934" s="13"/>
      <c r="L934" s="13"/>
    </row>
    <row r="935" spans="2:12" x14ac:dyDescent="0.25">
      <c r="B935" s="13"/>
      <c r="C935" s="13"/>
      <c r="E935" s="13"/>
      <c r="F935" s="13"/>
      <c r="H935" s="13"/>
      <c r="I935" s="13"/>
      <c r="K935" s="13"/>
      <c r="L935" s="13"/>
    </row>
    <row r="936" spans="2:12" x14ac:dyDescent="0.25">
      <c r="B936" s="13"/>
      <c r="C936" s="13"/>
      <c r="E936" s="13"/>
      <c r="F936" s="13"/>
      <c r="H936" s="13"/>
      <c r="I936" s="13"/>
      <c r="K936" s="13"/>
      <c r="L936" s="13"/>
    </row>
    <row r="937" spans="2:12" x14ac:dyDescent="0.25">
      <c r="B937" s="13"/>
      <c r="C937" s="13"/>
      <c r="E937" s="13"/>
      <c r="F937" s="13"/>
      <c r="H937" s="13"/>
      <c r="I937" s="13"/>
      <c r="K937" s="13"/>
      <c r="L937" s="13"/>
    </row>
    <row r="938" spans="2:12" x14ac:dyDescent="0.25">
      <c r="B938" s="13"/>
      <c r="C938" s="13"/>
      <c r="E938" s="13"/>
      <c r="F938" s="13"/>
      <c r="H938" s="13"/>
      <c r="I938" s="13"/>
      <c r="K938" s="13"/>
      <c r="L938" s="13"/>
    </row>
    <row r="939" spans="2:12" x14ac:dyDescent="0.25">
      <c r="B939" s="13"/>
      <c r="C939" s="13"/>
      <c r="E939" s="13"/>
      <c r="F939" s="13"/>
      <c r="H939" s="13"/>
      <c r="I939" s="13"/>
      <c r="K939" s="13"/>
      <c r="L939" s="13"/>
    </row>
    <row r="940" spans="2:12" x14ac:dyDescent="0.25">
      <c r="B940" s="13"/>
      <c r="C940" s="13"/>
      <c r="E940" s="13"/>
      <c r="F940" s="13"/>
      <c r="H940" s="13"/>
      <c r="I940" s="13"/>
      <c r="K940" s="13"/>
      <c r="L940" s="13"/>
    </row>
    <row r="941" spans="2:12" x14ac:dyDescent="0.25">
      <c r="B941" s="13"/>
      <c r="C941" s="13"/>
      <c r="E941" s="13"/>
      <c r="F941" s="13"/>
      <c r="H941" s="13"/>
      <c r="I941" s="13"/>
      <c r="K941" s="13"/>
      <c r="L941" s="13"/>
    </row>
    <row r="942" spans="2:12" x14ac:dyDescent="0.25">
      <c r="B942" s="13"/>
      <c r="C942" s="13"/>
      <c r="E942" s="13"/>
      <c r="F942" s="13"/>
      <c r="H942" s="13"/>
      <c r="I942" s="13"/>
      <c r="K942" s="13"/>
      <c r="L942" s="13"/>
    </row>
    <row r="943" spans="2:12" x14ac:dyDescent="0.25">
      <c r="B943" s="13"/>
      <c r="C943" s="13"/>
      <c r="E943" s="13"/>
      <c r="F943" s="13"/>
      <c r="H943" s="13"/>
      <c r="I943" s="13"/>
      <c r="K943" s="13"/>
      <c r="L943" s="13"/>
    </row>
    <row r="944" spans="2:12" x14ac:dyDescent="0.25">
      <c r="B944" s="13"/>
      <c r="C944" s="13"/>
      <c r="E944" s="13"/>
      <c r="F944" s="13"/>
      <c r="H944" s="13"/>
      <c r="I944" s="13"/>
      <c r="K944" s="13"/>
      <c r="L944" s="13"/>
    </row>
    <row r="945" spans="2:12" x14ac:dyDescent="0.25">
      <c r="B945" s="13"/>
      <c r="C945" s="13"/>
      <c r="E945" s="13"/>
      <c r="F945" s="13"/>
      <c r="H945" s="13"/>
      <c r="I945" s="13"/>
      <c r="K945" s="13"/>
      <c r="L945" s="13"/>
    </row>
    <row r="946" spans="2:12" x14ac:dyDescent="0.25">
      <c r="B946" s="13"/>
      <c r="C946" s="13"/>
      <c r="E946" s="13"/>
      <c r="F946" s="13"/>
      <c r="H946" s="13"/>
      <c r="I946" s="13"/>
      <c r="K946" s="13"/>
      <c r="L946" s="13"/>
    </row>
    <row r="947" spans="2:12" x14ac:dyDescent="0.25">
      <c r="B947" s="13"/>
      <c r="C947" s="13"/>
      <c r="E947" s="13"/>
      <c r="F947" s="13"/>
      <c r="H947" s="13"/>
      <c r="I947" s="13"/>
      <c r="K947" s="13"/>
      <c r="L947" s="13"/>
    </row>
    <row r="948" spans="2:12" x14ac:dyDescent="0.25">
      <c r="B948" s="13"/>
      <c r="C948" s="13"/>
      <c r="E948" s="13"/>
      <c r="F948" s="13"/>
      <c r="H948" s="13"/>
      <c r="I948" s="13"/>
      <c r="K948" s="13"/>
      <c r="L948" s="13"/>
    </row>
    <row r="949" spans="2:12" x14ac:dyDescent="0.25">
      <c r="B949" s="13"/>
      <c r="C949" s="13"/>
      <c r="E949" s="13"/>
      <c r="F949" s="13"/>
      <c r="H949" s="13"/>
      <c r="I949" s="13"/>
      <c r="K949" s="13"/>
      <c r="L949" s="13"/>
    </row>
    <row r="950" spans="2:12" x14ac:dyDescent="0.25">
      <c r="B950" s="13"/>
      <c r="C950" s="13"/>
      <c r="E950" s="13"/>
      <c r="F950" s="13"/>
      <c r="H950" s="13"/>
      <c r="I950" s="13"/>
      <c r="K950" s="13"/>
      <c r="L950" s="13"/>
    </row>
    <row r="951" spans="2:12" x14ac:dyDescent="0.25">
      <c r="B951" s="13"/>
      <c r="C951" s="13"/>
      <c r="E951" s="13"/>
      <c r="F951" s="13"/>
      <c r="H951" s="13"/>
      <c r="I951" s="13"/>
      <c r="K951" s="13"/>
      <c r="L951" s="13"/>
    </row>
    <row r="952" spans="2:12" x14ac:dyDescent="0.25">
      <c r="B952" s="13"/>
      <c r="C952" s="13"/>
      <c r="E952" s="13"/>
      <c r="F952" s="13"/>
      <c r="H952" s="13"/>
      <c r="I952" s="13"/>
      <c r="K952" s="13"/>
      <c r="L952" s="13"/>
    </row>
    <row r="953" spans="2:12" x14ac:dyDescent="0.25">
      <c r="B953" s="13"/>
      <c r="C953" s="13"/>
      <c r="E953" s="13"/>
      <c r="F953" s="13"/>
      <c r="H953" s="13"/>
      <c r="I953" s="13"/>
      <c r="K953" s="13"/>
      <c r="L953" s="13"/>
    </row>
    <row r="954" spans="2:12" x14ac:dyDescent="0.25">
      <c r="B954" s="13"/>
      <c r="C954" s="13"/>
      <c r="E954" s="13"/>
      <c r="F954" s="13"/>
      <c r="H954" s="13"/>
      <c r="I954" s="13"/>
      <c r="K954" s="13"/>
      <c r="L954" s="13"/>
    </row>
    <row r="955" spans="2:12" x14ac:dyDescent="0.25">
      <c r="B955" s="13"/>
      <c r="C955" s="13"/>
      <c r="E955" s="13"/>
      <c r="F955" s="13"/>
      <c r="H955" s="13"/>
      <c r="I955" s="13"/>
      <c r="K955" s="13"/>
      <c r="L955" s="13"/>
    </row>
    <row r="956" spans="2:12" x14ac:dyDescent="0.25">
      <c r="B956" s="13"/>
      <c r="C956" s="13"/>
      <c r="E956" s="13"/>
      <c r="F956" s="13"/>
      <c r="H956" s="13"/>
      <c r="I956" s="13"/>
      <c r="K956" s="13"/>
      <c r="L956" s="13"/>
    </row>
    <row r="957" spans="2:12" x14ac:dyDescent="0.25">
      <c r="B957" s="13"/>
      <c r="C957" s="13"/>
      <c r="E957" s="13"/>
      <c r="F957" s="13"/>
      <c r="H957" s="13"/>
      <c r="I957" s="13"/>
      <c r="K957" s="13"/>
      <c r="L957" s="13"/>
    </row>
    <row r="958" spans="2:12" x14ac:dyDescent="0.25">
      <c r="B958" s="13"/>
      <c r="C958" s="13"/>
      <c r="E958" s="13"/>
      <c r="F958" s="13"/>
      <c r="H958" s="13"/>
      <c r="I958" s="13"/>
      <c r="K958" s="13"/>
      <c r="L958" s="13"/>
    </row>
    <row r="959" spans="2:12" x14ac:dyDescent="0.25">
      <c r="B959" s="13"/>
      <c r="C959" s="13"/>
      <c r="E959" s="13"/>
      <c r="F959" s="13"/>
      <c r="H959" s="13"/>
      <c r="I959" s="13"/>
      <c r="K959" s="13"/>
      <c r="L959" s="13"/>
    </row>
    <row r="960" spans="2:12" x14ac:dyDescent="0.25">
      <c r="B960" s="13"/>
      <c r="C960" s="13"/>
      <c r="E960" s="13"/>
      <c r="F960" s="13"/>
      <c r="H960" s="13"/>
      <c r="I960" s="13"/>
      <c r="K960" s="13"/>
      <c r="L960" s="13"/>
    </row>
    <row r="961" spans="2:12" x14ac:dyDescent="0.25">
      <c r="B961" s="13"/>
      <c r="C961" s="13"/>
      <c r="E961" s="13"/>
      <c r="F961" s="13"/>
      <c r="H961" s="13"/>
      <c r="I961" s="13"/>
      <c r="K961" s="13"/>
      <c r="L961" s="13"/>
    </row>
    <row r="962" spans="2:12" x14ac:dyDescent="0.25">
      <c r="B962" s="13"/>
      <c r="C962" s="13"/>
      <c r="E962" s="13"/>
      <c r="F962" s="13"/>
      <c r="H962" s="13"/>
      <c r="I962" s="13"/>
      <c r="K962" s="13"/>
      <c r="L962" s="13"/>
    </row>
    <row r="963" spans="2:12" x14ac:dyDescent="0.25">
      <c r="B963" s="13"/>
      <c r="C963" s="13"/>
      <c r="E963" s="13"/>
      <c r="F963" s="13"/>
      <c r="H963" s="13"/>
      <c r="I963" s="13"/>
      <c r="K963" s="13"/>
      <c r="L963" s="13"/>
    </row>
    <row r="964" spans="2:12" x14ac:dyDescent="0.25">
      <c r="B964" s="13"/>
      <c r="C964" s="13"/>
      <c r="E964" s="13"/>
      <c r="F964" s="13"/>
      <c r="H964" s="13"/>
      <c r="I964" s="13"/>
      <c r="K964" s="13"/>
      <c r="L964" s="13"/>
    </row>
    <row r="965" spans="2:12" x14ac:dyDescent="0.25">
      <c r="B965" s="13"/>
      <c r="C965" s="13"/>
      <c r="E965" s="13"/>
      <c r="F965" s="13"/>
      <c r="H965" s="13"/>
      <c r="I965" s="13"/>
      <c r="K965" s="13"/>
      <c r="L965" s="13"/>
    </row>
    <row r="966" spans="2:12" x14ac:dyDescent="0.25">
      <c r="B966" s="13"/>
      <c r="C966" s="13"/>
      <c r="E966" s="13"/>
      <c r="F966" s="13"/>
      <c r="H966" s="13"/>
      <c r="I966" s="13"/>
      <c r="K966" s="13"/>
      <c r="L966" s="13"/>
    </row>
    <row r="967" spans="2:12" x14ac:dyDescent="0.25">
      <c r="B967" s="13"/>
      <c r="C967" s="13"/>
      <c r="E967" s="13"/>
      <c r="F967" s="13"/>
      <c r="H967" s="13"/>
      <c r="I967" s="13"/>
      <c r="K967" s="13"/>
      <c r="L967" s="13"/>
    </row>
    <row r="968" spans="2:12" x14ac:dyDescent="0.25">
      <c r="B968" s="13"/>
      <c r="C968" s="13"/>
      <c r="E968" s="13"/>
      <c r="F968" s="13"/>
      <c r="H968" s="13"/>
      <c r="I968" s="13"/>
      <c r="K968" s="13"/>
      <c r="L968" s="13"/>
    </row>
    <row r="969" spans="2:12" x14ac:dyDescent="0.25">
      <c r="B969" s="13"/>
      <c r="C969" s="13"/>
      <c r="E969" s="13"/>
      <c r="F969" s="13"/>
      <c r="H969" s="13"/>
      <c r="I969" s="13"/>
      <c r="K969" s="13"/>
      <c r="L969" s="13"/>
    </row>
    <row r="970" spans="2:12" x14ac:dyDescent="0.25">
      <c r="B970" s="13"/>
      <c r="C970" s="13"/>
      <c r="E970" s="13"/>
      <c r="F970" s="13"/>
      <c r="H970" s="13"/>
      <c r="I970" s="13"/>
      <c r="K970" s="13"/>
      <c r="L970" s="13"/>
    </row>
    <row r="971" spans="2:12" x14ac:dyDescent="0.25">
      <c r="B971" s="13"/>
      <c r="C971" s="13"/>
      <c r="E971" s="13"/>
      <c r="F971" s="13"/>
      <c r="H971" s="13"/>
      <c r="I971" s="13"/>
      <c r="K971" s="13"/>
      <c r="L971" s="13"/>
    </row>
    <row r="972" spans="2:12" x14ac:dyDescent="0.25">
      <c r="B972" s="13"/>
      <c r="C972" s="13"/>
      <c r="E972" s="13"/>
      <c r="F972" s="13"/>
      <c r="H972" s="13"/>
      <c r="I972" s="13"/>
      <c r="K972" s="13"/>
      <c r="L972" s="13"/>
    </row>
    <row r="973" spans="2:12" x14ac:dyDescent="0.25">
      <c r="B973" s="13"/>
      <c r="C973" s="13"/>
      <c r="E973" s="13"/>
      <c r="F973" s="13"/>
      <c r="H973" s="13"/>
      <c r="I973" s="13"/>
      <c r="K973" s="13"/>
      <c r="L973" s="13"/>
    </row>
    <row r="974" spans="2:12" x14ac:dyDescent="0.25">
      <c r="B974" s="13"/>
      <c r="C974" s="13"/>
      <c r="E974" s="13"/>
      <c r="F974" s="13"/>
      <c r="H974" s="13"/>
      <c r="I974" s="13"/>
      <c r="K974" s="13"/>
      <c r="L974" s="13"/>
    </row>
    <row r="975" spans="2:12" x14ac:dyDescent="0.25">
      <c r="B975" s="13"/>
      <c r="C975" s="13"/>
      <c r="E975" s="13"/>
      <c r="F975" s="13"/>
      <c r="H975" s="13"/>
      <c r="I975" s="13"/>
      <c r="K975" s="13"/>
      <c r="L975" s="13"/>
    </row>
    <row r="976" spans="2:12" x14ac:dyDescent="0.25">
      <c r="B976" s="13"/>
      <c r="C976" s="13"/>
      <c r="E976" s="13"/>
      <c r="F976" s="13"/>
      <c r="H976" s="13"/>
      <c r="I976" s="13"/>
      <c r="K976" s="13"/>
      <c r="L976" s="13"/>
    </row>
    <row r="977" spans="2:12" x14ac:dyDescent="0.25">
      <c r="B977" s="13"/>
      <c r="C977" s="13"/>
      <c r="E977" s="13"/>
      <c r="F977" s="13"/>
      <c r="H977" s="13"/>
      <c r="I977" s="13"/>
      <c r="K977" s="13"/>
      <c r="L977" s="13"/>
    </row>
    <row r="978" spans="2:12" x14ac:dyDescent="0.25">
      <c r="B978" s="13"/>
      <c r="C978" s="13"/>
      <c r="E978" s="13"/>
      <c r="F978" s="13"/>
      <c r="H978" s="13"/>
      <c r="I978" s="13"/>
      <c r="K978" s="13"/>
      <c r="L978" s="13"/>
    </row>
    <row r="979" spans="2:12" x14ac:dyDescent="0.25">
      <c r="B979" s="13"/>
      <c r="C979" s="13"/>
      <c r="E979" s="13"/>
      <c r="F979" s="13"/>
      <c r="H979" s="13"/>
      <c r="I979" s="13"/>
      <c r="K979" s="13"/>
      <c r="L979" s="13"/>
    </row>
    <row r="980" spans="2:12" x14ac:dyDescent="0.25">
      <c r="B980" s="13"/>
      <c r="C980" s="13"/>
      <c r="E980" s="13"/>
      <c r="F980" s="13"/>
      <c r="H980" s="13"/>
      <c r="I980" s="13"/>
      <c r="K980" s="13"/>
      <c r="L980" s="13"/>
    </row>
    <row r="981" spans="2:12" x14ac:dyDescent="0.25">
      <c r="B981" s="13"/>
      <c r="C981" s="13"/>
      <c r="E981" s="13"/>
      <c r="F981" s="13"/>
      <c r="H981" s="13"/>
      <c r="I981" s="13"/>
      <c r="K981" s="13"/>
      <c r="L981" s="13"/>
    </row>
    <row r="982" spans="2:12" x14ac:dyDescent="0.25">
      <c r="B982" s="13"/>
      <c r="C982" s="13"/>
      <c r="E982" s="13"/>
      <c r="F982" s="13"/>
      <c r="H982" s="13"/>
      <c r="I982" s="13"/>
      <c r="K982" s="13"/>
      <c r="L982" s="13"/>
    </row>
    <row r="983" spans="2:12" x14ac:dyDescent="0.25">
      <c r="B983" s="13"/>
      <c r="C983" s="13"/>
      <c r="E983" s="13"/>
      <c r="F983" s="13"/>
      <c r="H983" s="13"/>
      <c r="I983" s="13"/>
      <c r="K983" s="13"/>
      <c r="L983" s="13"/>
    </row>
    <row r="984" spans="2:12" x14ac:dyDescent="0.25">
      <c r="B984" s="13"/>
      <c r="C984" s="13"/>
      <c r="E984" s="13"/>
      <c r="F984" s="13"/>
      <c r="H984" s="13"/>
      <c r="I984" s="13"/>
      <c r="K984" s="13"/>
      <c r="L984" s="13"/>
    </row>
    <row r="985" spans="2:12" x14ac:dyDescent="0.25">
      <c r="B985" s="13"/>
      <c r="C985" s="13"/>
      <c r="E985" s="13"/>
      <c r="F985" s="13"/>
      <c r="H985" s="13"/>
      <c r="I985" s="13"/>
      <c r="K985" s="13"/>
      <c r="L985" s="13"/>
    </row>
    <row r="986" spans="2:12" x14ac:dyDescent="0.25">
      <c r="B986" s="13"/>
      <c r="C986" s="13"/>
      <c r="E986" s="13"/>
      <c r="F986" s="13"/>
      <c r="H986" s="13"/>
      <c r="I986" s="13"/>
      <c r="K986" s="13"/>
      <c r="L986" s="13"/>
    </row>
    <row r="987" spans="2:12" x14ac:dyDescent="0.25">
      <c r="B987" s="13"/>
      <c r="C987" s="13"/>
      <c r="E987" s="13"/>
      <c r="F987" s="13"/>
      <c r="H987" s="13"/>
      <c r="I987" s="13"/>
      <c r="K987" s="13"/>
      <c r="L987" s="13"/>
    </row>
    <row r="988" spans="2:12" x14ac:dyDescent="0.25">
      <c r="B988" s="13"/>
      <c r="C988" s="13"/>
      <c r="E988" s="13"/>
      <c r="F988" s="13"/>
      <c r="H988" s="13"/>
      <c r="I988" s="13"/>
      <c r="K988" s="13"/>
      <c r="L988" s="13"/>
    </row>
    <row r="989" spans="2:12" x14ac:dyDescent="0.25">
      <c r="B989" s="13"/>
      <c r="C989" s="13"/>
      <c r="E989" s="13"/>
      <c r="F989" s="13"/>
      <c r="H989" s="13"/>
      <c r="I989" s="13"/>
      <c r="K989" s="13"/>
      <c r="L989" s="13"/>
    </row>
    <row r="990" spans="2:12" x14ac:dyDescent="0.25">
      <c r="B990" s="13"/>
      <c r="C990" s="13"/>
      <c r="E990" s="13"/>
      <c r="F990" s="13"/>
      <c r="H990" s="13"/>
      <c r="I990" s="13"/>
      <c r="K990" s="13"/>
      <c r="L990" s="13"/>
    </row>
    <row r="991" spans="2:12" x14ac:dyDescent="0.25">
      <c r="B991" s="13"/>
      <c r="C991" s="13"/>
      <c r="E991" s="13"/>
      <c r="F991" s="13"/>
      <c r="H991" s="13"/>
      <c r="I991" s="13"/>
      <c r="K991" s="13"/>
      <c r="L991" s="13"/>
    </row>
    <row r="992" spans="2:12" x14ac:dyDescent="0.25">
      <c r="B992" s="13"/>
      <c r="C992" s="13"/>
      <c r="E992" s="13"/>
      <c r="F992" s="13"/>
      <c r="H992" s="13"/>
      <c r="I992" s="13"/>
      <c r="K992" s="13"/>
      <c r="L992" s="13"/>
    </row>
    <row r="993" spans="2:12" x14ac:dyDescent="0.25">
      <c r="B993" s="13"/>
      <c r="C993" s="13"/>
      <c r="E993" s="13"/>
      <c r="F993" s="13"/>
      <c r="H993" s="13"/>
      <c r="I993" s="13"/>
      <c r="K993" s="13"/>
      <c r="L993" s="13"/>
    </row>
    <row r="994" spans="2:12" x14ac:dyDescent="0.25">
      <c r="B994" s="13"/>
      <c r="C994" s="13"/>
      <c r="E994" s="13"/>
      <c r="F994" s="13"/>
      <c r="H994" s="13"/>
      <c r="I994" s="13"/>
      <c r="K994" s="13"/>
      <c r="L994" s="13"/>
    </row>
    <row r="995" spans="2:12" x14ac:dyDescent="0.25">
      <c r="B995" s="13"/>
      <c r="C995" s="13"/>
      <c r="E995" s="13"/>
      <c r="F995" s="13"/>
      <c r="H995" s="13"/>
      <c r="I995" s="13"/>
      <c r="K995" s="13"/>
      <c r="L995" s="13"/>
    </row>
    <row r="996" spans="2:12" x14ac:dyDescent="0.25">
      <c r="B996" s="13"/>
      <c r="C996" s="13"/>
      <c r="E996" s="13"/>
      <c r="F996" s="13"/>
      <c r="H996" s="13"/>
      <c r="I996" s="13"/>
      <c r="K996" s="13"/>
      <c r="L996" s="13"/>
    </row>
    <row r="997" spans="2:12" x14ac:dyDescent="0.25">
      <c r="B997" s="13"/>
      <c r="C997" s="13"/>
      <c r="E997" s="13"/>
      <c r="F997" s="13"/>
      <c r="H997" s="13"/>
      <c r="I997" s="13"/>
    </row>
    <row r="998" spans="2:12" x14ac:dyDescent="0.25">
      <c r="B998" s="13"/>
      <c r="C998" s="13"/>
      <c r="E998" s="13"/>
      <c r="F998" s="13"/>
      <c r="H998" s="13"/>
      <c r="I998" s="13"/>
    </row>
    <row r="999" spans="2:12" x14ac:dyDescent="0.25">
      <c r="B999" s="13"/>
      <c r="C999" s="13"/>
      <c r="E999" s="13"/>
      <c r="F999" s="13"/>
      <c r="H999" s="13"/>
      <c r="I999" s="13"/>
    </row>
    <row r="1000" spans="2:12" x14ac:dyDescent="0.25">
      <c r="B1000" s="13"/>
      <c r="C1000" s="13"/>
      <c r="E1000" s="13"/>
      <c r="F1000" s="13"/>
      <c r="H1000" s="13"/>
      <c r="I1000" s="13"/>
    </row>
    <row r="1001" spans="2:12" x14ac:dyDescent="0.25">
      <c r="E1001" s="13"/>
      <c r="F1001" s="13"/>
      <c r="H1001" s="13"/>
      <c r="I1001" s="13"/>
    </row>
  </sheetData>
  <sheetProtection algorithmName="SHA-512" hashValue="sSlLU00x/ANZ61Eim5dujt+8VoL5aUslkoHKQThBGtKmDLaNLO9oQiFPq7DdbtNHzLizSIge1nV1VQbu/YVKnA==" saltValue="Wu6jI0UmOo7+9MBoBxYPLA==" spinCount="100000" sheet="1" scenarios="1" formatCells="0" formatColumns="0" insertRows="0" deleteRows="0" autoFilter="0"/>
  <protectedRanges>
    <protectedRange sqref="H7:I15 K7:L14" name="Område1"/>
  </protectedRanges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1:G107"/>
  <sheetViews>
    <sheetView workbookViewId="0"/>
  </sheetViews>
  <sheetFormatPr defaultRowHeight="15" x14ac:dyDescent="0.25"/>
  <cols>
    <col min="2" max="2" width="58.85546875" bestFit="1" customWidth="1"/>
    <col min="3" max="3" width="12.7109375" bestFit="1" customWidth="1"/>
    <col min="4" max="6" width="10.42578125" bestFit="1" customWidth="1"/>
  </cols>
  <sheetData>
    <row r="1" spans="2:6" x14ac:dyDescent="0.25">
      <c r="C1" s="6"/>
    </row>
    <row r="2" spans="2:6" ht="45" x14ac:dyDescent="0.25">
      <c r="B2" s="22" t="s">
        <v>31</v>
      </c>
    </row>
    <row r="3" spans="2:6" x14ac:dyDescent="0.25">
      <c r="C3" s="23">
        <v>2017</v>
      </c>
      <c r="D3" s="23">
        <v>2016</v>
      </c>
      <c r="E3" s="23">
        <v>2015</v>
      </c>
      <c r="F3" s="23">
        <v>2014</v>
      </c>
    </row>
    <row r="4" spans="2:6" x14ac:dyDescent="0.25">
      <c r="B4" s="38" t="s">
        <v>0</v>
      </c>
      <c r="C4" s="39">
        <v>9794067.1080500036</v>
      </c>
      <c r="D4" s="39">
        <v>9535736</v>
      </c>
      <c r="E4" s="39">
        <v>9420885</v>
      </c>
      <c r="F4" s="39">
        <v>9282047.4971853234</v>
      </c>
    </row>
    <row r="5" spans="2:6" x14ac:dyDescent="0.25">
      <c r="B5" s="38" t="s">
        <v>1</v>
      </c>
      <c r="C5" s="39">
        <v>1942631.208280124</v>
      </c>
      <c r="D5" s="39">
        <v>1887360</v>
      </c>
      <c r="E5" s="39">
        <v>1846899</v>
      </c>
      <c r="F5" s="39">
        <v>1857900.5982800014</v>
      </c>
    </row>
    <row r="6" spans="2:6" x14ac:dyDescent="0.25">
      <c r="B6" s="38" t="s">
        <v>2</v>
      </c>
      <c r="C6" s="39">
        <v>1348209.9978899956</v>
      </c>
      <c r="D6" s="39">
        <v>1364668</v>
      </c>
      <c r="E6" s="39">
        <v>1357239</v>
      </c>
      <c r="F6" s="39">
        <v>1324542.9881100007</v>
      </c>
    </row>
    <row r="7" spans="2:6" x14ac:dyDescent="0.25">
      <c r="B7" s="38" t="s">
        <v>3</v>
      </c>
      <c r="C7" s="39">
        <v>228.63175999999999</v>
      </c>
      <c r="D7" s="39">
        <v>1</v>
      </c>
      <c r="E7" s="39">
        <v>-172</v>
      </c>
      <c r="F7" s="39">
        <v>2252.0291100000004</v>
      </c>
    </row>
    <row r="8" spans="2:6" x14ac:dyDescent="0.25">
      <c r="B8" s="38" t="s">
        <v>4</v>
      </c>
      <c r="C8" s="39">
        <v>0</v>
      </c>
      <c r="D8" s="39">
        <v>0</v>
      </c>
      <c r="E8" s="39">
        <v>0</v>
      </c>
      <c r="F8" s="39">
        <v>0</v>
      </c>
    </row>
    <row r="9" spans="2:6" x14ac:dyDescent="0.25">
      <c r="B9" s="38" t="s">
        <v>5</v>
      </c>
      <c r="C9" s="39">
        <v>-1350144.1354999999</v>
      </c>
      <c r="D9" s="39">
        <v>-1370590</v>
      </c>
      <c r="E9" s="39">
        <v>-1435569</v>
      </c>
      <c r="F9" s="39">
        <v>-1474845.6889500003</v>
      </c>
    </row>
    <row r="10" spans="2:6" x14ac:dyDescent="0.25">
      <c r="B10" s="38" t="s">
        <v>6</v>
      </c>
      <c r="C10" s="39">
        <v>0</v>
      </c>
      <c r="D10" s="39">
        <v>0</v>
      </c>
      <c r="E10" s="39">
        <v>0</v>
      </c>
      <c r="F10" s="39">
        <v>0</v>
      </c>
    </row>
    <row r="11" spans="2:6" x14ac:dyDescent="0.25">
      <c r="B11" s="38" t="s">
        <v>7</v>
      </c>
      <c r="C11" s="39">
        <v>1876721.6430399993</v>
      </c>
      <c r="D11" s="39">
        <v>1694548</v>
      </c>
      <c r="E11" s="39">
        <v>1673375</v>
      </c>
      <c r="F11" s="39">
        <v>1591051.4482999998</v>
      </c>
    </row>
    <row r="12" spans="2:6" x14ac:dyDescent="0.25">
      <c r="B12" s="23" t="s">
        <v>8</v>
      </c>
      <c r="C12" s="24">
        <v>13611714.453520121</v>
      </c>
      <c r="D12" s="24">
        <v>13111723</v>
      </c>
      <c r="E12" s="24">
        <v>12862657</v>
      </c>
      <c r="F12" s="24">
        <v>12582948.872035325</v>
      </c>
    </row>
    <row r="13" spans="2:6" x14ac:dyDescent="0.25">
      <c r="C13" s="6"/>
      <c r="D13" s="6"/>
      <c r="E13" s="6"/>
      <c r="F13" s="6"/>
    </row>
    <row r="14" spans="2:6" ht="45" x14ac:dyDescent="0.25">
      <c r="B14" s="22" t="s">
        <v>32</v>
      </c>
      <c r="C14" s="24"/>
      <c r="D14" s="24"/>
      <c r="E14" s="24"/>
      <c r="F14" s="24"/>
    </row>
    <row r="15" spans="2:6" x14ac:dyDescent="0.25">
      <c r="C15" s="34">
        <v>2017</v>
      </c>
      <c r="D15" s="34">
        <v>2016</v>
      </c>
      <c r="E15" s="34">
        <v>2015</v>
      </c>
      <c r="F15" s="34">
        <v>2014</v>
      </c>
    </row>
    <row r="16" spans="2:6" x14ac:dyDescent="0.25">
      <c r="B16" s="38" t="s">
        <v>0</v>
      </c>
      <c r="C16" s="39">
        <v>591507</v>
      </c>
      <c r="D16" s="39">
        <v>560432</v>
      </c>
      <c r="E16" s="39">
        <v>551898</v>
      </c>
      <c r="F16" s="39">
        <v>519478</v>
      </c>
    </row>
    <row r="17" spans="2:7" x14ac:dyDescent="0.25">
      <c r="B17" s="38" t="s">
        <v>1</v>
      </c>
      <c r="C17" s="39">
        <v>2230966</v>
      </c>
      <c r="D17" s="39">
        <v>2229403</v>
      </c>
      <c r="E17" s="39">
        <v>1942749</v>
      </c>
      <c r="F17" s="39">
        <v>1838082</v>
      </c>
    </row>
    <row r="18" spans="2:7" x14ac:dyDescent="0.25">
      <c r="B18" s="38" t="s">
        <v>2</v>
      </c>
      <c r="C18" s="39">
        <v>1232447</v>
      </c>
      <c r="D18" s="39">
        <v>1199047</v>
      </c>
      <c r="E18" s="39">
        <v>1222741</v>
      </c>
      <c r="F18" s="39">
        <v>1242752</v>
      </c>
    </row>
    <row r="19" spans="2:7" x14ac:dyDescent="0.25">
      <c r="B19" s="38" t="s">
        <v>3</v>
      </c>
      <c r="C19" s="39">
        <v>172623</v>
      </c>
      <c r="D19" s="39">
        <v>177180</v>
      </c>
      <c r="E19" s="39">
        <v>173659</v>
      </c>
      <c r="F19" s="39">
        <v>224827</v>
      </c>
    </row>
    <row r="20" spans="2:7" x14ac:dyDescent="0.25">
      <c r="B20" s="38" t="s">
        <v>4</v>
      </c>
      <c r="C20" s="39">
        <v>0</v>
      </c>
      <c r="D20" s="39">
        <v>0</v>
      </c>
      <c r="E20" s="39">
        <v>0</v>
      </c>
      <c r="F20" s="39">
        <v>0</v>
      </c>
    </row>
    <row r="21" spans="2:7" x14ac:dyDescent="0.25">
      <c r="B21" s="38" t="s">
        <v>5</v>
      </c>
      <c r="C21" s="39">
        <v>-332561</v>
      </c>
      <c r="D21" s="39">
        <v>-351386</v>
      </c>
      <c r="E21" s="39">
        <v>-340816</v>
      </c>
      <c r="F21" s="39">
        <v>-403103</v>
      </c>
    </row>
    <row r="22" spans="2:7" x14ac:dyDescent="0.25">
      <c r="B22" s="115" t="s">
        <v>6</v>
      </c>
      <c r="C22" s="116">
        <v>0</v>
      </c>
      <c r="D22" s="116">
        <v>0</v>
      </c>
      <c r="E22" s="116">
        <v>-1489</v>
      </c>
      <c r="F22" s="116">
        <v>-2048</v>
      </c>
    </row>
    <row r="23" spans="2:7" x14ac:dyDescent="0.25">
      <c r="B23" s="38" t="s">
        <v>7</v>
      </c>
      <c r="C23" s="39">
        <v>-1991457</v>
      </c>
      <c r="D23" s="39">
        <v>-1773335</v>
      </c>
      <c r="E23" s="39">
        <v>-1756026</v>
      </c>
      <c r="F23" s="39">
        <v>-1681926</v>
      </c>
    </row>
    <row r="24" spans="2:7" x14ac:dyDescent="0.25">
      <c r="B24" s="22" t="s">
        <v>8</v>
      </c>
      <c r="C24" s="24">
        <v>1903525</v>
      </c>
      <c r="D24" s="24">
        <v>2041341</v>
      </c>
      <c r="E24" s="24">
        <v>1792716</v>
      </c>
      <c r="F24" s="24">
        <v>1738062</v>
      </c>
    </row>
    <row r="25" spans="2:7" x14ac:dyDescent="0.25">
      <c r="C25" s="2"/>
      <c r="D25" s="2"/>
      <c r="E25" s="2"/>
      <c r="F25" s="2"/>
    </row>
    <row r="26" spans="2:7" ht="30" x14ac:dyDescent="0.25">
      <c r="B26" s="22" t="s">
        <v>33</v>
      </c>
      <c r="C26" s="24"/>
      <c r="D26" s="24"/>
      <c r="E26" s="24"/>
      <c r="F26" s="24"/>
    </row>
    <row r="27" spans="2:7" x14ac:dyDescent="0.25">
      <c r="C27" s="34">
        <v>2017</v>
      </c>
      <c r="D27" s="34">
        <v>2016</v>
      </c>
      <c r="E27" s="34">
        <v>2015</v>
      </c>
      <c r="F27" s="34">
        <v>2014</v>
      </c>
      <c r="G27" s="34"/>
    </row>
    <row r="28" spans="2:7" x14ac:dyDescent="0.25">
      <c r="B28" s="38" t="s">
        <v>18</v>
      </c>
      <c r="C28" s="39">
        <v>419424</v>
      </c>
      <c r="D28" s="39">
        <v>517467</v>
      </c>
      <c r="E28" s="39">
        <v>476427</v>
      </c>
      <c r="F28" s="39">
        <v>459137</v>
      </c>
    </row>
    <row r="29" spans="2:7" x14ac:dyDescent="0.25">
      <c r="B29" s="38" t="s">
        <v>19</v>
      </c>
      <c r="C29" s="39">
        <v>26949</v>
      </c>
      <c r="D29" s="39">
        <v>61269</v>
      </c>
      <c r="E29" s="39">
        <v>100950</v>
      </c>
      <c r="F29" s="39">
        <v>94686</v>
      </c>
    </row>
    <row r="30" spans="2:7" x14ac:dyDescent="0.25">
      <c r="B30" s="38" t="s">
        <v>20</v>
      </c>
      <c r="C30" s="39">
        <v>30460</v>
      </c>
      <c r="D30" s="39">
        <v>32140</v>
      </c>
      <c r="E30" s="39">
        <v>34475</v>
      </c>
      <c r="F30" s="39">
        <v>32651</v>
      </c>
    </row>
    <row r="31" spans="2:7" x14ac:dyDescent="0.25">
      <c r="B31" s="38" t="s">
        <v>37</v>
      </c>
      <c r="C31" s="39">
        <v>0</v>
      </c>
      <c r="D31" s="39">
        <v>0</v>
      </c>
      <c r="E31" s="39">
        <v>0</v>
      </c>
      <c r="F31" s="39">
        <v>0</v>
      </c>
    </row>
    <row r="32" spans="2:7" x14ac:dyDescent="0.25">
      <c r="B32" s="23" t="s">
        <v>8</v>
      </c>
      <c r="C32" s="24">
        <v>476833</v>
      </c>
      <c r="D32" s="24">
        <v>610876</v>
      </c>
      <c r="E32" s="24">
        <v>611852</v>
      </c>
      <c r="F32" s="24">
        <v>586474</v>
      </c>
    </row>
    <row r="33" spans="2:6" x14ac:dyDescent="0.25">
      <c r="C33" s="6"/>
      <c r="D33" s="6"/>
      <c r="E33" s="6"/>
      <c r="F33" s="6"/>
    </row>
    <row r="34" spans="2:6" ht="30" x14ac:dyDescent="0.25">
      <c r="B34" s="22" t="s">
        <v>34</v>
      </c>
      <c r="C34" s="24"/>
      <c r="D34" s="24"/>
      <c r="E34" s="24"/>
      <c r="F34" s="24"/>
    </row>
    <row r="35" spans="2:6" x14ac:dyDescent="0.25">
      <c r="C35" s="23">
        <v>2017</v>
      </c>
      <c r="D35" s="23">
        <v>2016</v>
      </c>
      <c r="E35" s="23">
        <v>2015</v>
      </c>
      <c r="F35" s="23">
        <v>2014</v>
      </c>
    </row>
    <row r="36" spans="2:6" x14ac:dyDescent="0.25">
      <c r="B36" s="8" t="s">
        <v>21</v>
      </c>
      <c r="C36" s="12">
        <v>0</v>
      </c>
      <c r="D36" s="12">
        <v>0</v>
      </c>
      <c r="E36" s="12">
        <v>0</v>
      </c>
      <c r="F36" s="12">
        <v>0</v>
      </c>
    </row>
    <row r="37" spans="2:6" x14ac:dyDescent="0.25">
      <c r="B37" s="38" t="s">
        <v>22</v>
      </c>
      <c r="C37" s="116">
        <v>0</v>
      </c>
      <c r="D37" s="116">
        <v>0</v>
      </c>
      <c r="E37" s="116">
        <v>703</v>
      </c>
      <c r="F37" s="116">
        <v>689</v>
      </c>
    </row>
    <row r="38" spans="2:6" x14ac:dyDescent="0.25">
      <c r="B38" s="38" t="s">
        <v>23</v>
      </c>
      <c r="C38" s="39">
        <v>0</v>
      </c>
      <c r="D38" s="39">
        <v>0</v>
      </c>
      <c r="E38" s="39">
        <v>6302</v>
      </c>
      <c r="F38" s="39">
        <v>5791</v>
      </c>
    </row>
    <row r="39" spans="2:6" x14ac:dyDescent="0.25">
      <c r="B39" s="51" t="s">
        <v>8</v>
      </c>
      <c r="C39" s="52">
        <v>0</v>
      </c>
      <c r="D39" s="52">
        <v>0</v>
      </c>
      <c r="E39" s="52">
        <v>7005</v>
      </c>
      <c r="F39" s="52">
        <v>6480</v>
      </c>
    </row>
    <row r="40" spans="2:6" x14ac:dyDescent="0.25">
      <c r="B40" s="23"/>
      <c r="C40" s="24"/>
      <c r="D40" s="24"/>
      <c r="E40" s="24"/>
      <c r="F40" s="24"/>
    </row>
    <row r="41" spans="2:6" x14ac:dyDescent="0.25">
      <c r="B41" s="53" t="s">
        <v>35</v>
      </c>
      <c r="C41" s="52"/>
      <c r="D41" s="52"/>
      <c r="E41" s="52"/>
      <c r="F41" s="52"/>
    </row>
    <row r="42" spans="2:6" x14ac:dyDescent="0.25">
      <c r="B42" s="22"/>
      <c r="C42" s="34">
        <v>2017</v>
      </c>
      <c r="D42" s="34">
        <v>2016</v>
      </c>
      <c r="E42" s="34">
        <v>2015</v>
      </c>
      <c r="F42" s="34">
        <v>2014</v>
      </c>
    </row>
    <row r="43" spans="2:6" x14ac:dyDescent="0.25">
      <c r="B43" s="38" t="s">
        <v>24</v>
      </c>
      <c r="C43" s="116">
        <v>0</v>
      </c>
      <c r="D43" s="116">
        <v>0</v>
      </c>
      <c r="E43" s="116">
        <v>0</v>
      </c>
      <c r="F43" s="116">
        <v>0</v>
      </c>
    </row>
    <row r="44" spans="2:6" x14ac:dyDescent="0.25">
      <c r="B44" s="117" t="s">
        <v>61</v>
      </c>
      <c r="C44" s="116">
        <v>19878.588822520709</v>
      </c>
      <c r="D44" s="116">
        <v>20367</v>
      </c>
      <c r="E44" s="116">
        <v>16443</v>
      </c>
      <c r="F44" s="116">
        <v>15447</v>
      </c>
    </row>
    <row r="45" spans="2:6" x14ac:dyDescent="0.25">
      <c r="B45" s="38" t="s">
        <v>25</v>
      </c>
      <c r="C45" s="118">
        <v>22137.09203</v>
      </c>
      <c r="D45" s="118">
        <v>24996</v>
      </c>
      <c r="E45" s="118">
        <v>25686</v>
      </c>
      <c r="F45" s="118">
        <v>24971</v>
      </c>
    </row>
    <row r="46" spans="2:6" x14ac:dyDescent="0.25">
      <c r="B46" s="51" t="s">
        <v>8</v>
      </c>
      <c r="C46" s="52">
        <v>42015.680852520716</v>
      </c>
      <c r="D46" s="52">
        <v>45363</v>
      </c>
      <c r="E46" s="52">
        <v>42129</v>
      </c>
      <c r="F46" s="52">
        <v>40418</v>
      </c>
    </row>
    <row r="47" spans="2:6" x14ac:dyDescent="0.25">
      <c r="B47" s="23"/>
      <c r="C47" s="24"/>
      <c r="D47" s="24"/>
      <c r="E47" s="24"/>
      <c r="F47" s="24"/>
    </row>
    <row r="48" spans="2:6" x14ac:dyDescent="0.25">
      <c r="B48" s="53" t="s">
        <v>36</v>
      </c>
      <c r="C48" s="52"/>
      <c r="D48" s="52"/>
      <c r="E48" s="52"/>
      <c r="F48" s="52"/>
    </row>
    <row r="49" spans="2:7" x14ac:dyDescent="0.25">
      <c r="B49" s="117"/>
      <c r="C49" s="34">
        <v>2017</v>
      </c>
      <c r="D49" s="34">
        <v>2016</v>
      </c>
      <c r="E49" s="34">
        <v>2015</v>
      </c>
      <c r="F49" s="34">
        <v>2014</v>
      </c>
    </row>
    <row r="50" spans="2:7" x14ac:dyDescent="0.25">
      <c r="B50" s="115" t="s">
        <v>59</v>
      </c>
      <c r="C50" s="119">
        <v>0</v>
      </c>
      <c r="D50" s="119">
        <v>0</v>
      </c>
      <c r="E50" s="119">
        <v>0</v>
      </c>
      <c r="F50" s="119">
        <v>0</v>
      </c>
      <c r="G50" s="34"/>
    </row>
    <row r="51" spans="2:7" x14ac:dyDescent="0.25">
      <c r="B51" s="38" t="s">
        <v>62</v>
      </c>
      <c r="C51" s="39">
        <v>0</v>
      </c>
      <c r="D51" s="39">
        <v>0</v>
      </c>
      <c r="E51" s="39">
        <v>0</v>
      </c>
      <c r="F51" s="39">
        <v>1011</v>
      </c>
    </row>
    <row r="52" spans="2:7" x14ac:dyDescent="0.25">
      <c r="B52" s="117" t="s">
        <v>63</v>
      </c>
      <c r="C52" s="116">
        <v>293849</v>
      </c>
      <c r="D52" s="116">
        <v>262254</v>
      </c>
      <c r="E52" s="116">
        <v>330</v>
      </c>
      <c r="F52" s="116">
        <v>0</v>
      </c>
    </row>
    <row r="53" spans="2:7" x14ac:dyDescent="0.25">
      <c r="B53" s="38" t="s">
        <v>64</v>
      </c>
      <c r="C53" s="116">
        <v>4030.0184536982997</v>
      </c>
      <c r="D53" s="116">
        <v>5288</v>
      </c>
      <c r="E53" s="116">
        <v>3073</v>
      </c>
      <c r="F53" s="116">
        <v>2631</v>
      </c>
    </row>
    <row r="54" spans="2:7" x14ac:dyDescent="0.25">
      <c r="B54" s="38" t="s">
        <v>65</v>
      </c>
      <c r="C54" s="39">
        <v>3189.3258536962549</v>
      </c>
      <c r="D54" s="39">
        <v>2426</v>
      </c>
      <c r="E54" s="39">
        <v>2460</v>
      </c>
      <c r="F54" s="39">
        <v>2254.99154</v>
      </c>
    </row>
    <row r="55" spans="2:7" x14ac:dyDescent="0.25">
      <c r="B55" s="38" t="s">
        <v>66</v>
      </c>
      <c r="C55" s="39">
        <v>0</v>
      </c>
      <c r="D55" s="39">
        <v>0</v>
      </c>
      <c r="E55" s="39">
        <v>0</v>
      </c>
      <c r="F55" s="39">
        <v>0</v>
      </c>
    </row>
    <row r="56" spans="2:7" x14ac:dyDescent="0.25">
      <c r="B56" s="38" t="s">
        <v>67</v>
      </c>
      <c r="C56" s="39">
        <v>0</v>
      </c>
      <c r="D56" s="39">
        <v>0</v>
      </c>
      <c r="E56" s="39">
        <v>0</v>
      </c>
      <c r="F56" s="39">
        <v>0</v>
      </c>
    </row>
    <row r="57" spans="2:7" x14ac:dyDescent="0.25">
      <c r="B57" s="115" t="s">
        <v>100</v>
      </c>
      <c r="C57" s="116">
        <v>0</v>
      </c>
      <c r="D57" s="116">
        <v>0</v>
      </c>
      <c r="E57" s="116">
        <v>0</v>
      </c>
      <c r="F57" s="116">
        <v>0</v>
      </c>
    </row>
    <row r="58" spans="2:7" x14ac:dyDescent="0.25">
      <c r="B58" s="38" t="s">
        <v>68</v>
      </c>
      <c r="C58" s="39">
        <v>0</v>
      </c>
      <c r="D58" s="39">
        <v>0</v>
      </c>
      <c r="E58" s="39">
        <v>0</v>
      </c>
      <c r="F58" s="39">
        <v>0</v>
      </c>
    </row>
    <row r="59" spans="2:7" ht="30" x14ac:dyDescent="0.25">
      <c r="B59" s="117" t="s">
        <v>69</v>
      </c>
      <c r="C59" s="116">
        <v>0</v>
      </c>
      <c r="D59" s="116">
        <v>0</v>
      </c>
      <c r="E59" s="116">
        <v>0</v>
      </c>
      <c r="F59" s="116">
        <v>0</v>
      </c>
    </row>
    <row r="60" spans="2:7" x14ac:dyDescent="0.25">
      <c r="B60" s="38" t="s">
        <v>70</v>
      </c>
      <c r="C60" s="116">
        <v>0</v>
      </c>
      <c r="D60" s="116">
        <v>0</v>
      </c>
      <c r="E60" s="116">
        <v>0</v>
      </c>
      <c r="F60" s="116">
        <v>0</v>
      </c>
    </row>
    <row r="61" spans="2:7" x14ac:dyDescent="0.25">
      <c r="B61" s="38" t="s">
        <v>71</v>
      </c>
      <c r="C61" s="39">
        <v>15578.09</v>
      </c>
      <c r="D61" s="39">
        <v>14941</v>
      </c>
      <c r="E61" s="39">
        <v>16173</v>
      </c>
      <c r="F61" s="39">
        <v>11431</v>
      </c>
    </row>
    <row r="62" spans="2:7" x14ac:dyDescent="0.25">
      <c r="B62" s="38" t="s">
        <v>72</v>
      </c>
      <c r="C62" s="39">
        <v>0</v>
      </c>
      <c r="D62" s="39">
        <v>0</v>
      </c>
      <c r="E62" s="39">
        <v>0</v>
      </c>
      <c r="F62" s="39">
        <v>0</v>
      </c>
    </row>
    <row r="63" spans="2:7" x14ac:dyDescent="0.25">
      <c r="B63" s="38" t="s">
        <v>73</v>
      </c>
      <c r="C63" s="39">
        <v>0</v>
      </c>
      <c r="D63" s="39">
        <v>0</v>
      </c>
      <c r="E63" s="39">
        <v>0</v>
      </c>
      <c r="F63" s="39">
        <v>0</v>
      </c>
    </row>
    <row r="64" spans="2:7" x14ac:dyDescent="0.25">
      <c r="B64" s="38" t="s">
        <v>76</v>
      </c>
      <c r="C64" s="39">
        <v>0</v>
      </c>
      <c r="D64" s="39">
        <v>0</v>
      </c>
      <c r="E64" s="39">
        <v>0</v>
      </c>
      <c r="F64" s="39">
        <v>0</v>
      </c>
    </row>
    <row r="65" spans="2:6" x14ac:dyDescent="0.25">
      <c r="B65" s="38" t="s">
        <v>77</v>
      </c>
      <c r="C65" s="39">
        <v>0</v>
      </c>
      <c r="D65" s="39">
        <v>0</v>
      </c>
      <c r="E65" s="39">
        <v>0</v>
      </c>
      <c r="F65" s="39">
        <v>0</v>
      </c>
    </row>
    <row r="66" spans="2:6" x14ac:dyDescent="0.25">
      <c r="B66" s="38" t="s">
        <v>78</v>
      </c>
      <c r="C66" s="39">
        <v>0</v>
      </c>
      <c r="D66" s="39">
        <v>0</v>
      </c>
      <c r="E66" s="39">
        <v>0</v>
      </c>
      <c r="F66" s="39">
        <v>0</v>
      </c>
    </row>
    <row r="67" spans="2:6" x14ac:dyDescent="0.25">
      <c r="B67" s="38" t="s">
        <v>79</v>
      </c>
      <c r="C67" s="39">
        <v>0</v>
      </c>
      <c r="D67" s="39">
        <v>0</v>
      </c>
      <c r="E67" s="39">
        <v>0</v>
      </c>
      <c r="F67" s="39">
        <v>0</v>
      </c>
    </row>
    <row r="68" spans="2:6" x14ac:dyDescent="0.25">
      <c r="B68" s="38" t="s">
        <v>80</v>
      </c>
      <c r="C68" s="39">
        <v>0</v>
      </c>
      <c r="D68" s="39">
        <v>0</v>
      </c>
      <c r="E68" s="39">
        <v>0</v>
      </c>
      <c r="F68" s="39">
        <v>0</v>
      </c>
    </row>
    <row r="69" spans="2:6" x14ac:dyDescent="0.25">
      <c r="B69" s="38" t="s">
        <v>81</v>
      </c>
      <c r="C69" s="39">
        <v>0</v>
      </c>
      <c r="D69" s="39">
        <v>0</v>
      </c>
      <c r="E69" s="39">
        <v>0</v>
      </c>
      <c r="F69" s="39">
        <v>0</v>
      </c>
    </row>
    <row r="70" spans="2:6" x14ac:dyDescent="0.25">
      <c r="B70" s="38" t="s">
        <v>82</v>
      </c>
      <c r="C70" s="39">
        <v>6532.4800700000005</v>
      </c>
      <c r="D70" s="39">
        <v>6134</v>
      </c>
      <c r="E70" s="39">
        <v>6229</v>
      </c>
      <c r="F70" s="39">
        <v>9808</v>
      </c>
    </row>
    <row r="71" spans="2:6" x14ac:dyDescent="0.25">
      <c r="B71" s="38" t="s">
        <v>83</v>
      </c>
      <c r="C71" s="39">
        <v>13630.36636</v>
      </c>
      <c r="D71" s="39">
        <v>14277</v>
      </c>
      <c r="E71" s="39">
        <v>17927</v>
      </c>
      <c r="F71" s="39">
        <v>14554</v>
      </c>
    </row>
    <row r="72" spans="2:6" x14ac:dyDescent="0.25">
      <c r="B72" s="38" t="s">
        <v>84</v>
      </c>
      <c r="C72" s="39">
        <v>22.991790087000005</v>
      </c>
      <c r="D72" s="39">
        <v>0</v>
      </c>
      <c r="E72" s="39">
        <v>0</v>
      </c>
      <c r="F72" s="39">
        <v>0</v>
      </c>
    </row>
    <row r="73" spans="2:6" x14ac:dyDescent="0.25">
      <c r="B73" s="38" t="s">
        <v>85</v>
      </c>
      <c r="C73" s="39">
        <v>0</v>
      </c>
      <c r="D73" s="39">
        <v>0</v>
      </c>
      <c r="E73" s="39">
        <v>0</v>
      </c>
      <c r="F73" s="39">
        <v>0</v>
      </c>
    </row>
    <row r="74" spans="2:6" x14ac:dyDescent="0.25">
      <c r="B74" s="115" t="s">
        <v>86</v>
      </c>
      <c r="C74" s="116">
        <v>0</v>
      </c>
      <c r="D74" s="116">
        <v>0</v>
      </c>
      <c r="E74" s="116">
        <v>0</v>
      </c>
      <c r="F74" s="116">
        <v>0</v>
      </c>
    </row>
    <row r="75" spans="2:6" x14ac:dyDescent="0.25">
      <c r="B75" s="115" t="s">
        <v>87</v>
      </c>
      <c r="C75" s="116">
        <v>0</v>
      </c>
      <c r="D75" s="116">
        <v>1099</v>
      </c>
      <c r="E75" s="116">
        <v>1180</v>
      </c>
      <c r="F75" s="116">
        <v>598</v>
      </c>
    </row>
    <row r="76" spans="2:6" x14ac:dyDescent="0.25">
      <c r="B76" s="115" t="s">
        <v>88</v>
      </c>
      <c r="C76" s="116">
        <v>96585</v>
      </c>
      <c r="D76" s="116">
        <v>88704</v>
      </c>
      <c r="E76" s="116">
        <v>76519</v>
      </c>
      <c r="F76" s="116">
        <v>69580.649999999994</v>
      </c>
    </row>
    <row r="77" spans="2:6" x14ac:dyDescent="0.25">
      <c r="B77" s="38" t="s">
        <v>89</v>
      </c>
      <c r="C77" s="39">
        <v>0</v>
      </c>
      <c r="D77" s="39">
        <v>3793</v>
      </c>
      <c r="E77" s="39">
        <v>4552</v>
      </c>
      <c r="F77" s="39">
        <v>-1874.5219200000001</v>
      </c>
    </row>
    <row r="78" spans="2:6" x14ac:dyDescent="0.25">
      <c r="B78" s="38" t="s">
        <v>90</v>
      </c>
      <c r="C78" s="39">
        <v>423.82038999999997</v>
      </c>
      <c r="D78" s="39">
        <v>1539</v>
      </c>
      <c r="E78" s="39">
        <v>0</v>
      </c>
      <c r="F78" s="39">
        <v>0</v>
      </c>
    </row>
    <row r="79" spans="2:6" x14ac:dyDescent="0.25">
      <c r="B79" s="38" t="s">
        <v>91</v>
      </c>
      <c r="C79" s="39">
        <v>546647.66546100099</v>
      </c>
      <c r="D79" s="39">
        <v>548346</v>
      </c>
      <c r="E79" s="39">
        <v>563941</v>
      </c>
      <c r="F79" s="39">
        <v>623621.2416999999</v>
      </c>
    </row>
    <row r="80" spans="2:6" x14ac:dyDescent="0.25">
      <c r="B80" s="38" t="s">
        <v>92</v>
      </c>
      <c r="C80" s="39">
        <v>-25885.946659999998</v>
      </c>
      <c r="D80" s="39">
        <v>-25693</v>
      </c>
      <c r="E80" s="39">
        <v>-31085</v>
      </c>
      <c r="F80" s="39">
        <v>-26923.450529999998</v>
      </c>
    </row>
    <row r="81" spans="2:6" x14ac:dyDescent="0.25">
      <c r="B81" s="115" t="s">
        <v>93</v>
      </c>
      <c r="C81" s="116">
        <v>-34863.770250000001</v>
      </c>
      <c r="D81" s="116">
        <v>-52575</v>
      </c>
      <c r="E81" s="116">
        <v>-64641</v>
      </c>
      <c r="F81" s="116">
        <v>-53342.189719999995</v>
      </c>
    </row>
    <row r="82" spans="2:6" x14ac:dyDescent="0.25">
      <c r="B82" s="38" t="s">
        <v>94</v>
      </c>
      <c r="C82" s="39">
        <v>-1020245.1534413801</v>
      </c>
      <c r="D82" s="39">
        <v>-1024062</v>
      </c>
      <c r="E82" s="39">
        <v>-1030753</v>
      </c>
      <c r="F82" s="39">
        <v>-1114719.6648399998</v>
      </c>
    </row>
    <row r="83" spans="2:6" x14ac:dyDescent="0.25">
      <c r="B83" s="38" t="s">
        <v>95</v>
      </c>
      <c r="C83" s="39">
        <v>191183.71538000001</v>
      </c>
      <c r="D83" s="39">
        <v>204455</v>
      </c>
      <c r="E83" s="39">
        <v>216949</v>
      </c>
      <c r="F83" s="39">
        <v>214970.82826000001</v>
      </c>
    </row>
    <row r="84" spans="2:6" x14ac:dyDescent="0.25">
      <c r="B84" s="38" t="s">
        <v>96</v>
      </c>
      <c r="C84" s="39">
        <v>-21187.399640000003</v>
      </c>
      <c r="D84" s="39">
        <v>16354</v>
      </c>
      <c r="E84" s="39">
        <v>62029</v>
      </c>
      <c r="F84" s="39">
        <v>57570.034880000007</v>
      </c>
    </row>
    <row r="85" spans="2:6" x14ac:dyDescent="0.25">
      <c r="B85" s="39" t="s">
        <v>97</v>
      </c>
      <c r="C85" s="39">
        <v>228551.37901</v>
      </c>
      <c r="D85" s="39">
        <v>234619</v>
      </c>
      <c r="E85" s="39">
        <v>250548</v>
      </c>
      <c r="F85" s="39">
        <v>274898.48547000001</v>
      </c>
    </row>
    <row r="86" spans="2:6" x14ac:dyDescent="0.25">
      <c r="B86" s="38" t="s">
        <v>98</v>
      </c>
      <c r="C86" s="39">
        <v>223118.15078916756</v>
      </c>
      <c r="D86" s="39">
        <v>245652</v>
      </c>
      <c r="E86" s="39">
        <v>302049</v>
      </c>
      <c r="F86" s="39">
        <v>300067.40171148011</v>
      </c>
    </row>
    <row r="87" spans="2:6" x14ac:dyDescent="0.25">
      <c r="B87" s="38" t="s">
        <v>103</v>
      </c>
      <c r="C87" s="39">
        <v>0</v>
      </c>
      <c r="D87" s="39">
        <v>0</v>
      </c>
      <c r="E87" s="39">
        <v>0</v>
      </c>
      <c r="F87" s="39">
        <v>0</v>
      </c>
    </row>
    <row r="88" spans="2:6" x14ac:dyDescent="0.25">
      <c r="B88" s="38" t="s">
        <v>104</v>
      </c>
      <c r="C88" s="39">
        <v>811.09819885725915</v>
      </c>
      <c r="D88" s="39">
        <v>1099</v>
      </c>
      <c r="E88" s="39">
        <v>2110</v>
      </c>
      <c r="F88" s="39">
        <v>3316</v>
      </c>
    </row>
    <row r="89" spans="2:6" x14ac:dyDescent="0.25">
      <c r="B89" s="38" t="s">
        <v>105</v>
      </c>
      <c r="C89" s="39">
        <v>-1123.7044342662002</v>
      </c>
      <c r="D89" s="39">
        <v>803</v>
      </c>
      <c r="E89" s="39">
        <v>0</v>
      </c>
      <c r="F89" s="39">
        <v>0</v>
      </c>
    </row>
    <row r="90" spans="2:6" x14ac:dyDescent="0.25">
      <c r="B90" s="38" t="s">
        <v>106</v>
      </c>
      <c r="C90" s="39">
        <v>45718.26195</v>
      </c>
      <c r="D90" s="39">
        <v>55720</v>
      </c>
      <c r="E90" s="39">
        <v>58440</v>
      </c>
      <c r="F90" s="39">
        <v>48642</v>
      </c>
    </row>
    <row r="91" spans="2:6" x14ac:dyDescent="0.25">
      <c r="B91" s="115" t="s">
        <v>107</v>
      </c>
      <c r="C91" s="116">
        <v>44827.408419999992</v>
      </c>
      <c r="D91" s="116">
        <v>213856</v>
      </c>
      <c r="E91" s="116">
        <v>20783</v>
      </c>
      <c r="F91" s="116">
        <v>9094</v>
      </c>
    </row>
    <row r="92" spans="2:6" x14ac:dyDescent="0.25">
      <c r="B92" s="38" t="s">
        <v>108</v>
      </c>
      <c r="C92" s="39">
        <v>110210.97153283464</v>
      </c>
      <c r="D92" s="39">
        <v>102181</v>
      </c>
      <c r="E92" s="39">
        <v>94000</v>
      </c>
      <c r="F92" s="39">
        <v>94964.319369999997</v>
      </c>
    </row>
    <row r="93" spans="2:6" x14ac:dyDescent="0.25">
      <c r="B93" s="38" t="s">
        <v>109</v>
      </c>
      <c r="C93" s="39">
        <v>46894.805596720638</v>
      </c>
      <c r="D93" s="39">
        <v>53120</v>
      </c>
      <c r="E93" s="39">
        <v>51201</v>
      </c>
      <c r="F93" s="39">
        <v>50792.618159999998</v>
      </c>
    </row>
    <row r="94" spans="2:6" x14ac:dyDescent="0.25">
      <c r="B94" s="38" t="s">
        <v>110</v>
      </c>
      <c r="C94" s="39">
        <v>50014</v>
      </c>
      <c r="D94" s="39">
        <v>335955</v>
      </c>
      <c r="E94" s="39">
        <v>38923</v>
      </c>
      <c r="F94" s="39">
        <v>38951</v>
      </c>
    </row>
    <row r="95" spans="2:6" x14ac:dyDescent="0.25">
      <c r="B95" s="38" t="s">
        <v>111</v>
      </c>
      <c r="C95" s="39">
        <v>69819.181859999997</v>
      </c>
      <c r="D95" s="39">
        <v>67101</v>
      </c>
      <c r="E95" s="39">
        <v>61350</v>
      </c>
      <c r="F95" s="39">
        <v>55696</v>
      </c>
    </row>
    <row r="96" spans="2:6" x14ac:dyDescent="0.25">
      <c r="B96" s="38" t="s">
        <v>112</v>
      </c>
      <c r="C96" s="39">
        <v>18656.512851558749</v>
      </c>
      <c r="D96" s="39">
        <v>10206</v>
      </c>
      <c r="E96" s="39">
        <v>10991</v>
      </c>
      <c r="F96" s="39">
        <v>9868.1541699999998</v>
      </c>
    </row>
    <row r="97" spans="2:6" x14ac:dyDescent="0.25">
      <c r="B97" s="38" t="s">
        <v>113</v>
      </c>
      <c r="C97" s="39">
        <v>485</v>
      </c>
      <c r="D97" s="39">
        <v>447</v>
      </c>
      <c r="E97" s="39">
        <v>447</v>
      </c>
      <c r="F97" s="39">
        <v>264</v>
      </c>
    </row>
    <row r="98" spans="2:6" x14ac:dyDescent="0.25">
      <c r="B98" s="38" t="s">
        <v>114</v>
      </c>
      <c r="C98" s="39">
        <v>7872.3169350616254</v>
      </c>
      <c r="D98" s="39">
        <v>9122</v>
      </c>
      <c r="E98" s="39">
        <v>7544</v>
      </c>
      <c r="F98" s="39">
        <v>5922</v>
      </c>
    </row>
    <row r="99" spans="2:6" x14ac:dyDescent="0.25">
      <c r="B99" s="38" t="s">
        <v>115</v>
      </c>
      <c r="C99" s="39">
        <v>11373.008820000001</v>
      </c>
      <c r="D99" s="39">
        <v>4746</v>
      </c>
      <c r="E99" s="39">
        <v>0</v>
      </c>
      <c r="F99" s="39">
        <v>0</v>
      </c>
    </row>
    <row r="100" spans="2:6" x14ac:dyDescent="0.25">
      <c r="B100" s="38" t="s">
        <v>116</v>
      </c>
      <c r="C100" s="39">
        <v>13433</v>
      </c>
      <c r="D100" s="39">
        <v>10720</v>
      </c>
      <c r="E100" s="39">
        <v>9011</v>
      </c>
      <c r="F100" s="39">
        <v>8374</v>
      </c>
    </row>
    <row r="101" spans="2:6" x14ac:dyDescent="0.25">
      <c r="B101" s="38" t="s">
        <v>117</v>
      </c>
      <c r="C101" s="39">
        <v>0</v>
      </c>
      <c r="D101" s="39">
        <v>0</v>
      </c>
      <c r="E101" s="39">
        <v>0</v>
      </c>
      <c r="F101" s="39">
        <v>0</v>
      </c>
    </row>
    <row r="102" spans="2:6" x14ac:dyDescent="0.25">
      <c r="B102" s="51" t="s">
        <v>118</v>
      </c>
      <c r="C102" s="52">
        <v>156117.27889464793</v>
      </c>
      <c r="D102" s="52">
        <v>0</v>
      </c>
      <c r="E102" s="52">
        <v>0</v>
      </c>
      <c r="F102" s="52">
        <v>0</v>
      </c>
    </row>
    <row r="103" spans="2:6" x14ac:dyDescent="0.25">
      <c r="B103" s="51" t="s">
        <v>102</v>
      </c>
      <c r="C103" s="52">
        <v>0</v>
      </c>
      <c r="D103" s="52">
        <v>61096</v>
      </c>
      <c r="E103" s="52">
        <v>599610</v>
      </c>
      <c r="F103" s="52">
        <v>494552.03815000004</v>
      </c>
    </row>
    <row r="104" spans="2:6" x14ac:dyDescent="0.25">
      <c r="B104" s="51" t="s">
        <v>8</v>
      </c>
      <c r="C104" s="52">
        <v>1096268.8741916846</v>
      </c>
      <c r="D104" s="52">
        <v>1473723</v>
      </c>
      <c r="E104" s="52">
        <v>1351890</v>
      </c>
      <c r="F104" s="52">
        <v>1206572.9364014803</v>
      </c>
    </row>
    <row r="105" spans="2:6" x14ac:dyDescent="0.25">
      <c r="B105" s="51"/>
      <c r="C105" s="52"/>
      <c r="D105" s="52"/>
      <c r="E105" s="52"/>
      <c r="F105" s="52"/>
    </row>
    <row r="106" spans="2:6" x14ac:dyDescent="0.25">
      <c r="B106" s="38"/>
      <c r="C106" s="39"/>
      <c r="D106" s="39"/>
      <c r="E106" s="39"/>
      <c r="F106" s="39"/>
    </row>
    <row r="107" spans="2:6" x14ac:dyDescent="0.25">
      <c r="B107" s="51"/>
      <c r="C107" s="52"/>
      <c r="D107" s="52"/>
      <c r="E107" s="52"/>
      <c r="F107" s="52"/>
    </row>
  </sheetData>
  <sheetProtection algorithmName="SHA-512" hashValue="XanYGQV//az61TQkx6VZTRAajpVsq0LceDfM20Bi+B0KVjmeDNZq2A6SSA/osLhPhkO+iNt76ol06CFpwSgmXA==" saltValue="7YBEeG3p6cWA6I+nl7bHXA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L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12.7109375" bestFit="1" customWidth="1"/>
  </cols>
  <sheetData>
    <row r="1" spans="1:12" ht="18" customHeight="1" x14ac:dyDescent="0.25">
      <c r="A1" s="35">
        <v>2017</v>
      </c>
      <c r="B1" s="36" t="s">
        <v>38</v>
      </c>
      <c r="C1" s="36" t="s">
        <v>39</v>
      </c>
      <c r="D1" s="36" t="s">
        <v>40</v>
      </c>
      <c r="E1" s="36" t="s">
        <v>41</v>
      </c>
      <c r="F1" s="36" t="s">
        <v>42</v>
      </c>
      <c r="G1" s="36" t="s">
        <v>43</v>
      </c>
      <c r="H1" s="41" t="s">
        <v>46</v>
      </c>
      <c r="I1" s="32" t="s">
        <v>8</v>
      </c>
    </row>
    <row r="2" spans="1:12" ht="18" customHeight="1" x14ac:dyDescent="0.25">
      <c r="A2" t="s">
        <v>49</v>
      </c>
      <c r="B2" s="6">
        <v>1026185.3983400003</v>
      </c>
      <c r="C2" s="6">
        <v>44343</v>
      </c>
      <c r="D2" s="6">
        <v>21984</v>
      </c>
      <c r="E2" s="6">
        <v>0</v>
      </c>
      <c r="F2" s="6">
        <v>112.52602266666668</v>
      </c>
      <c r="G2" s="6">
        <v>44987.210476883301</v>
      </c>
      <c r="H2" s="6">
        <v>-13383</v>
      </c>
      <c r="I2" s="6">
        <f>SUM(B2:D2)-SUM(E2:H2)</f>
        <v>1060795.6618404503</v>
      </c>
    </row>
    <row r="3" spans="1:12" ht="18" customHeight="1" x14ac:dyDescent="0.25">
      <c r="A3" t="s">
        <v>50</v>
      </c>
      <c r="B3" s="6">
        <v>2270946.49052</v>
      </c>
      <c r="C3" s="6">
        <v>100325</v>
      </c>
      <c r="D3" s="6">
        <v>49737</v>
      </c>
      <c r="E3" s="6">
        <v>0</v>
      </c>
      <c r="F3" s="6">
        <v>2356.1821626769997</v>
      </c>
      <c r="G3" s="6">
        <v>94651.168891602385</v>
      </c>
      <c r="H3" s="6">
        <v>-40970</v>
      </c>
      <c r="I3" s="6">
        <f t="shared" ref="I3:I9" si="0">SUM(B3:D3)-SUM(E3:H3)</f>
        <v>2364971.1394657204</v>
      </c>
    </row>
    <row r="4" spans="1:12" ht="18" customHeight="1" x14ac:dyDescent="0.25">
      <c r="A4" t="s">
        <v>51</v>
      </c>
      <c r="B4" s="6">
        <v>2362726.6292499998</v>
      </c>
      <c r="C4" s="6">
        <v>110051</v>
      </c>
      <c r="D4" s="6">
        <v>54558</v>
      </c>
      <c r="E4" s="6">
        <v>0</v>
      </c>
      <c r="F4" s="6">
        <v>5026.1607899999999</v>
      </c>
      <c r="G4" s="6">
        <v>-71483.976647991163</v>
      </c>
      <c r="H4" s="6">
        <v>-16724</v>
      </c>
      <c r="I4" s="6">
        <f t="shared" si="0"/>
        <v>2610517.4451079909</v>
      </c>
    </row>
    <row r="5" spans="1:12" ht="18" customHeight="1" x14ac:dyDescent="0.25">
      <c r="A5" t="s">
        <v>52</v>
      </c>
      <c r="B5" s="6">
        <v>6815603.8352801222</v>
      </c>
      <c r="C5" s="6">
        <v>394925</v>
      </c>
      <c r="D5" s="6">
        <v>159317</v>
      </c>
      <c r="E5" s="6">
        <v>0</v>
      </c>
      <c r="F5" s="6">
        <v>26291.337877177044</v>
      </c>
      <c r="G5" s="6">
        <v>-359327.05381138006</v>
      </c>
      <c r="H5" s="6">
        <v>98036</v>
      </c>
      <c r="I5" s="6">
        <f t="shared" si="0"/>
        <v>7604845.5512143252</v>
      </c>
    </row>
    <row r="6" spans="1:12" ht="18" customHeight="1" x14ac:dyDescent="0.25">
      <c r="A6" t="s">
        <v>53</v>
      </c>
      <c r="B6" s="6">
        <v>1136252.1001299999</v>
      </c>
      <c r="C6" s="6">
        <v>49344</v>
      </c>
      <c r="D6" s="6">
        <v>24463</v>
      </c>
      <c r="E6" s="6">
        <v>0</v>
      </c>
      <c r="F6" s="6">
        <v>500.47399999999999</v>
      </c>
      <c r="G6" s="6">
        <v>23862.525282570135</v>
      </c>
      <c r="H6" s="6">
        <v>-20279</v>
      </c>
      <c r="I6" s="6">
        <f t="shared" si="0"/>
        <v>1205975.1008474298</v>
      </c>
    </row>
    <row r="7" spans="1:12" ht="18" customHeight="1" x14ac:dyDescent="0.25">
      <c r="A7" t="s">
        <v>54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f t="shared" si="0"/>
        <v>0</v>
      </c>
    </row>
    <row r="8" spans="1:12" ht="18" customHeight="1" x14ac:dyDescent="0.25">
      <c r="A8" t="s">
        <v>74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f t="shared" si="0"/>
        <v>0</v>
      </c>
      <c r="L8" s="6"/>
    </row>
    <row r="9" spans="1:12" ht="18" customHeight="1" x14ac:dyDescent="0.25">
      <c r="A9" t="s">
        <v>28</v>
      </c>
      <c r="B9" s="6">
        <v>0</v>
      </c>
      <c r="C9" s="6">
        <v>1204537</v>
      </c>
      <c r="D9" s="6">
        <v>166774</v>
      </c>
      <c r="E9" s="6">
        <v>0</v>
      </c>
      <c r="F9" s="6">
        <v>7729</v>
      </c>
      <c r="G9" s="6">
        <v>1363579</v>
      </c>
      <c r="H9" s="6">
        <v>0</v>
      </c>
      <c r="I9" s="6">
        <f t="shared" si="0"/>
        <v>3</v>
      </c>
    </row>
    <row r="10" spans="1:12" ht="18" customHeight="1" x14ac:dyDescent="0.25">
      <c r="A10" s="47"/>
      <c r="B10" s="6"/>
      <c r="C10" s="6"/>
      <c r="D10" s="6"/>
      <c r="E10" s="6"/>
      <c r="F10" s="6"/>
      <c r="G10" s="6"/>
    </row>
    <row r="11" spans="1:12" ht="18" customHeight="1" x14ac:dyDescent="0.25">
      <c r="A11" s="148">
        <v>2016</v>
      </c>
      <c r="B11" s="6"/>
      <c r="C11" s="6"/>
      <c r="D11" s="6"/>
      <c r="E11" s="6"/>
      <c r="F11" s="6"/>
      <c r="G11" s="6"/>
      <c r="I11" s="6"/>
    </row>
    <row r="12" spans="1:12" ht="18" customHeight="1" x14ac:dyDescent="0.25">
      <c r="A12" t="s">
        <v>49</v>
      </c>
      <c r="B12" s="6">
        <v>977121</v>
      </c>
      <c r="C12" s="6">
        <v>42259</v>
      </c>
      <c r="D12" s="6">
        <v>20836</v>
      </c>
      <c r="E12" s="6">
        <v>0</v>
      </c>
      <c r="F12" s="6">
        <v>189</v>
      </c>
      <c r="G12" s="6">
        <v>44443</v>
      </c>
      <c r="H12" s="6">
        <v>-22260</v>
      </c>
      <c r="I12" s="6">
        <f t="shared" ref="I12:I19" si="1">SUM(B12:D12)-SUM(E12:H12)</f>
        <v>1017844</v>
      </c>
    </row>
    <row r="13" spans="1:12" ht="18" customHeight="1" x14ac:dyDescent="0.25">
      <c r="A13" t="s">
        <v>50</v>
      </c>
      <c r="B13" s="6">
        <v>2200350</v>
      </c>
      <c r="C13" s="6">
        <v>96404</v>
      </c>
      <c r="D13" s="6">
        <v>47879</v>
      </c>
      <c r="E13" s="6">
        <v>0</v>
      </c>
      <c r="F13" s="6">
        <v>7555</v>
      </c>
      <c r="G13" s="6">
        <v>106279</v>
      </c>
      <c r="H13" s="6">
        <v>-32422</v>
      </c>
      <c r="I13" s="6">
        <f t="shared" si="1"/>
        <v>2263221</v>
      </c>
    </row>
    <row r="14" spans="1:12" s="38" customFormat="1" ht="18" customHeight="1" x14ac:dyDescent="0.25">
      <c r="A14" s="46" t="s">
        <v>51</v>
      </c>
      <c r="B14" s="39">
        <v>2353104</v>
      </c>
      <c r="C14" s="39">
        <v>108721</v>
      </c>
      <c r="D14" s="39">
        <v>53997</v>
      </c>
      <c r="E14" s="39">
        <v>0</v>
      </c>
      <c r="F14" s="39">
        <v>6249</v>
      </c>
      <c r="G14" s="39">
        <v>-47754</v>
      </c>
      <c r="H14" s="39">
        <v>-2803</v>
      </c>
      <c r="I14" s="6">
        <f t="shared" si="1"/>
        <v>2560130</v>
      </c>
    </row>
    <row r="15" spans="1:12" s="38" customFormat="1" ht="18" customHeight="1" x14ac:dyDescent="0.25">
      <c r="A15" s="46" t="s">
        <v>52</v>
      </c>
      <c r="B15" s="39">
        <v>6456226</v>
      </c>
      <c r="C15" s="39">
        <v>377695</v>
      </c>
      <c r="D15" s="39">
        <v>151288</v>
      </c>
      <c r="E15" s="39">
        <v>0</v>
      </c>
      <c r="F15" s="39">
        <v>26337</v>
      </c>
      <c r="G15" s="39">
        <v>-350418</v>
      </c>
      <c r="H15" s="39">
        <v>83888</v>
      </c>
      <c r="I15" s="6">
        <f t="shared" si="1"/>
        <v>7225402</v>
      </c>
    </row>
    <row r="16" spans="1:12" ht="18" customHeight="1" x14ac:dyDescent="0.25">
      <c r="A16" t="s">
        <v>53</v>
      </c>
      <c r="B16" s="6">
        <v>1124922</v>
      </c>
      <c r="C16" s="6">
        <v>48582</v>
      </c>
      <c r="D16" s="6">
        <v>24129</v>
      </c>
      <c r="E16" s="6">
        <v>0</v>
      </c>
      <c r="F16" s="6">
        <v>85</v>
      </c>
      <c r="G16" s="6">
        <v>45695</v>
      </c>
      <c r="H16" s="6">
        <v>-24074</v>
      </c>
      <c r="I16" s="6">
        <f t="shared" si="1"/>
        <v>1175927</v>
      </c>
    </row>
    <row r="17" spans="1:9" ht="18" customHeight="1" x14ac:dyDescent="0.25">
      <c r="A17" t="s">
        <v>54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f t="shared" si="1"/>
        <v>0</v>
      </c>
    </row>
    <row r="18" spans="1:9" ht="18" customHeight="1" x14ac:dyDescent="0.25">
      <c r="A18" t="s">
        <v>74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f t="shared" si="1"/>
        <v>0</v>
      </c>
    </row>
    <row r="19" spans="1:9" ht="18" customHeight="1" x14ac:dyDescent="0.25">
      <c r="A19" t="s">
        <v>28</v>
      </c>
      <c r="B19" s="6">
        <v>0</v>
      </c>
      <c r="C19" s="6">
        <v>1367680</v>
      </c>
      <c r="D19" s="6">
        <v>312747</v>
      </c>
      <c r="E19" s="6">
        <v>0</v>
      </c>
      <c r="F19" s="6">
        <v>4948</v>
      </c>
      <c r="G19" s="6">
        <v>1675478</v>
      </c>
      <c r="H19" s="6">
        <v>0</v>
      </c>
      <c r="I19" s="6">
        <f t="shared" si="1"/>
        <v>1</v>
      </c>
    </row>
    <row r="20" spans="1:9" ht="18" customHeight="1" x14ac:dyDescent="0.25">
      <c r="B20" s="6"/>
      <c r="C20" s="6"/>
      <c r="D20" s="6"/>
      <c r="E20" s="6"/>
      <c r="F20" s="6"/>
      <c r="G20" s="6"/>
    </row>
    <row r="21" spans="1:9" ht="18" customHeight="1" x14ac:dyDescent="0.25">
      <c r="B21" s="6"/>
      <c r="C21" s="6"/>
      <c r="D21" s="6"/>
      <c r="E21" s="6"/>
      <c r="F21" s="6"/>
      <c r="G21" s="6"/>
    </row>
    <row r="22" spans="1:9" ht="18" customHeight="1" x14ac:dyDescent="0.25">
      <c r="B22" s="6"/>
      <c r="C22" s="6"/>
      <c r="D22" s="6"/>
      <c r="E22" s="6"/>
      <c r="F22" s="6"/>
      <c r="G22" s="6"/>
    </row>
    <row r="23" spans="1:9" ht="18" customHeight="1" x14ac:dyDescent="0.25">
      <c r="B23" s="6"/>
      <c r="C23" s="6"/>
      <c r="D23" s="6"/>
      <c r="E23" s="6"/>
      <c r="F23" s="6"/>
      <c r="G23" s="6"/>
    </row>
    <row r="24" spans="1:9" ht="18" customHeight="1" x14ac:dyDescent="0.25">
      <c r="B24" s="6"/>
      <c r="C24" s="6"/>
      <c r="D24" s="6"/>
      <c r="E24" s="6"/>
      <c r="F24" s="6"/>
      <c r="G24" s="6"/>
    </row>
    <row r="25" spans="1:9" ht="18" customHeight="1" x14ac:dyDescent="0.25">
      <c r="B25" s="6"/>
      <c r="C25" s="6"/>
      <c r="D25" s="6"/>
      <c r="E25" s="6"/>
      <c r="F25" s="6"/>
      <c r="G25" s="6"/>
    </row>
    <row r="26" spans="1:9" ht="18" customHeight="1" x14ac:dyDescent="0.25">
      <c r="B26" s="6"/>
      <c r="C26" s="6"/>
      <c r="D26" s="6"/>
      <c r="E26" s="6"/>
      <c r="F26" s="6"/>
      <c r="G26" s="6"/>
    </row>
    <row r="27" spans="1:9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clViFwcJmNYMurPeYW3bqcctg/VlCII4PN7dwmBQygcLY9RO2JmuRkqjQwlTSdKKnhM5nkMcxi2axvV24XG4JQ==" saltValue="8M7hHe15smtH65qUbah2pQ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626ff12703b8294915768d6c85def676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ADA20D-687E-4AB1-AD9D-F1234A872A75}">
  <ds:schemaRefs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d60cb271-d094-477e-a947-a350081a53f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E25A5D7-5B9D-4A70-9025-3445D0C4B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7935B4-FEB8-49DE-A1D0-C6527DABD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2018-04-12T08:41:21Z</cp:lastPrinted>
  <dcterms:created xsi:type="dcterms:W3CDTF">2011-12-09T07:32:30Z</dcterms:created>
  <dcterms:modified xsi:type="dcterms:W3CDTF">2022-09-23T12:39:28Z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