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21\Til hjemmesiden\"/>
    </mc:Choice>
  </mc:AlternateContent>
  <bookViews>
    <workbookView xWindow="0" yWindow="60" windowWidth="21170" windowHeight="11780" tabRatio="730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1'!$A$5:$A$85</definedName>
    <definedName name="_xlnm._FilterDatabase" localSheetId="1" hidden="1">'Skema 2'!$A$5:$A$85</definedName>
    <definedName name="_xlnm._FilterDatabase" localSheetId="2" hidden="1">'Skema 3'!$A$5:$A$61</definedName>
    <definedName name="_xlnm._FilterDatabase" localSheetId="3" hidden="1">'Skema 4'!$A$5:$A$45</definedName>
    <definedName name="_xlnm._FilterDatabase" localSheetId="4" hidden="1">'Skema 5'!$A$5:$A$45</definedName>
    <definedName name="_xlnm._FilterDatabase" localSheetId="5" hidden="1">'Skema 6'!$A$5:$A$373</definedName>
    <definedName name="_xlnm._FilterDatabase" localSheetId="6" hidden="1">'Skema 7'!$A$5:$A$11</definedName>
    <definedName name="_xlnm.Print_Area" localSheetId="0">'Skema 1'!$A$1:$I$65</definedName>
    <definedName name="_xlnm.Print_Area" localSheetId="1">'Skema 2'!$A$1:$I$65</definedName>
    <definedName name="_xlnm.Print_Area" localSheetId="2">'Skema 3'!$A$1:$I$40</definedName>
    <definedName name="_xlnm.Print_Area" localSheetId="3">'Skema 4'!$1:$35</definedName>
    <definedName name="_xlnm.Print_Area" localSheetId="4">'Skema 5'!$A$1:$I$35</definedName>
    <definedName name="_xlnm.Print_Area" localSheetId="5">'Skema 6'!$A$1:$I$281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5" l="1"/>
  <c r="B15" i="15"/>
  <c r="D14" i="15"/>
  <c r="D13" i="15"/>
  <c r="D12" i="15"/>
  <c r="D11" i="15"/>
  <c r="D10" i="15"/>
  <c r="D9" i="15"/>
  <c r="D8" i="15"/>
  <c r="D7" i="15"/>
  <c r="G372" i="14"/>
  <c r="H372" i="14"/>
  <c r="G371" i="14"/>
  <c r="H371" i="14"/>
  <c r="G370" i="14"/>
  <c r="H370" i="14"/>
  <c r="G369" i="14"/>
  <c r="H369" i="14"/>
  <c r="G368" i="14"/>
  <c r="H368" i="14"/>
  <c r="G367" i="14"/>
  <c r="H367" i="14"/>
  <c r="G366" i="14"/>
  <c r="H366" i="14"/>
  <c r="G365" i="14"/>
  <c r="H365" i="14"/>
  <c r="G364" i="14"/>
  <c r="H364" i="14"/>
  <c r="G363" i="14"/>
  <c r="H363" i="14"/>
  <c r="G362" i="14"/>
  <c r="H362" i="14"/>
  <c r="G361" i="14"/>
  <c r="H361" i="14"/>
  <c r="G360" i="14"/>
  <c r="H360" i="14"/>
  <c r="G359" i="14"/>
  <c r="H359" i="14"/>
  <c r="G358" i="14"/>
  <c r="H358" i="14"/>
  <c r="G357" i="14"/>
  <c r="H357" i="14"/>
  <c r="G356" i="14"/>
  <c r="H356" i="14"/>
  <c r="G355" i="14"/>
  <c r="H355" i="14"/>
  <c r="G354" i="14"/>
  <c r="H354" i="14"/>
  <c r="G353" i="14"/>
  <c r="H353" i="14"/>
  <c r="G352" i="14"/>
  <c r="H352" i="14"/>
  <c r="G351" i="14"/>
  <c r="H351" i="14"/>
  <c r="G350" i="14"/>
  <c r="H350" i="14"/>
  <c r="G349" i="14"/>
  <c r="H349" i="14"/>
  <c r="G348" i="14"/>
  <c r="H348" i="14"/>
  <c r="G347" i="14"/>
  <c r="H347" i="14"/>
  <c r="G346" i="14"/>
  <c r="H346" i="14"/>
  <c r="G345" i="14"/>
  <c r="H345" i="14"/>
  <c r="G344" i="14"/>
  <c r="H344" i="14"/>
  <c r="G343" i="14"/>
  <c r="H343" i="14"/>
  <c r="G342" i="14"/>
  <c r="H342" i="14"/>
  <c r="G341" i="14"/>
  <c r="H341" i="14"/>
  <c r="G340" i="14"/>
  <c r="H340" i="14"/>
  <c r="G339" i="14"/>
  <c r="H339" i="14"/>
  <c r="G338" i="14"/>
  <c r="H338" i="14"/>
  <c r="G337" i="14"/>
  <c r="H337" i="14"/>
  <c r="G336" i="14"/>
  <c r="H336" i="14"/>
  <c r="G335" i="14"/>
  <c r="H335" i="14"/>
  <c r="G334" i="14"/>
  <c r="H334" i="14"/>
  <c r="G333" i="14"/>
  <c r="H333" i="14"/>
  <c r="G332" i="14"/>
  <c r="H332" i="14"/>
  <c r="G331" i="14"/>
  <c r="H331" i="14"/>
  <c r="G330" i="14"/>
  <c r="H330" i="14"/>
  <c r="G329" i="14"/>
  <c r="H329" i="14"/>
  <c r="G328" i="14"/>
  <c r="H328" i="14"/>
  <c r="G326" i="14"/>
  <c r="H326" i="14"/>
  <c r="G325" i="14"/>
  <c r="H325" i="14"/>
  <c r="G324" i="14"/>
  <c r="H324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6" i="14"/>
  <c r="H306" i="14"/>
  <c r="G305" i="14"/>
  <c r="H305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3" i="14"/>
  <c r="H293" i="14"/>
  <c r="G292" i="14"/>
  <c r="H292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5" i="14"/>
  <c r="H285" i="14"/>
  <c r="G284" i="14"/>
  <c r="H284" i="14"/>
  <c r="G283" i="14"/>
  <c r="H283" i="14"/>
  <c r="G282" i="14"/>
  <c r="H282" i="14"/>
  <c r="G280" i="14"/>
  <c r="H280" i="14"/>
  <c r="G279" i="14"/>
  <c r="H279" i="14"/>
  <c r="G278" i="14"/>
  <c r="H278" i="14"/>
  <c r="G277" i="14"/>
  <c r="H277" i="14"/>
  <c r="G276" i="14"/>
  <c r="H276" i="14"/>
  <c r="G275" i="14"/>
  <c r="H275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8" i="14"/>
  <c r="H268" i="14"/>
  <c r="G267" i="14"/>
  <c r="H267" i="14"/>
  <c r="G266" i="14"/>
  <c r="H266" i="14"/>
  <c r="G265" i="14"/>
  <c r="H265" i="14"/>
  <c r="G264" i="14"/>
  <c r="H264" i="14"/>
  <c r="G263" i="14"/>
  <c r="H263" i="14"/>
  <c r="G262" i="14"/>
  <c r="H262" i="14"/>
  <c r="G261" i="14"/>
  <c r="H261" i="14"/>
  <c r="G260" i="14"/>
  <c r="H260" i="14"/>
  <c r="G259" i="14"/>
  <c r="H259" i="14"/>
  <c r="G258" i="14"/>
  <c r="H258" i="14"/>
  <c r="G257" i="14"/>
  <c r="H257" i="14"/>
  <c r="G256" i="14"/>
  <c r="H256" i="14"/>
  <c r="G255" i="14"/>
  <c r="H255" i="14"/>
  <c r="G254" i="14"/>
  <c r="H254" i="14"/>
  <c r="G253" i="14"/>
  <c r="H253" i="14"/>
  <c r="G252" i="14"/>
  <c r="H252" i="14"/>
  <c r="G251" i="14"/>
  <c r="H251" i="14"/>
  <c r="G250" i="14"/>
  <c r="H250" i="14"/>
  <c r="G249" i="14"/>
  <c r="H249" i="14"/>
  <c r="G248" i="14"/>
  <c r="H248" i="14"/>
  <c r="G247" i="14"/>
  <c r="H247" i="14"/>
  <c r="G246" i="14"/>
  <c r="H246" i="14"/>
  <c r="G245" i="14"/>
  <c r="H245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4" i="14"/>
  <c r="H234" i="14"/>
  <c r="G233" i="14"/>
  <c r="H233" i="14"/>
  <c r="G232" i="14"/>
  <c r="H232" i="14"/>
  <c r="G231" i="14"/>
  <c r="H231" i="14"/>
  <c r="G230" i="14"/>
  <c r="H230" i="14"/>
  <c r="G229" i="14"/>
  <c r="H229" i="14"/>
  <c r="G228" i="14"/>
  <c r="H228" i="14"/>
  <c r="G227" i="14"/>
  <c r="H227" i="14"/>
  <c r="G226" i="14"/>
  <c r="H226" i="14"/>
  <c r="G225" i="14"/>
  <c r="H225" i="14"/>
  <c r="G224" i="14"/>
  <c r="H224" i="14"/>
  <c r="G223" i="14"/>
  <c r="H223" i="14"/>
  <c r="G222" i="14"/>
  <c r="H222" i="14"/>
  <c r="G221" i="14"/>
  <c r="H221" i="14"/>
  <c r="G220" i="14"/>
  <c r="H220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2" i="14"/>
  <c r="H212" i="14"/>
  <c r="G211" i="14"/>
  <c r="H211" i="14"/>
  <c r="G210" i="14"/>
  <c r="H210" i="14"/>
  <c r="G209" i="14"/>
  <c r="H209" i="14"/>
  <c r="G208" i="14"/>
  <c r="H208" i="14"/>
  <c r="G207" i="14"/>
  <c r="H207" i="14"/>
  <c r="G206" i="14"/>
  <c r="H206" i="14"/>
  <c r="G205" i="14"/>
  <c r="H205" i="14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6" i="14"/>
  <c r="H176" i="14"/>
  <c r="G175" i="14"/>
  <c r="H175" i="14"/>
  <c r="G174" i="14"/>
  <c r="H174" i="14"/>
  <c r="G173" i="14"/>
  <c r="H173" i="14"/>
  <c r="G172" i="14"/>
  <c r="H172" i="14"/>
  <c r="G171" i="14"/>
  <c r="H171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373" i="14"/>
  <c r="E373" i="14"/>
  <c r="D373" i="14"/>
  <c r="C373" i="14"/>
  <c r="F327" i="14"/>
  <c r="E327" i="14"/>
  <c r="D327" i="14"/>
  <c r="C327" i="14"/>
  <c r="F281" i="14"/>
  <c r="E281" i="14"/>
  <c r="D281" i="14"/>
  <c r="C281" i="14"/>
  <c r="F235" i="14"/>
  <c r="E235" i="14"/>
  <c r="D235" i="14"/>
  <c r="C235" i="14"/>
  <c r="F189" i="14"/>
  <c r="E189" i="14"/>
  <c r="D189" i="14"/>
  <c r="C189" i="14"/>
  <c r="F143" i="14"/>
  <c r="E143" i="14"/>
  <c r="D143" i="14"/>
  <c r="C143" i="14"/>
  <c r="F97" i="14"/>
  <c r="E97" i="14"/>
  <c r="D97" i="14"/>
  <c r="C97" i="14"/>
  <c r="F51" i="14"/>
  <c r="E51" i="14"/>
  <c r="D51" i="14"/>
  <c r="C51" i="14"/>
  <c r="G44" i="13"/>
  <c r="H44" i="13"/>
  <c r="G43" i="13"/>
  <c r="H43" i="13"/>
  <c r="G42" i="13"/>
  <c r="H42" i="13"/>
  <c r="G41" i="13"/>
  <c r="H41" i="13"/>
  <c r="G39" i="13"/>
  <c r="H39" i="13"/>
  <c r="G38" i="13"/>
  <c r="H38" i="13"/>
  <c r="G37" i="13"/>
  <c r="H37" i="13"/>
  <c r="G36" i="13"/>
  <c r="H36" i="13"/>
  <c r="G34" i="13"/>
  <c r="H34" i="13"/>
  <c r="G33" i="13"/>
  <c r="H33" i="13"/>
  <c r="G32" i="13"/>
  <c r="H32" i="13"/>
  <c r="G31" i="13"/>
  <c r="H31" i="13"/>
  <c r="G29" i="13"/>
  <c r="H29" i="13"/>
  <c r="G28" i="13"/>
  <c r="H28" i="13"/>
  <c r="G27" i="13"/>
  <c r="H27" i="13"/>
  <c r="G26" i="13"/>
  <c r="H26" i="13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45" i="13"/>
  <c r="E45" i="13"/>
  <c r="D45" i="13"/>
  <c r="C45" i="13"/>
  <c r="F40" i="13"/>
  <c r="E40" i="13"/>
  <c r="D40" i="13"/>
  <c r="C40" i="13"/>
  <c r="F35" i="13"/>
  <c r="E35" i="13"/>
  <c r="D35" i="13"/>
  <c r="C35" i="13"/>
  <c r="F30" i="13"/>
  <c r="E30" i="13"/>
  <c r="D30" i="13"/>
  <c r="C30" i="13"/>
  <c r="F25" i="13"/>
  <c r="E25" i="13"/>
  <c r="D25" i="13"/>
  <c r="C25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44" i="12"/>
  <c r="H44" i="12"/>
  <c r="G43" i="12"/>
  <c r="H43" i="12"/>
  <c r="G42" i="12"/>
  <c r="H42" i="12"/>
  <c r="G41" i="12"/>
  <c r="H41" i="12"/>
  <c r="G39" i="12"/>
  <c r="H39" i="12"/>
  <c r="G38" i="12"/>
  <c r="H38" i="12"/>
  <c r="G37" i="12"/>
  <c r="H37" i="12"/>
  <c r="G36" i="12"/>
  <c r="H36" i="12"/>
  <c r="G34" i="12"/>
  <c r="H34" i="12"/>
  <c r="G33" i="12"/>
  <c r="H33" i="12"/>
  <c r="G32" i="12"/>
  <c r="H32" i="12"/>
  <c r="G31" i="12"/>
  <c r="H31" i="12"/>
  <c r="G29" i="12"/>
  <c r="H29" i="12"/>
  <c r="G28" i="12"/>
  <c r="H28" i="12"/>
  <c r="G27" i="12"/>
  <c r="H27" i="12"/>
  <c r="G26" i="12"/>
  <c r="H26" i="12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45" i="12"/>
  <c r="E45" i="12"/>
  <c r="D45" i="12"/>
  <c r="C45" i="12"/>
  <c r="F40" i="12"/>
  <c r="E40" i="12"/>
  <c r="D40" i="12"/>
  <c r="C40" i="12"/>
  <c r="F35" i="12"/>
  <c r="E35" i="12"/>
  <c r="D35" i="12"/>
  <c r="C35" i="12"/>
  <c r="F30" i="12"/>
  <c r="E30" i="12"/>
  <c r="D30" i="12"/>
  <c r="C30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60" i="11"/>
  <c r="H60" i="11"/>
  <c r="G59" i="11"/>
  <c r="H59" i="11"/>
  <c r="G58" i="11"/>
  <c r="H58" i="11"/>
  <c r="G57" i="11"/>
  <c r="H57" i="11"/>
  <c r="G56" i="11"/>
  <c r="H56" i="11"/>
  <c r="G55" i="11"/>
  <c r="H55" i="11"/>
  <c r="G53" i="11"/>
  <c r="H53" i="11"/>
  <c r="G52" i="11"/>
  <c r="H52" i="11"/>
  <c r="G51" i="11"/>
  <c r="H51" i="11"/>
  <c r="G50" i="11"/>
  <c r="H50" i="11"/>
  <c r="G49" i="11"/>
  <c r="H49" i="11"/>
  <c r="G48" i="11"/>
  <c r="H48" i="11"/>
  <c r="G46" i="11"/>
  <c r="H46" i="11"/>
  <c r="G45" i="11"/>
  <c r="H45" i="11"/>
  <c r="G44" i="11"/>
  <c r="H44" i="11"/>
  <c r="G43" i="11"/>
  <c r="H43" i="11"/>
  <c r="G42" i="11"/>
  <c r="H42" i="11"/>
  <c r="G41" i="11"/>
  <c r="H41" i="11"/>
  <c r="G39" i="11"/>
  <c r="H39" i="11"/>
  <c r="G38" i="11"/>
  <c r="H38" i="11"/>
  <c r="G37" i="11"/>
  <c r="H37" i="11"/>
  <c r="G36" i="11"/>
  <c r="H36" i="11"/>
  <c r="G35" i="11"/>
  <c r="H35" i="11"/>
  <c r="G34" i="11"/>
  <c r="H34" i="11"/>
  <c r="G32" i="11"/>
  <c r="H32" i="11"/>
  <c r="G31" i="11"/>
  <c r="H31" i="11"/>
  <c r="G30" i="11"/>
  <c r="H30" i="11"/>
  <c r="G29" i="11"/>
  <c r="H29" i="11"/>
  <c r="G28" i="11"/>
  <c r="H28" i="11"/>
  <c r="G27" i="11"/>
  <c r="H27" i="11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61" i="11"/>
  <c r="E61" i="11"/>
  <c r="D61" i="11"/>
  <c r="C61" i="11"/>
  <c r="F54" i="11"/>
  <c r="E54" i="11"/>
  <c r="D54" i="11"/>
  <c r="C54" i="11"/>
  <c r="F47" i="11"/>
  <c r="E47" i="11"/>
  <c r="D47" i="11"/>
  <c r="C47" i="11"/>
  <c r="F40" i="11"/>
  <c r="E40" i="11"/>
  <c r="D40" i="11"/>
  <c r="C40" i="11"/>
  <c r="F33" i="11"/>
  <c r="E33" i="11"/>
  <c r="D33" i="11"/>
  <c r="C33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85" i="9"/>
  <c r="E85" i="9"/>
  <c r="D85" i="9"/>
  <c r="C85" i="9"/>
  <c r="F75" i="9"/>
  <c r="E75" i="9"/>
  <c r="D75" i="9"/>
  <c r="C75" i="9"/>
  <c r="F65" i="9"/>
  <c r="E65" i="9"/>
  <c r="D65" i="9"/>
  <c r="C65" i="9"/>
  <c r="F55" i="9"/>
  <c r="E55" i="9"/>
  <c r="D55" i="9"/>
  <c r="C55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E15" i="9"/>
  <c r="D15" i="9"/>
  <c r="C15" i="9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85" i="1"/>
  <c r="E85" i="1"/>
  <c r="D85" i="1"/>
  <c r="C85" i="1"/>
  <c r="F75" i="1"/>
  <c r="E75" i="1"/>
  <c r="D75" i="1"/>
  <c r="C75" i="1"/>
  <c r="F65" i="1"/>
  <c r="E65" i="1"/>
  <c r="D65" i="1"/>
  <c r="C65" i="1"/>
  <c r="F55" i="1"/>
  <c r="E55" i="1"/>
  <c r="D55" i="1"/>
  <c r="C55" i="1"/>
  <c r="F45" i="1"/>
  <c r="E45" i="1"/>
  <c r="D45" i="1"/>
  <c r="C45" i="1"/>
  <c r="F35" i="1"/>
  <c r="E35" i="1"/>
  <c r="D35" i="1"/>
  <c r="C35" i="1"/>
  <c r="F25" i="1"/>
  <c r="E25" i="1"/>
  <c r="D25" i="1"/>
  <c r="C25" i="1"/>
  <c r="F15" i="1"/>
  <c r="E15" i="1"/>
  <c r="D15" i="1"/>
  <c r="C15" i="1"/>
  <c r="D15" i="15" l="1"/>
  <c r="H51" i="14"/>
  <c r="H97" i="14"/>
  <c r="H143" i="14"/>
  <c r="H189" i="14"/>
  <c r="H235" i="14"/>
  <c r="H281" i="14"/>
  <c r="H327" i="14"/>
  <c r="H373" i="14"/>
  <c r="G51" i="14"/>
  <c r="G97" i="14"/>
  <c r="G143" i="14"/>
  <c r="G189" i="14"/>
  <c r="G235" i="14"/>
  <c r="G281" i="14"/>
  <c r="G327" i="14"/>
  <c r="G373" i="14"/>
  <c r="H10" i="13"/>
  <c r="G15" i="13"/>
  <c r="H20" i="13"/>
  <c r="G25" i="13"/>
  <c r="H30" i="13"/>
  <c r="G35" i="13"/>
  <c r="H40" i="13"/>
  <c r="G45" i="13"/>
  <c r="G10" i="13"/>
  <c r="G20" i="13"/>
  <c r="G30" i="13"/>
  <c r="G40" i="13"/>
  <c r="H15" i="13"/>
  <c r="H25" i="13"/>
  <c r="H35" i="13"/>
  <c r="H45" i="13"/>
  <c r="G10" i="12"/>
  <c r="H15" i="12"/>
  <c r="G20" i="12"/>
  <c r="H25" i="12"/>
  <c r="G30" i="12"/>
  <c r="H35" i="12"/>
  <c r="G40" i="12"/>
  <c r="H45" i="12"/>
  <c r="G15" i="12"/>
  <c r="G25" i="12"/>
  <c r="G35" i="12"/>
  <c r="G45" i="12"/>
  <c r="H10" i="12"/>
  <c r="H20" i="12"/>
  <c r="H30" i="12"/>
  <c r="H40" i="12"/>
  <c r="G33" i="11"/>
  <c r="H40" i="11"/>
  <c r="H12" i="11"/>
  <c r="G19" i="11"/>
  <c r="H26" i="11"/>
  <c r="G47" i="11"/>
  <c r="H54" i="11"/>
  <c r="G61" i="11"/>
  <c r="G12" i="11"/>
  <c r="G26" i="11"/>
  <c r="G40" i="11"/>
  <c r="G54" i="11"/>
  <c r="H19" i="11"/>
  <c r="H33" i="11"/>
  <c r="H47" i="11"/>
  <c r="H61" i="11"/>
  <c r="H15" i="9"/>
  <c r="H25" i="9"/>
  <c r="H35" i="9"/>
  <c r="H45" i="9"/>
  <c r="H55" i="9"/>
  <c r="H65" i="9"/>
  <c r="H75" i="9"/>
  <c r="H85" i="9"/>
  <c r="G15" i="9"/>
  <c r="G25" i="9"/>
  <c r="G35" i="9"/>
  <c r="G45" i="9"/>
  <c r="G55" i="9"/>
  <c r="G65" i="9"/>
  <c r="G75" i="9"/>
  <c r="G85" i="9"/>
  <c r="G15" i="1"/>
  <c r="G25" i="1"/>
  <c r="G35" i="1"/>
  <c r="G45" i="1"/>
  <c r="G55" i="1"/>
  <c r="G65" i="1"/>
  <c r="G75" i="1"/>
  <c r="G85" i="1"/>
  <c r="H15" i="1"/>
  <c r="H25" i="1"/>
  <c r="H35" i="1"/>
  <c r="H45" i="1"/>
  <c r="H55" i="1"/>
  <c r="H65" i="1"/>
  <c r="H75" i="1"/>
  <c r="H85" i="1"/>
  <c r="F15" i="15"/>
  <c r="E15" i="15"/>
  <c r="G14" i="15"/>
  <c r="G13" i="15"/>
  <c r="G12" i="15"/>
  <c r="G11" i="15"/>
  <c r="G10" i="15"/>
  <c r="G9" i="15"/>
  <c r="G8" i="15"/>
  <c r="G7" i="15"/>
  <c r="G15" i="15" l="1"/>
  <c r="I15" i="15"/>
  <c r="H15" i="15"/>
  <c r="J14" i="15"/>
  <c r="J13" i="15"/>
  <c r="J12" i="15"/>
  <c r="J11" i="15"/>
  <c r="J10" i="15"/>
  <c r="J9" i="15"/>
  <c r="J8" i="15"/>
  <c r="J7" i="15"/>
  <c r="J15" i="15" l="1"/>
  <c r="L15" i="15" l="1"/>
  <c r="K15" i="15"/>
  <c r="M14" i="15"/>
  <c r="M13" i="15"/>
  <c r="M12" i="15"/>
  <c r="M11" i="15"/>
  <c r="M10" i="15"/>
  <c r="M9" i="15"/>
  <c r="M8" i="15"/>
  <c r="M7" i="15"/>
  <c r="M15" i="15" l="1"/>
  <c r="B9" i="20" l="1"/>
  <c r="I19" i="19" l="1"/>
  <c r="I18" i="19"/>
  <c r="I17" i="19"/>
  <c r="I16" i="19"/>
  <c r="I15" i="19"/>
  <c r="I14" i="19"/>
  <c r="I13" i="19"/>
  <c r="I12" i="19"/>
  <c r="I9" i="19"/>
  <c r="I8" i="19"/>
  <c r="I7" i="19"/>
  <c r="I6" i="19"/>
  <c r="I5" i="19"/>
  <c r="I4" i="19"/>
  <c r="I3" i="19"/>
  <c r="I2" i="19" l="1"/>
  <c r="B9" i="18" l="1"/>
</calcChain>
</file>

<file path=xl/sharedStrings.xml><?xml version="1.0" encoding="utf-8"?>
<sst xmlns="http://schemas.openxmlformats.org/spreadsheetml/2006/main" count="1469" uniqueCount="110">
  <si>
    <t>Region Midtjylland, somatiske sygehuse.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</si>
  <si>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</si>
  <si>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</si>
  <si>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% afvigelse</t>
  </si>
  <si>
    <t>Begrundelse</t>
  </si>
  <si>
    <t>Regionshospitalet Horsens/Brædstrup/Odder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</si>
  <si>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</si>
  <si>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</si>
  <si>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</si>
  <si>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</si>
  <si>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</si>
  <si>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</si>
  <si>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</si>
  <si>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</si>
  <si>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</si>
  <si>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Regionshospitalerne i Hospitalsenhed Vest</t>
  </si>
  <si>
    <t>Hospitalsenhed Midt</t>
  </si>
  <si>
    <t xml:space="preserve">Århus Universitetshospital </t>
  </si>
  <si>
    <t>Regionshospitalet Randers/Grenaa</t>
  </si>
  <si>
    <t>Regionshospitalet Hammel Neurocenter</t>
  </si>
  <si>
    <t>Øvrige i Region Midtjylland</t>
  </si>
  <si>
    <t>Ikke fordelte udgifter og indtægter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</si>
  <si>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</si>
  <si>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</si>
  <si>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1.70.50: Andel af fællesudgifter</t>
  </si>
  <si>
    <t>1.60.40: Andel af central administration af sundhed (til og med 2019)</t>
  </si>
  <si>
    <t>1.60.41: Andel af øvrige udgifter og indtægter</t>
  </si>
  <si>
    <t>1.50.33: Andel af central administration af sundhed (ekskl. psykiatri)</t>
  </si>
  <si>
    <t>1.50.35: Administration af det psykiatriske område (kun central del)</t>
  </si>
  <si>
    <t>Århus Universitetshospital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</si>
  <si>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</si>
  <si>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</si>
  <si>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</si>
  <si>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</si>
  <si>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</si>
  <si>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</si>
  <si>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</si>
  <si>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</si>
  <si>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</si>
  <si>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</si>
  <si>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</si>
  <si>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</si>
  <si>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</si>
  <si>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</si>
  <si>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</si>
  <si>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</si>
  <si>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</si>
  <si>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</si>
  <si>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</si>
  <si>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</si>
  <si>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</si>
  <si>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</si>
  <si>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</si>
  <si>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</si>
  <si>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</si>
  <si>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</si>
  <si>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</si>
  <si>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</si>
  <si>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</si>
  <si>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</si>
  <si>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</si>
  <si>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</si>
  <si>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</si>
  <si>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</si>
  <si>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</si>
  <si>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</si>
  <si>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</si>
  <si>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</si>
  <si>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</si>
  <si>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</si>
  <si>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</si>
  <si>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</si>
  <si>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</si>
  <si>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</si>
  <si>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</si>
  <si>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</si>
  <si>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</si>
  <si>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</si>
  <si>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Lukkede poster (må kun bruges af Sundhedsdatastyrelsen)</t>
  </si>
  <si>
    <t xml:space="preserve">Posten er flyttet hertil fra Pol. Org af Jare efter aftale med RM </t>
  </si>
  <si>
    <t>Skema 7: Vederlagsfrie ydelser mellem sygehusene. (1.000 kr.)</t>
  </si>
  <si>
    <t>Leverede</t>
  </si>
  <si>
    <t>Modtagne</t>
  </si>
  <si>
    <t>Lev. - Mod.</t>
  </si>
  <si>
    <t>HospitalsEnhed Midt</t>
  </si>
  <si>
    <t>Ikke fordelte udgifter Region Midt, somatik</t>
  </si>
  <si>
    <t>NB: Afstem med psykiatrien</t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</si>
  <si>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</si>
  <si>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</si>
  <si>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</si>
  <si>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</si>
  <si>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</si>
  <si>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</si>
  <si>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</si>
  <si>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</si>
  <si>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</si>
  <si>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</si>
  <si>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</si>
  <si>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</si>
  <si>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</si>
  <si>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</si>
  <si>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</si>
  <si>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1+2+3-4-5-6</t>
  </si>
  <si>
    <t>Afstemning af Øvrige i Region Midtjylland</t>
  </si>
  <si>
    <t>Δ2020-2021</t>
  </si>
  <si>
    <t>Skema 6.40: Udleveret udstyr/tilbehør ifm. cochlear implantater</t>
  </si>
  <si>
    <t>Skema 6.41: Luxturna-behandling, Rigshospitalet</t>
  </si>
  <si>
    <t>Skema 6.42: Udleveret medicin</t>
  </si>
  <si>
    <t>Skema 6.43: Øvrige (Kan kun benyttes efter aftale med Sundhedsdatastyrelsen)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</si>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</sst>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_ * #,##0_ ;_ * \-#,##0_ ;_ * &quot;-&quot;??_ ;_ @_ "/>
    <numFmt numFmtId="166" formatCode="#,###"/>
    <numFmt numFmtId="167" formatCode="_ * #,##0.000_ ;_ * \-#,##0.000_ ;_ * &quot;-&quot;??_ ;_ @_ "/>
    <numFmt numFmtId="168" formatCode="_ * #,##0.000000_ ;_ * \-#,##0.00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8" fillId="0" borderId="0" xfId="0" applyFont="1"/>
    <xf numFmtId="0" fontId="9" fillId="0" borderId="0" xfId="0" applyFont="1"/>
    <xf numFmtId="3" fontId="0" fillId="0" borderId="0" xfId="0" applyNumberFormat="1"/>
    <xf numFmtId="0" fontId="1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0" fontId="0" fillId="0" borderId="1" xfId="0" applyBorder="1"/>
    <xf numFmtId="3" fontId="0" fillId="0" borderId="2" xfId="0" applyNumberFormat="1" applyBorder="1"/>
    <xf numFmtId="49" fontId="9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165" fontId="12" fillId="0" borderId="0" xfId="1" applyNumberFormat="1" applyFont="1" applyAlignment="1" applyProtection="1">
      <alignment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3" fillId="0" borderId="0" xfId="0" applyFont="1"/>
    <xf numFmtId="3" fontId="13" fillId="0" borderId="0" xfId="0" applyNumberFormat="1" applyFont="1"/>
    <xf numFmtId="0" fontId="13" fillId="0" borderId="0" xfId="0" applyFont="1" applyAlignment="1">
      <alignment wrapText="1"/>
    </xf>
    <xf numFmtId="0" fontId="2" fillId="2" borderId="0" xfId="0" applyFont="1" applyFill="1"/>
    <xf numFmtId="3" fontId="2" fillId="2" borderId="0" xfId="0" applyNumberFormat="1" applyFont="1" applyFill="1" applyAlignment="1">
      <alignment horizontal="right"/>
    </xf>
    <xf numFmtId="0" fontId="2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3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wrapText="1"/>
    </xf>
    <xf numFmtId="166" fontId="0" fillId="0" borderId="0" xfId="0" applyNumberFormat="1" applyProtection="1">
      <protection locked="0"/>
    </xf>
    <xf numFmtId="166" fontId="0" fillId="0" borderId="0" xfId="0" applyNumberFormat="1"/>
    <xf numFmtId="166" fontId="2" fillId="2" borderId="0" xfId="0" applyNumberFormat="1" applyFont="1" applyFill="1"/>
    <xf numFmtId="166" fontId="2" fillId="2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wrapText="1"/>
    </xf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6" fontId="0" fillId="2" borderId="0" xfId="1" applyNumberFormat="1" applyFont="1" applyFill="1" applyProtection="1"/>
    <xf numFmtId="165" fontId="0" fillId="2" borderId="0" xfId="1" applyNumberFormat="1" applyFont="1" applyFill="1" applyAlignment="1" applyProtection="1">
      <alignment horizontal="right"/>
    </xf>
    <xf numFmtId="165" fontId="0" fillId="2" borderId="0" xfId="1" applyNumberFormat="1" applyFont="1" applyFill="1" applyProtection="1">
      <protection locked="0"/>
    </xf>
    <xf numFmtId="166" fontId="0" fillId="0" borderId="0" xfId="1" applyNumberFormat="1" applyFont="1" applyFill="1" applyProtection="1"/>
    <xf numFmtId="165" fontId="0" fillId="0" borderId="0" xfId="1" applyNumberFormat="1" applyFont="1" applyFill="1" applyAlignment="1" applyProtection="1">
      <alignment horizontal="right"/>
    </xf>
    <xf numFmtId="165" fontId="0" fillId="0" borderId="0" xfId="1" applyNumberFormat="1" applyFont="1" applyFill="1" applyProtection="1">
      <protection locked="0"/>
    </xf>
    <xf numFmtId="165" fontId="0" fillId="0" borderId="0" xfId="1" applyNumberFormat="1" applyFont="1" applyFill="1" applyBorder="1" applyProtection="1">
      <protection locked="0"/>
    </xf>
    <xf numFmtId="165" fontId="0" fillId="2" borderId="0" xfId="1" applyNumberFormat="1" applyFont="1" applyFill="1" applyBorder="1" applyProtection="1">
      <protection locked="0"/>
    </xf>
    <xf numFmtId="166" fontId="13" fillId="2" borderId="0" xfId="1" applyNumberFormat="1" applyFont="1" applyFill="1" applyProtection="1"/>
    <xf numFmtId="165" fontId="13" fillId="2" borderId="0" xfId="1" applyNumberFormat="1" applyFont="1" applyFill="1" applyAlignment="1" applyProtection="1">
      <alignment horizontal="right"/>
    </xf>
    <xf numFmtId="165" fontId="13" fillId="2" borderId="0" xfId="1" applyNumberFormat="1" applyFont="1" applyFill="1" applyProtection="1">
      <protection locked="0"/>
    </xf>
    <xf numFmtId="0" fontId="0" fillId="0" borderId="0" xfId="0" applyAlignment="1">
      <alignment wrapText="1"/>
    </xf>
    <xf numFmtId="166" fontId="13" fillId="0" borderId="0" xfId="0" applyNumberFormat="1" applyFont="1"/>
    <xf numFmtId="166" fontId="10" fillId="2" borderId="0" xfId="0" applyNumberFormat="1" applyFont="1" applyFill="1" applyAlignment="1" applyProtection="1">
      <alignment wrapText="1"/>
      <protection locked="0"/>
    </xf>
    <xf numFmtId="168" fontId="13" fillId="2" borderId="0" xfId="1" applyNumberFormat="1" applyFont="1" applyFill="1" applyBorder="1" applyProtection="1">
      <protection locked="0"/>
    </xf>
    <xf numFmtId="167" fontId="13" fillId="2" borderId="0" xfId="1" applyNumberFormat="1" applyFont="1" applyFill="1" applyProtection="1">
      <protection locked="0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/>
    <xf numFmtId="0" fontId="0" fillId="2" borderId="0" xfId="0" applyFont="1" applyFill="1"/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/>
    <xf numFmtId="166" fontId="0" fillId="2" borderId="0" xfId="0" applyNumberFormat="1" applyFont="1" applyFill="1" applyAlignment="1">
      <alignment horizontal="right"/>
    </xf>
    <xf numFmtId="3" fontId="0" fillId="2" borderId="0" xfId="0" applyNumberFormat="1" applyFont="1" applyFill="1" applyAlignment="1">
      <alignment horizontal="right"/>
    </xf>
    <xf numFmtId="0" fontId="0" fillId="2" borderId="0" xfId="0" applyFont="1" applyFill="1" applyProtection="1">
      <protection locked="0"/>
    </xf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166" fontId="0" fillId="0" borderId="0" xfId="0" applyNumberFormat="1" applyFont="1" applyFill="1"/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0" fillId="0" borderId="0" xfId="0" applyFont="1" applyFill="1" applyProtection="1">
      <protection locked="0"/>
    </xf>
    <xf numFmtId="166" fontId="2" fillId="0" borderId="0" xfId="0" applyNumberFormat="1" applyFont="1" applyFill="1"/>
    <xf numFmtId="0" fontId="2" fillId="0" borderId="0" xfId="0" applyFont="1" applyFill="1" applyProtection="1">
      <protection locked="0"/>
    </xf>
    <xf numFmtId="166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1" fillId="0" borderId="0" xfId="0" applyFont="1" applyFill="1" applyProtection="1">
      <protection locked="0"/>
    </xf>
    <xf numFmtId="166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165" fontId="13" fillId="2" borderId="0" xfId="1" applyNumberFormat="1" applyFont="1" applyFill="1" applyBorder="1" applyProtection="1">
      <protection locked="0"/>
    </xf>
    <xf numFmtId="166" fontId="1" fillId="0" borderId="0" xfId="0" applyNumberFormat="1" applyFont="1" applyFill="1" applyAlignment="1" applyProtection="1">
      <alignment wrapText="1"/>
      <protection locked="0"/>
    </xf>
    <xf numFmtId="0" fontId="10" fillId="2" borderId="0" xfId="0" applyFont="1" applyFill="1" applyAlignment="1" applyProtection="1">
      <alignment wrapText="1"/>
    </xf>
    <xf numFmtId="166" fontId="10" fillId="2" borderId="0" xfId="0" applyNumberFormat="1" applyFont="1" applyFill="1" applyAlignment="1" applyProtection="1">
      <alignment wrapText="1"/>
    </xf>
    <xf numFmtId="166" fontId="10" fillId="2" borderId="0" xfId="0" applyNumberFormat="1" applyFont="1" applyFill="1" applyAlignment="1" applyProtection="1">
      <alignment horizontal="center" wrapText="1"/>
    </xf>
    <xf numFmtId="0" fontId="10" fillId="0" borderId="0" xfId="0" applyFont="1" applyAlignment="1" applyProtection="1">
      <alignment wrapText="1"/>
    </xf>
    <xf numFmtId="166" fontId="10" fillId="0" borderId="0" xfId="0" applyNumberFormat="1" applyFont="1" applyAlignment="1" applyProtection="1">
      <alignment wrapText="1"/>
    </xf>
    <xf numFmtId="166" fontId="10" fillId="0" borderId="0" xfId="0" applyNumberFormat="1" applyFont="1" applyAlignment="1" applyProtection="1">
      <alignment horizontal="center" wrapText="1"/>
    </xf>
    <xf numFmtId="0" fontId="14" fillId="2" borderId="0" xfId="0" applyFont="1" applyFill="1" applyAlignment="1" applyProtection="1">
      <alignment wrapText="1"/>
    </xf>
    <xf numFmtId="166" fontId="14" fillId="2" borderId="0" xfId="0" applyNumberFormat="1" applyFont="1" applyFill="1" applyAlignment="1" applyProtection="1">
      <alignment wrapText="1"/>
    </xf>
    <xf numFmtId="166" fontId="14" fillId="2" borderId="0" xfId="0" applyNumberFormat="1" applyFont="1" applyFill="1" applyAlignment="1" applyProtection="1">
      <alignment horizontal="center" wrapText="1"/>
    </xf>
    <xf numFmtId="166" fontId="0" fillId="0" borderId="0" xfId="0" applyNumberFormat="1" applyProtection="1"/>
    <xf numFmtId="0" fontId="0" fillId="0" borderId="0" xfId="0" applyProtection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 applyProtection="1">
      <alignment horizontal="center"/>
    </xf>
    <xf numFmtId="166" fontId="10" fillId="0" borderId="0" xfId="0" applyNumberFormat="1" applyFont="1" applyFill="1" applyAlignment="1" applyProtection="1">
      <alignment wrapText="1"/>
    </xf>
    <xf numFmtId="166" fontId="10" fillId="0" borderId="0" xfId="0" applyNumberFormat="1" applyFont="1" applyFill="1" applyAlignment="1" applyProtection="1">
      <alignment wrapText="1"/>
      <protection locked="0"/>
    </xf>
    <xf numFmtId="3" fontId="0" fillId="0" borderId="0" xfId="0" applyNumberFormat="1" applyFont="1"/>
    <xf numFmtId="0" fontId="13" fillId="0" borderId="0" xfId="0" applyFont="1" applyProtection="1"/>
    <xf numFmtId="0" fontId="2" fillId="0" borderId="0" xfId="0" applyFont="1" applyFill="1" applyProtection="1"/>
    <xf numFmtId="0" fontId="6" fillId="0" borderId="0" xfId="0" applyFont="1" applyProtection="1"/>
    <xf numFmtId="0" fontId="0" fillId="2" borderId="0" xfId="0" applyFont="1" applyFill="1" applyProtection="1"/>
    <xf numFmtId="166" fontId="0" fillId="2" borderId="0" xfId="0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3" fontId="0" fillId="2" borderId="0" xfId="0" applyNumberFormat="1" applyFont="1" applyFill="1" applyAlignment="1" applyProtection="1">
      <alignment horizontal="right"/>
    </xf>
    <xf numFmtId="0" fontId="0" fillId="0" borderId="0" xfId="0" applyFont="1" applyFill="1" applyProtection="1"/>
    <xf numFmtId="166" fontId="0" fillId="0" borderId="0" xfId="0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0" fontId="7" fillId="0" borderId="0" xfId="0" applyFont="1" applyProtection="1"/>
    <xf numFmtId="0" fontId="2" fillId="2" borderId="0" xfId="0" applyFont="1" applyFill="1" applyProtection="1"/>
    <xf numFmtId="166" fontId="2" fillId="2" borderId="0" xfId="0" applyNumberFormat="1" applyFont="1" applyFill="1" applyProtection="1"/>
    <xf numFmtId="166" fontId="2" fillId="2" borderId="0" xfId="0" applyNumberFormat="1" applyFont="1" applyFill="1" applyAlignment="1" applyProtection="1">
      <alignment horizontal="right"/>
    </xf>
    <xf numFmtId="3" fontId="2" fillId="2" borderId="0" xfId="0" applyNumberFormat="1" applyFont="1" applyFill="1" applyAlignment="1" applyProtection="1">
      <alignment horizontal="right"/>
    </xf>
    <xf numFmtId="0" fontId="2" fillId="0" borderId="0" xfId="0" applyFont="1" applyProtection="1"/>
    <xf numFmtId="166" fontId="2" fillId="0" borderId="0" xfId="0" applyNumberFormat="1" applyFont="1" applyFill="1" applyProtection="1"/>
    <xf numFmtId="0" fontId="15" fillId="0" borderId="0" xfId="0" applyFont="1" applyProtection="1"/>
    <xf numFmtId="166" fontId="2" fillId="0" borderId="0" xfId="0" applyNumberFormat="1" applyFont="1" applyFill="1" applyAlignment="1" applyProtection="1">
      <alignment horizontal="right"/>
    </xf>
    <xf numFmtId="3" fontId="2" fillId="0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Protection="1"/>
    <xf numFmtId="166" fontId="1" fillId="2" borderId="0" xfId="0" applyNumberFormat="1" applyFont="1" applyFill="1" applyProtection="1"/>
    <xf numFmtId="0" fontId="2" fillId="3" borderId="0" xfId="0" applyFont="1" applyFill="1" applyProtection="1"/>
    <xf numFmtId="166" fontId="2" fillId="3" borderId="0" xfId="0" applyNumberFormat="1" applyFont="1" applyFill="1" applyProtection="1"/>
    <xf numFmtId="166" fontId="1" fillId="3" borderId="0" xfId="0" applyNumberFormat="1" applyFont="1" applyFill="1" applyProtection="1"/>
    <xf numFmtId="0" fontId="0" fillId="2" borderId="0" xfId="0" applyFill="1" applyProtection="1"/>
    <xf numFmtId="49" fontId="6" fillId="0" borderId="0" xfId="0" applyNumberFormat="1" applyFont="1" applyAlignment="1" applyProtection="1">
      <alignment wrapText="1"/>
    </xf>
    <xf numFmtId="0" fontId="13" fillId="2" borderId="0" xfId="0" applyFont="1" applyFill="1" applyProtection="1"/>
    <xf numFmtId="166" fontId="13" fillId="2" borderId="0" xfId="0" applyNumberFormat="1" applyFont="1" applyFill="1" applyProtection="1"/>
    <xf numFmtId="3" fontId="0" fillId="0" borderId="0" xfId="0" applyNumberFormat="1" applyAlignment="1" applyProtection="1">
      <alignment horizontal="right"/>
    </xf>
    <xf numFmtId="0" fontId="1" fillId="0" borderId="0" xfId="0" applyFont="1" applyFill="1" applyAlignment="1" applyProtection="1">
      <alignment wrapText="1"/>
    </xf>
    <xf numFmtId="166" fontId="1" fillId="0" borderId="0" xfId="0" applyNumberFormat="1" applyFont="1" applyFill="1" applyAlignment="1" applyProtection="1">
      <alignment wrapText="1"/>
    </xf>
    <xf numFmtId="0" fontId="0" fillId="2" borderId="0" xfId="0" applyFont="1" applyFill="1" applyAlignment="1" applyProtection="1">
      <alignment horizontal="right"/>
    </xf>
    <xf numFmtId="0" fontId="0" fillId="0" borderId="0" xfId="0" applyFont="1" applyFill="1" applyAlignment="1" applyProtection="1">
      <alignment horizontal="right"/>
    </xf>
    <xf numFmtId="0" fontId="13" fillId="2" borderId="0" xfId="0" applyFont="1" applyFill="1" applyAlignment="1" applyProtection="1">
      <alignment horizontal="right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/>
  </cellXfs>
  <cellStyles count="3">
    <cellStyle name="Komma" xfId="1" builtinId="3"/>
    <cellStyle name="Komma 2" xfId="2"/>
    <cellStyle name="Normal" xfId="0" builtinId="0"/>
  </cellStyles>
  <dxfs count="4">
    <dxf>
      <numFmt numFmtId="3" formatCode="#,##0"/>
    </dxf>
    <dxf>
      <fill>
        <patternFill patternType="none">
          <fgColor indexed="64"/>
          <bgColor indexed="65"/>
        </patternFill>
      </fill>
    </dxf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el3" displayName="Tabel3" ref="A2:B9" totalsRowShown="0">
  <tableColumns count="2">
    <tableColumn id="1" name="1.000 kr." dataDxfId="3"/>
    <tableColumn id="2" name="2021" dataDxfId="2">
      <calculatedColumnFormula>#REF!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el32" displayName="Tabel32" ref="A2:B9" totalsRowShown="0">
  <tableColumns count="2">
    <tableColumn id="1" name="1.000 kr." dataDxfId="1"/>
    <tableColumn id="2" name="2021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O1000"/>
  <sheetViews>
    <sheetView showGridLines="0" tabSelected="1" zoomScaleNormal="100" workbookViewId="0"/>
  </sheetViews>
  <sheetFormatPr defaultColWidth="0" defaultRowHeight="15" customHeight="1" x14ac:dyDescent="0.35"/>
  <cols>
    <col min="1" max="1" width="42.26953125" bestFit="1" customWidth="1"/>
    <col min="2" max="2" width="38.54296875" bestFit="1" customWidth="1"/>
    <col min="3" max="7" width="15.7265625" customWidth="1"/>
    <col min="8" max="8" width="15.7265625" style="6" customWidth="1"/>
    <col min="9" max="9" width="12.1796875" bestFit="1" customWidth="1"/>
  </cols>
  <sheetData>
    <row r="1" spans="1:15" ht="15" customHeight="1" x14ac:dyDescent="0.35">
      <c r="A1" s="3" t="s">
        <v>0</v>
      </c>
      <c r="B1" s="8"/>
      <c r="C1" s="8"/>
      <c r="D1" s="8"/>
      <c r="E1" s="8"/>
      <c r="F1" s="8"/>
    </row>
    <row r="2" spans="1:15" ht="15" customHeight="1" x14ac:dyDescent="0.35">
      <c r="B2" s="136" t="s">
        <v>1</v>
      </c>
      <c r="C2" s="136"/>
      <c r="D2" s="136"/>
      <c r="E2" s="136"/>
      <c r="F2" s="136"/>
      <c r="G2" s="136"/>
      <c r="H2" s="136"/>
      <c r="I2" s="136"/>
    </row>
    <row r="3" spans="1:15" ht="15" customHeight="1" x14ac:dyDescent="0.35">
      <c r="B3" s="136"/>
      <c r="C3" s="136"/>
      <c r="D3" s="136"/>
      <c r="E3" s="136"/>
      <c r="F3" s="136"/>
      <c r="G3" s="136"/>
      <c r="H3" s="136"/>
      <c r="I3" s="136"/>
    </row>
    <row r="4" spans="1:15" ht="15" customHeight="1" x14ac:dyDescent="0.35">
      <c r="C4" s="94"/>
    </row>
    <row r="5" spans="1:15" ht="15" customHeight="1" x14ac:dyDescent="0.35">
      <c r="A5" t="s">
        <v>2</v>
      </c>
      <c r="C5" s="100">
        <v>2021</v>
      </c>
      <c r="D5" s="19">
        <v>2020</v>
      </c>
      <c r="E5" s="19">
        <v>2019</v>
      </c>
      <c r="F5" s="19">
        <v>2018</v>
      </c>
      <c r="G5" s="15" t="s">
        <v>104</v>
      </c>
      <c r="H5" s="57" t="s">
        <v>3</v>
      </c>
      <c r="I5" s="57" t="s">
        <v>4</v>
      </c>
    </row>
    <row r="6" spans="1:15" ht="15" customHeight="1" x14ac:dyDescent="0.35">
      <c r="A6" s="60" t="s">
        <v>5</v>
      </c>
      <c r="B6" s="67"/>
      <c r="C6" s="101"/>
      <c r="D6" s="67"/>
      <c r="E6" s="67"/>
      <c r="F6" s="67"/>
      <c r="G6" s="68"/>
      <c r="H6" s="69"/>
      <c r="I6" s="68"/>
    </row>
    <row r="7" spans="1:15" ht="15" customHeight="1" x14ac:dyDescent="0.35">
      <c r="A7" s="102" t="s">
        <v>5</v>
      </c>
      <c r="B7" s="103" t="s">
        <v>6</v>
      </c>
      <c r="C7" s="62">
        <v>932588</v>
      </c>
      <c r="D7" s="104">
        <v>849016</v>
      </c>
      <c r="E7" s="104">
        <v>814143</v>
      </c>
      <c r="F7" s="104">
        <v>798019</v>
      </c>
      <c r="G7" s="105">
        <f t="shared" ref="G7:G38" si="0">IF(ISERROR(C7- D7)=TRUE,"",C7 - D7)</f>
        <v>83572</v>
      </c>
      <c r="H7" s="10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9,8%▲</v>
      </c>
      <c r="I7" s="66"/>
      <c r="J7" s="94"/>
      <c r="K7" s="94"/>
      <c r="L7" s="94"/>
      <c r="M7" s="94"/>
      <c r="N7" s="94"/>
      <c r="O7" s="94"/>
    </row>
    <row r="8" spans="1:15" ht="15" customHeight="1" x14ac:dyDescent="0.35">
      <c r="A8" s="102" t="s">
        <v>5</v>
      </c>
      <c r="B8" s="107" t="s">
        <v>7</v>
      </c>
      <c r="C8" s="71">
        <v>138987</v>
      </c>
      <c r="D8" s="108">
        <v>136474</v>
      </c>
      <c r="E8" s="108">
        <v>133158</v>
      </c>
      <c r="F8" s="108">
        <v>135271</v>
      </c>
      <c r="G8" s="109">
        <f t="shared" si="0"/>
        <v>2513</v>
      </c>
      <c r="H8" s="110" t="str">
        <f t="shared" si="1"/>
        <v>1,8%</v>
      </c>
      <c r="I8" s="74"/>
      <c r="J8" s="94"/>
      <c r="K8" s="94"/>
      <c r="L8" s="94"/>
      <c r="M8" s="94"/>
      <c r="N8" s="94"/>
      <c r="O8" s="94"/>
    </row>
    <row r="9" spans="1:15" ht="15" customHeight="1" x14ac:dyDescent="0.35">
      <c r="A9" s="102" t="s">
        <v>5</v>
      </c>
      <c r="B9" s="103" t="s">
        <v>8</v>
      </c>
      <c r="C9" s="62">
        <v>93331</v>
      </c>
      <c r="D9" s="104">
        <v>75047</v>
      </c>
      <c r="E9" s="104">
        <v>75388</v>
      </c>
      <c r="F9" s="104">
        <v>57636</v>
      </c>
      <c r="G9" s="105">
        <f t="shared" si="0"/>
        <v>18284</v>
      </c>
      <c r="H9" s="106" t="str">
        <f t="shared" si="1"/>
        <v>24,4%▲</v>
      </c>
      <c r="I9" s="66"/>
      <c r="J9" s="94"/>
      <c r="K9" s="94"/>
      <c r="L9" s="94"/>
      <c r="M9" s="94"/>
      <c r="N9" s="94"/>
      <c r="O9" s="94"/>
    </row>
    <row r="10" spans="1:15" ht="15" customHeight="1" x14ac:dyDescent="0.35">
      <c r="A10" s="102" t="s">
        <v>5</v>
      </c>
      <c r="B10" s="107" t="s">
        <v>9</v>
      </c>
      <c r="C10" s="71">
        <v>774</v>
      </c>
      <c r="D10" s="108">
        <v>711</v>
      </c>
      <c r="E10" s="108">
        <v>564</v>
      </c>
      <c r="F10" s="108"/>
      <c r="G10" s="109">
        <f t="shared" si="0"/>
        <v>63</v>
      </c>
      <c r="H10" s="110" t="str">
        <f t="shared" si="1"/>
        <v>8,9%▲</v>
      </c>
      <c r="I10" s="74"/>
      <c r="J10" s="94"/>
      <c r="K10" s="94"/>
      <c r="L10" s="94"/>
      <c r="M10" s="94"/>
      <c r="N10" s="94"/>
      <c r="O10" s="94"/>
    </row>
    <row r="11" spans="1:15" ht="15" customHeight="1" x14ac:dyDescent="0.35">
      <c r="A11" s="102" t="s">
        <v>5</v>
      </c>
      <c r="B11" s="103" t="s">
        <v>10</v>
      </c>
      <c r="C11" s="62"/>
      <c r="D11" s="104"/>
      <c r="E11" s="104"/>
      <c r="F11" s="104"/>
      <c r="G11" s="105">
        <f t="shared" si="0"/>
        <v>0</v>
      </c>
      <c r="H11" s="106" t="str">
        <f t="shared" si="1"/>
        <v/>
      </c>
      <c r="I11" s="66"/>
      <c r="J11" s="94"/>
      <c r="K11" s="94"/>
      <c r="L11" s="94"/>
      <c r="M11" s="94"/>
      <c r="N11" s="94"/>
      <c r="O11" s="94"/>
    </row>
    <row r="12" spans="1:15" ht="15" customHeight="1" x14ac:dyDescent="0.35">
      <c r="A12" s="102" t="s">
        <v>5</v>
      </c>
      <c r="B12" s="107" t="s">
        <v>11</v>
      </c>
      <c r="C12" s="71">
        <v>-19422</v>
      </c>
      <c r="D12" s="108">
        <v>-23732</v>
      </c>
      <c r="E12" s="108">
        <v>-31291</v>
      </c>
      <c r="F12" s="108">
        <v>-18422</v>
      </c>
      <c r="G12" s="109">
        <f t="shared" si="0"/>
        <v>4310</v>
      </c>
      <c r="H12" s="110" t="str">
        <f t="shared" si="1"/>
        <v>-18,2%▼</v>
      </c>
      <c r="I12" s="74"/>
      <c r="J12" s="94"/>
      <c r="K12" s="94"/>
      <c r="L12" s="94"/>
      <c r="M12" s="94"/>
      <c r="N12" s="94"/>
      <c r="O12" s="94"/>
    </row>
    <row r="13" spans="1:15" ht="15" customHeight="1" x14ac:dyDescent="0.35">
      <c r="A13" s="102" t="s">
        <v>5</v>
      </c>
      <c r="B13" s="103" t="s">
        <v>12</v>
      </c>
      <c r="C13" s="62"/>
      <c r="D13" s="104"/>
      <c r="E13" s="104"/>
      <c r="F13" s="104"/>
      <c r="G13" s="105">
        <f t="shared" si="0"/>
        <v>0</v>
      </c>
      <c r="H13" s="106" t="str">
        <f t="shared" si="1"/>
        <v/>
      </c>
      <c r="I13" s="66"/>
      <c r="J13" s="94"/>
      <c r="K13" s="94"/>
      <c r="L13" s="94"/>
      <c r="M13" s="94"/>
      <c r="N13" s="94"/>
      <c r="O13" s="94"/>
    </row>
    <row r="14" spans="1:15" ht="15" customHeight="1" x14ac:dyDescent="0.35">
      <c r="A14" s="102" t="s">
        <v>5</v>
      </c>
      <c r="B14" s="107" t="s">
        <v>13</v>
      </c>
      <c r="C14" s="71">
        <v>100380</v>
      </c>
      <c r="D14" s="108">
        <v>89103</v>
      </c>
      <c r="E14" s="108">
        <v>78189</v>
      </c>
      <c r="F14" s="108">
        <v>73154</v>
      </c>
      <c r="G14" s="109">
        <f t="shared" si="0"/>
        <v>11277</v>
      </c>
      <c r="H14" s="110" t="str">
        <f t="shared" si="1"/>
        <v>12,7%▲</v>
      </c>
      <c r="I14" s="74"/>
      <c r="J14" s="94"/>
      <c r="K14" s="94"/>
      <c r="L14" s="94"/>
      <c r="M14" s="94"/>
      <c r="N14" s="94"/>
      <c r="O14" s="94"/>
    </row>
    <row r="15" spans="1:15" s="2" customFormat="1" ht="15" customHeight="1" x14ac:dyDescent="0.35">
      <c r="A15" s="111" t="s">
        <v>5</v>
      </c>
      <c r="B15" s="112" t="s">
        <v>14</v>
      </c>
      <c r="C15" s="113">
        <f>SUMIFS((C7:C14),(A7:A14),A15)</f>
        <v>1246638</v>
      </c>
      <c r="D15" s="113">
        <f>SUMIFS((D7:D14),(A7:A14),A15)</f>
        <v>1126619</v>
      </c>
      <c r="E15" s="113">
        <f>SUMIFS((E7:E14),(A7:A14),A15)</f>
        <v>1070151</v>
      </c>
      <c r="F15" s="113">
        <f>SUMIFS((F7:F14),(A7:A14),A15)</f>
        <v>1045658</v>
      </c>
      <c r="G15" s="114">
        <f t="shared" si="0"/>
        <v>120019</v>
      </c>
      <c r="H15" s="115" t="str">
        <f t="shared" si="1"/>
        <v>10,7%▲</v>
      </c>
      <c r="I15" s="66"/>
      <c r="J15" s="116"/>
      <c r="K15" s="116"/>
      <c r="L15" s="116"/>
      <c r="M15" s="116"/>
      <c r="N15" s="116"/>
      <c r="O15" s="116"/>
    </row>
    <row r="16" spans="1:15" ht="15" customHeight="1" x14ac:dyDescent="0.35">
      <c r="A16" s="60" t="s">
        <v>15</v>
      </c>
      <c r="B16" s="67"/>
      <c r="C16" s="117"/>
      <c r="D16" s="75"/>
      <c r="E16" s="75"/>
      <c r="F16" s="75"/>
      <c r="G16" s="72">
        <f t="shared" si="0"/>
        <v>0</v>
      </c>
      <c r="H16" s="73" t="str">
        <f t="shared" si="1"/>
        <v/>
      </c>
      <c r="I16" s="74"/>
    </row>
    <row r="17" spans="1:15" ht="15" customHeight="1" x14ac:dyDescent="0.35">
      <c r="A17" s="102" t="s">
        <v>15</v>
      </c>
      <c r="B17" s="103" t="s">
        <v>6</v>
      </c>
      <c r="C17" s="62">
        <v>1977527</v>
      </c>
      <c r="D17" s="104">
        <v>1825829</v>
      </c>
      <c r="E17" s="104">
        <v>1730826</v>
      </c>
      <c r="F17" s="104">
        <v>1675614</v>
      </c>
      <c r="G17" s="105">
        <f t="shared" si="0"/>
        <v>151698</v>
      </c>
      <c r="H17" s="106" t="str">
        <f t="shared" si="1"/>
        <v>8,3%▲</v>
      </c>
      <c r="I17" s="66"/>
      <c r="J17" s="94"/>
      <c r="K17" s="94"/>
      <c r="L17" s="94"/>
      <c r="M17" s="94"/>
      <c r="N17" s="94"/>
      <c r="O17" s="94"/>
    </row>
    <row r="18" spans="1:15" ht="15" customHeight="1" x14ac:dyDescent="0.35">
      <c r="A18" s="102" t="s">
        <v>15</v>
      </c>
      <c r="B18" s="107" t="s">
        <v>7</v>
      </c>
      <c r="C18" s="71">
        <v>327526</v>
      </c>
      <c r="D18" s="108">
        <v>293822</v>
      </c>
      <c r="E18" s="108">
        <v>255424</v>
      </c>
      <c r="F18" s="108">
        <v>228952</v>
      </c>
      <c r="G18" s="109">
        <f t="shared" si="0"/>
        <v>33704</v>
      </c>
      <c r="H18" s="110" t="str">
        <f t="shared" si="1"/>
        <v>11,5%▲</v>
      </c>
      <c r="I18" s="74"/>
      <c r="J18" s="94"/>
      <c r="K18" s="94"/>
      <c r="L18" s="94"/>
      <c r="M18" s="94"/>
      <c r="N18" s="94"/>
      <c r="O18" s="94"/>
    </row>
    <row r="19" spans="1:15" ht="15" customHeight="1" x14ac:dyDescent="0.35">
      <c r="A19" s="102" t="s">
        <v>15</v>
      </c>
      <c r="B19" s="103" t="s">
        <v>8</v>
      </c>
      <c r="C19" s="62">
        <v>306631</v>
      </c>
      <c r="D19" s="104">
        <v>226909</v>
      </c>
      <c r="E19" s="104">
        <v>186539</v>
      </c>
      <c r="F19" s="104">
        <v>144797</v>
      </c>
      <c r="G19" s="105">
        <f t="shared" si="0"/>
        <v>79722</v>
      </c>
      <c r="H19" s="106" t="str">
        <f t="shared" si="1"/>
        <v>35,1%▲</v>
      </c>
      <c r="I19" s="66"/>
      <c r="J19" s="94"/>
      <c r="K19" s="94"/>
      <c r="L19" s="94"/>
      <c r="M19" s="94"/>
      <c r="N19" s="94"/>
      <c r="O19" s="94"/>
    </row>
    <row r="20" spans="1:15" ht="15" customHeight="1" x14ac:dyDescent="0.35">
      <c r="A20" s="102" t="s">
        <v>15</v>
      </c>
      <c r="B20" s="107" t="s">
        <v>9</v>
      </c>
      <c r="C20" s="71">
        <v>-125</v>
      </c>
      <c r="D20" s="108">
        <v>0</v>
      </c>
      <c r="E20" s="108">
        <v>858</v>
      </c>
      <c r="F20" s="108"/>
      <c r="G20" s="109">
        <f t="shared" si="0"/>
        <v>-125</v>
      </c>
      <c r="H20" s="110" t="str">
        <f t="shared" si="1"/>
        <v/>
      </c>
      <c r="I20" s="74"/>
      <c r="J20" s="94"/>
      <c r="K20" s="94"/>
      <c r="L20" s="94"/>
      <c r="M20" s="94"/>
      <c r="N20" s="94"/>
      <c r="O20" s="94"/>
    </row>
    <row r="21" spans="1:15" ht="15" customHeight="1" x14ac:dyDescent="0.35">
      <c r="A21" s="102" t="s">
        <v>15</v>
      </c>
      <c r="B21" s="103" t="s">
        <v>10</v>
      </c>
      <c r="C21" s="62"/>
      <c r="D21" s="104"/>
      <c r="E21" s="104"/>
      <c r="F21" s="104"/>
      <c r="G21" s="105">
        <f t="shared" si="0"/>
        <v>0</v>
      </c>
      <c r="H21" s="106" t="str">
        <f t="shared" si="1"/>
        <v/>
      </c>
      <c r="I21" s="66"/>
      <c r="J21" s="94"/>
      <c r="K21" s="94"/>
      <c r="L21" s="94"/>
      <c r="M21" s="94"/>
      <c r="N21" s="94"/>
      <c r="O21" s="94"/>
    </row>
    <row r="22" spans="1:15" ht="15" customHeight="1" x14ac:dyDescent="0.35">
      <c r="A22" s="102" t="s">
        <v>15</v>
      </c>
      <c r="B22" s="107" t="s">
        <v>11</v>
      </c>
      <c r="C22" s="71">
        <v>-117595</v>
      </c>
      <c r="D22" s="108">
        <v>-149248</v>
      </c>
      <c r="E22" s="108">
        <v>-131623</v>
      </c>
      <c r="F22" s="108">
        <v>-86956</v>
      </c>
      <c r="G22" s="109">
        <f t="shared" si="0"/>
        <v>31653</v>
      </c>
      <c r="H22" s="110" t="str">
        <f t="shared" si="1"/>
        <v>-21,2%▼</v>
      </c>
      <c r="I22" s="74"/>
      <c r="J22" s="94"/>
      <c r="K22" s="94"/>
      <c r="L22" s="94"/>
      <c r="M22" s="94"/>
      <c r="N22" s="94"/>
      <c r="O22" s="94"/>
    </row>
    <row r="23" spans="1:15" ht="15" customHeight="1" x14ac:dyDescent="0.35">
      <c r="A23" s="102" t="s">
        <v>15</v>
      </c>
      <c r="B23" s="103" t="s">
        <v>12</v>
      </c>
      <c r="C23" s="62"/>
      <c r="D23" s="104"/>
      <c r="E23" s="104"/>
      <c r="F23" s="104"/>
      <c r="G23" s="105">
        <f t="shared" si="0"/>
        <v>0</v>
      </c>
      <c r="H23" s="106" t="str">
        <f t="shared" si="1"/>
        <v/>
      </c>
      <c r="I23" s="66"/>
      <c r="J23" s="94"/>
      <c r="K23" s="94"/>
      <c r="L23" s="94"/>
      <c r="M23" s="94"/>
      <c r="N23" s="94"/>
      <c r="O23" s="94"/>
    </row>
    <row r="24" spans="1:15" ht="15" customHeight="1" x14ac:dyDescent="0.35">
      <c r="A24" s="102" t="s">
        <v>15</v>
      </c>
      <c r="B24" s="107" t="s">
        <v>13</v>
      </c>
      <c r="C24" s="71">
        <v>495304</v>
      </c>
      <c r="D24" s="108">
        <v>464170</v>
      </c>
      <c r="E24" s="108">
        <v>401439</v>
      </c>
      <c r="F24" s="108">
        <v>383154</v>
      </c>
      <c r="G24" s="109">
        <f t="shared" si="0"/>
        <v>31134</v>
      </c>
      <c r="H24" s="110" t="str">
        <f t="shared" si="1"/>
        <v>6,7%</v>
      </c>
      <c r="I24" s="74"/>
      <c r="J24" s="94"/>
      <c r="K24" s="94"/>
      <c r="L24" s="94"/>
      <c r="M24" s="94"/>
      <c r="N24" s="94"/>
      <c r="O24" s="94"/>
    </row>
    <row r="25" spans="1:15" s="2" customFormat="1" ht="15" customHeight="1" x14ac:dyDescent="0.35">
      <c r="A25" s="111" t="s">
        <v>15</v>
      </c>
      <c r="B25" s="112" t="s">
        <v>14</v>
      </c>
      <c r="C25" s="113">
        <f>SUMIFS((C7:C24),(A7:A24),A25)</f>
        <v>2989268</v>
      </c>
      <c r="D25" s="113">
        <f>SUMIFS((D7:D24),(A7:A24),A25)</f>
        <v>2661482</v>
      </c>
      <c r="E25" s="113">
        <f>SUMIFS((E7:E24),(A7:A24),A25)</f>
        <v>2443463</v>
      </c>
      <c r="F25" s="113">
        <f>SUMIFS((F7:F24),(A7:A24),A25)</f>
        <v>2345561</v>
      </c>
      <c r="G25" s="114">
        <f t="shared" si="0"/>
        <v>327786</v>
      </c>
      <c r="H25" s="115" t="str">
        <f t="shared" si="1"/>
        <v>12,3%▲</v>
      </c>
      <c r="I25" s="66"/>
      <c r="J25" s="116"/>
      <c r="K25" s="116"/>
      <c r="L25" s="116"/>
      <c r="M25" s="116"/>
      <c r="N25" s="116"/>
      <c r="O25" s="116"/>
    </row>
    <row r="26" spans="1:15" ht="15" customHeight="1" x14ac:dyDescent="0.35">
      <c r="A26" s="60" t="s">
        <v>16</v>
      </c>
      <c r="B26" s="67"/>
      <c r="C26" s="117"/>
      <c r="D26" s="75"/>
      <c r="E26" s="75"/>
      <c r="F26" s="75"/>
      <c r="G26" s="72">
        <f t="shared" si="0"/>
        <v>0</v>
      </c>
      <c r="H26" s="73" t="str">
        <f t="shared" si="1"/>
        <v/>
      </c>
      <c r="I26" s="74"/>
    </row>
    <row r="27" spans="1:15" ht="15" customHeight="1" x14ac:dyDescent="0.35">
      <c r="A27" s="102" t="s">
        <v>16</v>
      </c>
      <c r="B27" s="103" t="s">
        <v>6</v>
      </c>
      <c r="C27" s="62">
        <v>2178039</v>
      </c>
      <c r="D27" s="104">
        <v>2015310</v>
      </c>
      <c r="E27" s="104">
        <v>1940880</v>
      </c>
      <c r="F27" s="104">
        <v>1913916</v>
      </c>
      <c r="G27" s="105">
        <f t="shared" si="0"/>
        <v>162729</v>
      </c>
      <c r="H27" s="106" t="str">
        <f t="shared" si="1"/>
        <v>8,1%▲</v>
      </c>
      <c r="I27" s="66"/>
      <c r="J27" s="94"/>
      <c r="K27" s="94"/>
      <c r="L27" s="94"/>
      <c r="M27" s="94"/>
      <c r="N27" s="94"/>
      <c r="O27" s="94"/>
    </row>
    <row r="28" spans="1:15" ht="15" customHeight="1" x14ac:dyDescent="0.35">
      <c r="A28" s="102" t="s">
        <v>16</v>
      </c>
      <c r="B28" s="107" t="s">
        <v>7</v>
      </c>
      <c r="C28" s="71">
        <v>326743</v>
      </c>
      <c r="D28" s="108">
        <v>305353</v>
      </c>
      <c r="E28" s="108">
        <v>320145</v>
      </c>
      <c r="F28" s="108">
        <v>296262</v>
      </c>
      <c r="G28" s="109">
        <f t="shared" si="0"/>
        <v>21390</v>
      </c>
      <c r="H28" s="110" t="str">
        <f t="shared" si="1"/>
        <v>7,0%▲</v>
      </c>
      <c r="I28" s="74"/>
      <c r="J28" s="94"/>
      <c r="K28" s="94"/>
      <c r="L28" s="94"/>
      <c r="M28" s="94"/>
      <c r="N28" s="94"/>
      <c r="O28" s="94"/>
    </row>
    <row r="29" spans="1:15" ht="15" customHeight="1" x14ac:dyDescent="0.35">
      <c r="A29" s="102" t="s">
        <v>16</v>
      </c>
      <c r="B29" s="103" t="s">
        <v>8</v>
      </c>
      <c r="C29" s="62">
        <v>265173</v>
      </c>
      <c r="D29" s="104">
        <v>223517</v>
      </c>
      <c r="E29" s="104">
        <v>228712</v>
      </c>
      <c r="F29" s="104">
        <v>173450</v>
      </c>
      <c r="G29" s="105">
        <f t="shared" si="0"/>
        <v>41656</v>
      </c>
      <c r="H29" s="106" t="str">
        <f t="shared" si="1"/>
        <v>18,6%▲</v>
      </c>
      <c r="I29" s="66"/>
      <c r="J29" s="94"/>
      <c r="K29" s="94"/>
      <c r="L29" s="94"/>
      <c r="M29" s="94"/>
      <c r="N29" s="94"/>
      <c r="O29" s="94"/>
    </row>
    <row r="30" spans="1:15" ht="15" customHeight="1" x14ac:dyDescent="0.35">
      <c r="A30" s="102" t="s">
        <v>16</v>
      </c>
      <c r="B30" s="107" t="s">
        <v>9</v>
      </c>
      <c r="C30" s="71">
        <v>1256</v>
      </c>
      <c r="D30" s="108">
        <v>1262</v>
      </c>
      <c r="E30" s="108">
        <v>1233</v>
      </c>
      <c r="F30" s="108"/>
      <c r="G30" s="109">
        <f t="shared" si="0"/>
        <v>-6</v>
      </c>
      <c r="H30" s="110" t="str">
        <f t="shared" si="1"/>
        <v>-0,5%</v>
      </c>
      <c r="I30" s="74"/>
      <c r="J30" s="94"/>
      <c r="K30" s="94"/>
      <c r="L30" s="94"/>
      <c r="M30" s="94"/>
      <c r="N30" s="94"/>
      <c r="O30" s="94"/>
    </row>
    <row r="31" spans="1:15" ht="15" customHeight="1" x14ac:dyDescent="0.35">
      <c r="A31" s="102" t="s">
        <v>16</v>
      </c>
      <c r="B31" s="103" t="s">
        <v>10</v>
      </c>
      <c r="C31" s="62"/>
      <c r="D31" s="104"/>
      <c r="E31" s="104"/>
      <c r="F31" s="104"/>
      <c r="G31" s="105">
        <f t="shared" si="0"/>
        <v>0</v>
      </c>
      <c r="H31" s="106" t="str">
        <f t="shared" si="1"/>
        <v/>
      </c>
      <c r="I31" s="66"/>
      <c r="J31" s="94"/>
      <c r="K31" s="94"/>
      <c r="L31" s="94"/>
      <c r="M31" s="94"/>
      <c r="N31" s="94"/>
      <c r="O31" s="94"/>
    </row>
    <row r="32" spans="1:15" ht="15" customHeight="1" x14ac:dyDescent="0.35">
      <c r="A32" s="102" t="s">
        <v>16</v>
      </c>
      <c r="B32" s="107" t="s">
        <v>11</v>
      </c>
      <c r="C32" s="71">
        <v>-220355</v>
      </c>
      <c r="D32" s="108">
        <v>-202710</v>
      </c>
      <c r="E32" s="108">
        <v>-237342</v>
      </c>
      <c r="F32" s="108">
        <v>-221272</v>
      </c>
      <c r="G32" s="109">
        <f t="shared" si="0"/>
        <v>-17645</v>
      </c>
      <c r="H32" s="110" t="str">
        <f t="shared" si="1"/>
        <v>8,7%▲</v>
      </c>
      <c r="I32" s="74"/>
      <c r="J32" s="94"/>
      <c r="K32" s="94"/>
      <c r="L32" s="94"/>
      <c r="M32" s="94"/>
      <c r="N32" s="94"/>
      <c r="O32" s="94"/>
    </row>
    <row r="33" spans="1:15" ht="15" customHeight="1" x14ac:dyDescent="0.35">
      <c r="A33" s="102" t="s">
        <v>16</v>
      </c>
      <c r="B33" s="103" t="s">
        <v>12</v>
      </c>
      <c r="C33" s="62"/>
      <c r="D33" s="104"/>
      <c r="E33" s="104"/>
      <c r="F33" s="104"/>
      <c r="G33" s="105">
        <f t="shared" si="0"/>
        <v>0</v>
      </c>
      <c r="H33" s="106" t="str">
        <f t="shared" si="1"/>
        <v/>
      </c>
      <c r="I33" s="66"/>
      <c r="J33" s="94"/>
      <c r="K33" s="94"/>
      <c r="L33" s="94"/>
      <c r="M33" s="94"/>
      <c r="N33" s="94"/>
      <c r="O33" s="94"/>
    </row>
    <row r="34" spans="1:15" ht="15" customHeight="1" x14ac:dyDescent="0.35">
      <c r="A34" s="102" t="s">
        <v>16</v>
      </c>
      <c r="B34" s="107" t="s">
        <v>13</v>
      </c>
      <c r="C34" s="71">
        <v>172287</v>
      </c>
      <c r="D34" s="108">
        <v>145256</v>
      </c>
      <c r="E34" s="108">
        <v>129442</v>
      </c>
      <c r="F34" s="108">
        <v>200547</v>
      </c>
      <c r="G34" s="109">
        <f t="shared" si="0"/>
        <v>27031</v>
      </c>
      <c r="H34" s="110" t="str">
        <f t="shared" si="1"/>
        <v>18,6%▲</v>
      </c>
      <c r="I34" s="74"/>
      <c r="J34" s="94"/>
      <c r="K34" s="94"/>
      <c r="L34" s="94"/>
      <c r="M34" s="94"/>
      <c r="N34" s="94"/>
      <c r="O34" s="94"/>
    </row>
    <row r="35" spans="1:15" s="2" customFormat="1" ht="15" customHeight="1" x14ac:dyDescent="0.35">
      <c r="A35" s="111" t="s">
        <v>16</v>
      </c>
      <c r="B35" s="112" t="s">
        <v>14</v>
      </c>
      <c r="C35" s="113">
        <f>SUMIFS((C7:C34),(A7:A34),A35)</f>
        <v>2723143</v>
      </c>
      <c r="D35" s="113">
        <f>SUMIFS((D7:D34),(A7:A34),A35)</f>
        <v>2487988</v>
      </c>
      <c r="E35" s="113">
        <f>SUMIFS((E7:E34),(A7:A34),A35)</f>
        <v>2383070</v>
      </c>
      <c r="F35" s="113">
        <f>SUMIFS((F7:F34),(A7:A34),A35)</f>
        <v>2362903</v>
      </c>
      <c r="G35" s="114">
        <f t="shared" si="0"/>
        <v>235155</v>
      </c>
      <c r="H35" s="115" t="str">
        <f t="shared" si="1"/>
        <v>9,5%▲</v>
      </c>
      <c r="I35" s="66"/>
      <c r="J35" s="116"/>
      <c r="K35" s="116"/>
      <c r="L35" s="116"/>
      <c r="M35" s="116"/>
      <c r="N35" s="116"/>
      <c r="O35" s="116"/>
    </row>
    <row r="36" spans="1:15" ht="15" customHeight="1" x14ac:dyDescent="0.35">
      <c r="A36" s="60" t="s">
        <v>17</v>
      </c>
      <c r="B36" s="67"/>
      <c r="C36" s="117"/>
      <c r="D36" s="75"/>
      <c r="E36" s="75"/>
      <c r="F36" s="75"/>
      <c r="G36" s="72">
        <f t="shared" si="0"/>
        <v>0</v>
      </c>
      <c r="H36" s="73" t="str">
        <f t="shared" si="1"/>
        <v/>
      </c>
      <c r="I36" s="74"/>
    </row>
    <row r="37" spans="1:15" ht="15" customHeight="1" x14ac:dyDescent="0.35">
      <c r="A37" s="102" t="s">
        <v>17</v>
      </c>
      <c r="B37" s="103" t="s">
        <v>6</v>
      </c>
      <c r="C37" s="62">
        <v>5393366</v>
      </c>
      <c r="D37" s="104">
        <v>5051137</v>
      </c>
      <c r="E37" s="104">
        <v>4847140</v>
      </c>
      <c r="F37" s="104">
        <v>4662184</v>
      </c>
      <c r="G37" s="105">
        <f t="shared" si="0"/>
        <v>342229</v>
      </c>
      <c r="H37" s="106" t="str">
        <f t="shared" si="1"/>
        <v>6,8%</v>
      </c>
      <c r="I37" s="66"/>
      <c r="J37" s="94"/>
      <c r="K37" s="94"/>
      <c r="L37" s="94"/>
      <c r="M37" s="94"/>
      <c r="N37" s="94"/>
      <c r="O37" s="94"/>
    </row>
    <row r="38" spans="1:15" ht="15" customHeight="1" x14ac:dyDescent="0.35">
      <c r="A38" s="102" t="s">
        <v>17</v>
      </c>
      <c r="B38" s="107" t="s">
        <v>7</v>
      </c>
      <c r="C38" s="71">
        <v>1222596</v>
      </c>
      <c r="D38" s="108">
        <v>1197666</v>
      </c>
      <c r="E38" s="108">
        <v>1130012</v>
      </c>
      <c r="F38" s="108">
        <v>1132563</v>
      </c>
      <c r="G38" s="109">
        <f t="shared" si="0"/>
        <v>24930</v>
      </c>
      <c r="H38" s="110" t="str">
        <f t="shared" si="1"/>
        <v>2,1%</v>
      </c>
      <c r="I38" s="74"/>
      <c r="J38" s="94"/>
      <c r="K38" s="94"/>
      <c r="L38" s="94"/>
      <c r="M38" s="94"/>
      <c r="N38" s="94"/>
      <c r="O38" s="94"/>
    </row>
    <row r="39" spans="1:15" ht="15" customHeight="1" x14ac:dyDescent="0.35">
      <c r="A39" s="102" t="s">
        <v>17</v>
      </c>
      <c r="B39" s="103" t="s">
        <v>8</v>
      </c>
      <c r="C39" s="62">
        <v>1110773</v>
      </c>
      <c r="D39" s="104">
        <v>1002139</v>
      </c>
      <c r="E39" s="104">
        <v>1287791</v>
      </c>
      <c r="F39" s="104">
        <v>915875</v>
      </c>
      <c r="G39" s="105">
        <f t="shared" ref="G39:G70" si="2">IF(ISERROR(C39- D39)=TRUE,"",C39 - D39)</f>
        <v>108634</v>
      </c>
      <c r="H39" s="106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10,8%▲</v>
      </c>
      <c r="I39" s="66"/>
      <c r="J39" s="94"/>
      <c r="K39" s="94"/>
      <c r="L39" s="94"/>
      <c r="M39" s="94"/>
      <c r="N39" s="94"/>
      <c r="O39" s="94"/>
    </row>
    <row r="40" spans="1:15" ht="15" customHeight="1" x14ac:dyDescent="0.35">
      <c r="A40" s="102" t="s">
        <v>17</v>
      </c>
      <c r="B40" s="107" t="s">
        <v>9</v>
      </c>
      <c r="C40" s="71">
        <v>1055</v>
      </c>
      <c r="D40" s="108">
        <v>1072</v>
      </c>
      <c r="E40" s="108">
        <v>418</v>
      </c>
      <c r="F40" s="108">
        <v>2</v>
      </c>
      <c r="G40" s="109">
        <f t="shared" si="2"/>
        <v>-17</v>
      </c>
      <c r="H40" s="110" t="str">
        <f t="shared" si="3"/>
        <v>-1,6%</v>
      </c>
      <c r="I40" s="74"/>
      <c r="J40" s="94"/>
      <c r="K40" s="94"/>
      <c r="L40" s="94"/>
      <c r="M40" s="94"/>
      <c r="N40" s="94"/>
      <c r="O40" s="94"/>
    </row>
    <row r="41" spans="1:15" ht="15" customHeight="1" x14ac:dyDescent="0.35">
      <c r="A41" s="102" t="s">
        <v>17</v>
      </c>
      <c r="B41" s="103" t="s">
        <v>10</v>
      </c>
      <c r="C41" s="62"/>
      <c r="D41" s="104"/>
      <c r="E41" s="104"/>
      <c r="F41" s="104"/>
      <c r="G41" s="105">
        <f t="shared" si="2"/>
        <v>0</v>
      </c>
      <c r="H41" s="106" t="str">
        <f t="shared" si="3"/>
        <v/>
      </c>
      <c r="I41" s="66"/>
      <c r="J41" s="94"/>
      <c r="K41" s="94"/>
      <c r="L41" s="94"/>
      <c r="M41" s="94"/>
      <c r="N41" s="94"/>
      <c r="O41" s="94"/>
    </row>
    <row r="42" spans="1:15" ht="15" customHeight="1" x14ac:dyDescent="0.35">
      <c r="A42" s="102" t="s">
        <v>17</v>
      </c>
      <c r="B42" s="107" t="s">
        <v>11</v>
      </c>
      <c r="C42" s="71">
        <v>-1549970</v>
      </c>
      <c r="D42" s="108">
        <v>-1453603</v>
      </c>
      <c r="E42" s="108">
        <v>-1439743</v>
      </c>
      <c r="F42" s="108">
        <v>-1040272</v>
      </c>
      <c r="G42" s="109">
        <f t="shared" si="2"/>
        <v>-96367</v>
      </c>
      <c r="H42" s="110" t="str">
        <f t="shared" si="3"/>
        <v>6,6%</v>
      </c>
      <c r="I42" s="74"/>
      <c r="J42" s="94"/>
      <c r="K42" s="94"/>
      <c r="L42" s="94"/>
      <c r="M42" s="94"/>
      <c r="N42" s="94"/>
      <c r="O42" s="94"/>
    </row>
    <row r="43" spans="1:15" ht="15" customHeight="1" x14ac:dyDescent="0.35">
      <c r="A43" s="102" t="s">
        <v>17</v>
      </c>
      <c r="B43" s="103" t="s">
        <v>12</v>
      </c>
      <c r="C43" s="62"/>
      <c r="D43" s="104"/>
      <c r="E43" s="104"/>
      <c r="F43" s="104"/>
      <c r="G43" s="105">
        <f t="shared" si="2"/>
        <v>0</v>
      </c>
      <c r="H43" s="106" t="str">
        <f t="shared" si="3"/>
        <v/>
      </c>
      <c r="I43" s="66"/>
      <c r="J43" s="94"/>
      <c r="K43" s="94"/>
      <c r="L43" s="94"/>
      <c r="M43" s="94"/>
      <c r="N43" s="94"/>
      <c r="O43" s="94"/>
    </row>
    <row r="44" spans="1:15" ht="15" customHeight="1" x14ac:dyDescent="0.35">
      <c r="A44" s="102" t="s">
        <v>17</v>
      </c>
      <c r="B44" s="107" t="s">
        <v>13</v>
      </c>
      <c r="C44" s="71">
        <v>1671680</v>
      </c>
      <c r="D44" s="108">
        <v>1562736</v>
      </c>
      <c r="E44" s="108">
        <v>1307217</v>
      </c>
      <c r="F44" s="108">
        <v>1257172</v>
      </c>
      <c r="G44" s="109">
        <f t="shared" si="2"/>
        <v>108944</v>
      </c>
      <c r="H44" s="110" t="str">
        <f t="shared" si="3"/>
        <v>7,0%</v>
      </c>
      <c r="I44" s="74"/>
      <c r="J44" s="94"/>
      <c r="K44" s="94"/>
      <c r="L44" s="94"/>
      <c r="M44" s="94"/>
      <c r="N44" s="94"/>
      <c r="O44" s="94"/>
    </row>
    <row r="45" spans="1:15" s="2" customFormat="1" ht="15" customHeight="1" x14ac:dyDescent="0.35">
      <c r="A45" s="111" t="s">
        <v>17</v>
      </c>
      <c r="B45" s="112" t="s">
        <v>14</v>
      </c>
      <c r="C45" s="113">
        <f>SUMIFS((C7:C44),(A7:A44),A45)</f>
        <v>7849500</v>
      </c>
      <c r="D45" s="113">
        <f>SUMIFS((D7:D44),(A7:A44),A45)</f>
        <v>7361147</v>
      </c>
      <c r="E45" s="113">
        <f>SUMIFS((E7:E44),(A7:A44),A45)</f>
        <v>7132835</v>
      </c>
      <c r="F45" s="113">
        <f>SUMIFS((F7:F44),(A7:A44),A45)</f>
        <v>6927524</v>
      </c>
      <c r="G45" s="114">
        <f t="shared" si="2"/>
        <v>488353</v>
      </c>
      <c r="H45" s="115" t="str">
        <f t="shared" si="3"/>
        <v>6,6%</v>
      </c>
      <c r="I45" s="66"/>
      <c r="J45" s="116"/>
      <c r="K45" s="116"/>
      <c r="L45" s="116"/>
      <c r="M45" s="116"/>
      <c r="N45" s="116"/>
      <c r="O45" s="116"/>
    </row>
    <row r="46" spans="1:15" ht="15" customHeight="1" x14ac:dyDescent="0.35">
      <c r="A46" s="60" t="s">
        <v>18</v>
      </c>
      <c r="B46" s="67"/>
      <c r="C46" s="117"/>
      <c r="D46" s="75"/>
      <c r="E46" s="75"/>
      <c r="F46" s="75"/>
      <c r="G46" s="72">
        <f t="shared" si="2"/>
        <v>0</v>
      </c>
      <c r="H46" s="73" t="str">
        <f t="shared" si="3"/>
        <v/>
      </c>
      <c r="I46" s="74"/>
    </row>
    <row r="47" spans="1:15" ht="15" customHeight="1" x14ac:dyDescent="0.35">
      <c r="A47" s="102" t="s">
        <v>18</v>
      </c>
      <c r="B47" s="103" t="s">
        <v>6</v>
      </c>
      <c r="C47" s="62">
        <v>1010071.596</v>
      </c>
      <c r="D47" s="104">
        <v>910481</v>
      </c>
      <c r="E47" s="104">
        <v>886663</v>
      </c>
      <c r="F47" s="104">
        <v>898775</v>
      </c>
      <c r="G47" s="105">
        <f t="shared" si="2"/>
        <v>99590.59600000002</v>
      </c>
      <c r="H47" s="106" t="str">
        <f t="shared" si="3"/>
        <v>10,9%▲</v>
      </c>
      <c r="I47" s="66"/>
      <c r="J47" s="94"/>
      <c r="K47" s="94"/>
      <c r="L47" s="94"/>
      <c r="M47" s="94"/>
      <c r="N47" s="94"/>
      <c r="O47" s="94"/>
    </row>
    <row r="48" spans="1:15" ht="15" customHeight="1" x14ac:dyDescent="0.35">
      <c r="A48" s="102" t="s">
        <v>18</v>
      </c>
      <c r="B48" s="107" t="s">
        <v>7</v>
      </c>
      <c r="C48" s="71">
        <v>157288.712</v>
      </c>
      <c r="D48" s="108">
        <v>149608</v>
      </c>
      <c r="E48" s="108">
        <v>134146</v>
      </c>
      <c r="F48" s="108">
        <v>140134</v>
      </c>
      <c r="G48" s="109">
        <f t="shared" si="2"/>
        <v>7680.7119999999995</v>
      </c>
      <c r="H48" s="110" t="str">
        <f t="shared" si="3"/>
        <v>5,1%</v>
      </c>
      <c r="I48" s="74"/>
      <c r="J48" s="94"/>
      <c r="K48" s="94"/>
      <c r="L48" s="94"/>
      <c r="M48" s="94"/>
      <c r="N48" s="94"/>
      <c r="O48" s="94"/>
    </row>
    <row r="49" spans="1:15" ht="15" customHeight="1" x14ac:dyDescent="0.35">
      <c r="A49" s="102" t="s">
        <v>18</v>
      </c>
      <c r="B49" s="103" t="s">
        <v>8</v>
      </c>
      <c r="C49" s="62">
        <v>113115.715</v>
      </c>
      <c r="D49" s="104">
        <v>79446</v>
      </c>
      <c r="E49" s="104">
        <v>86967</v>
      </c>
      <c r="F49" s="104">
        <v>74485</v>
      </c>
      <c r="G49" s="105">
        <f t="shared" si="2"/>
        <v>33669.714999999997</v>
      </c>
      <c r="H49" s="106" t="str">
        <f t="shared" si="3"/>
        <v>42,4%▲</v>
      </c>
      <c r="I49" s="66"/>
      <c r="J49" s="94"/>
      <c r="K49" s="94"/>
      <c r="L49" s="94"/>
      <c r="M49" s="94"/>
      <c r="N49" s="94"/>
      <c r="O49" s="94"/>
    </row>
    <row r="50" spans="1:15" ht="15" customHeight="1" x14ac:dyDescent="0.35">
      <c r="A50" s="102" t="s">
        <v>18</v>
      </c>
      <c r="B50" s="107" t="s">
        <v>9</v>
      </c>
      <c r="C50" s="71">
        <v>1052.606</v>
      </c>
      <c r="D50" s="108">
        <v>1005</v>
      </c>
      <c r="E50" s="108">
        <v>933</v>
      </c>
      <c r="F50" s="108"/>
      <c r="G50" s="109">
        <f t="shared" si="2"/>
        <v>47.605999999999995</v>
      </c>
      <c r="H50" s="110" t="str">
        <f t="shared" si="3"/>
        <v>4,7%</v>
      </c>
      <c r="I50" s="74"/>
      <c r="J50" s="94"/>
      <c r="K50" s="94"/>
      <c r="L50" s="94"/>
      <c r="M50" s="94"/>
      <c r="N50" s="94"/>
      <c r="O50" s="94"/>
    </row>
    <row r="51" spans="1:15" ht="15" customHeight="1" x14ac:dyDescent="0.35">
      <c r="A51" s="102" t="s">
        <v>18</v>
      </c>
      <c r="B51" s="103" t="s">
        <v>10</v>
      </c>
      <c r="C51" s="62"/>
      <c r="D51" s="104"/>
      <c r="E51" s="104"/>
      <c r="F51" s="104"/>
      <c r="G51" s="105">
        <f t="shared" si="2"/>
        <v>0</v>
      </c>
      <c r="H51" s="106" t="str">
        <f t="shared" si="3"/>
        <v/>
      </c>
      <c r="I51" s="66"/>
      <c r="J51" s="94"/>
      <c r="K51" s="94"/>
      <c r="L51" s="94"/>
      <c r="M51" s="94"/>
      <c r="N51" s="94"/>
      <c r="O51" s="94"/>
    </row>
    <row r="52" spans="1:15" ht="15" customHeight="1" x14ac:dyDescent="0.35">
      <c r="A52" s="102" t="s">
        <v>18</v>
      </c>
      <c r="B52" s="107" t="s">
        <v>11</v>
      </c>
      <c r="C52" s="71">
        <v>-28116.794999999998</v>
      </c>
      <c r="D52" s="108">
        <v>-26535</v>
      </c>
      <c r="E52" s="108">
        <v>-34816</v>
      </c>
      <c r="F52" s="108">
        <v>-25979</v>
      </c>
      <c r="G52" s="109">
        <f t="shared" si="2"/>
        <v>-1581.7949999999983</v>
      </c>
      <c r="H52" s="110" t="str">
        <f t="shared" si="3"/>
        <v>6,0%</v>
      </c>
      <c r="I52" s="74"/>
      <c r="J52" s="94"/>
      <c r="K52" s="94"/>
      <c r="L52" s="94"/>
      <c r="M52" s="94"/>
      <c r="N52" s="94"/>
      <c r="O52" s="94"/>
    </row>
    <row r="53" spans="1:15" ht="15" customHeight="1" x14ac:dyDescent="0.35">
      <c r="A53" s="102" t="s">
        <v>18</v>
      </c>
      <c r="B53" s="103" t="s">
        <v>12</v>
      </c>
      <c r="C53" s="62"/>
      <c r="D53" s="104"/>
      <c r="E53" s="104"/>
      <c r="F53" s="104"/>
      <c r="G53" s="105">
        <f t="shared" si="2"/>
        <v>0</v>
      </c>
      <c r="H53" s="106" t="str">
        <f t="shared" si="3"/>
        <v/>
      </c>
      <c r="I53" s="66"/>
      <c r="J53" s="94"/>
      <c r="K53" s="94"/>
      <c r="L53" s="94"/>
      <c r="M53" s="94"/>
      <c r="N53" s="94"/>
      <c r="O53" s="94"/>
    </row>
    <row r="54" spans="1:15" ht="15" customHeight="1" x14ac:dyDescent="0.35">
      <c r="A54" s="102" t="s">
        <v>18</v>
      </c>
      <c r="B54" s="107" t="s">
        <v>13</v>
      </c>
      <c r="C54" s="71">
        <v>81909.762000000002</v>
      </c>
      <c r="D54" s="108">
        <v>82127</v>
      </c>
      <c r="E54" s="108">
        <v>57224</v>
      </c>
      <c r="F54" s="108">
        <v>64367</v>
      </c>
      <c r="G54" s="109">
        <f t="shared" si="2"/>
        <v>-217.23799999999756</v>
      </c>
      <c r="H54" s="110" t="str">
        <f t="shared" si="3"/>
        <v>-0,3%</v>
      </c>
      <c r="I54" s="74"/>
      <c r="J54" s="94"/>
      <c r="K54" s="94"/>
      <c r="L54" s="94"/>
      <c r="M54" s="94"/>
      <c r="N54" s="94"/>
      <c r="O54" s="94"/>
    </row>
    <row r="55" spans="1:15" s="2" customFormat="1" ht="15" customHeight="1" x14ac:dyDescent="0.35">
      <c r="A55" s="111" t="s">
        <v>18</v>
      </c>
      <c r="B55" s="112" t="s">
        <v>14</v>
      </c>
      <c r="C55" s="113">
        <f>SUMIFS((C7:C54),(A7:A54),A55)</f>
        <v>1335321.5960000001</v>
      </c>
      <c r="D55" s="113">
        <f>SUMIFS((D7:D54),(A7:A54),A55)</f>
        <v>1196132</v>
      </c>
      <c r="E55" s="113">
        <f>SUMIFS((E7:E54),(A7:A54),A55)</f>
        <v>1131117</v>
      </c>
      <c r="F55" s="113">
        <f>SUMIFS((F7:F54),(A7:A54),A55)</f>
        <v>1151782</v>
      </c>
      <c r="G55" s="114">
        <f t="shared" si="2"/>
        <v>139189.59600000014</v>
      </c>
      <c r="H55" s="115" t="str">
        <f t="shared" si="3"/>
        <v>11,6%▲</v>
      </c>
      <c r="I55" s="66"/>
      <c r="J55" s="116"/>
      <c r="K55" s="116"/>
      <c r="L55" s="116"/>
      <c r="M55" s="116"/>
      <c r="N55" s="116"/>
      <c r="O55" s="116"/>
    </row>
    <row r="56" spans="1:15" ht="15" customHeight="1" x14ac:dyDescent="0.35">
      <c r="A56" s="60" t="s">
        <v>19</v>
      </c>
      <c r="B56" s="67"/>
      <c r="C56" s="117"/>
      <c r="D56" s="75"/>
      <c r="E56" s="75"/>
      <c r="F56" s="75"/>
      <c r="G56" s="72">
        <f t="shared" si="2"/>
        <v>0</v>
      </c>
      <c r="H56" s="73" t="str">
        <f t="shared" si="3"/>
        <v/>
      </c>
      <c r="I56" s="74"/>
    </row>
    <row r="57" spans="1:15" ht="15" customHeight="1" x14ac:dyDescent="0.35">
      <c r="A57" s="102" t="s">
        <v>19</v>
      </c>
      <c r="B57" s="103" t="s">
        <v>6</v>
      </c>
      <c r="C57" s="62"/>
      <c r="D57" s="104"/>
      <c r="E57" s="104"/>
      <c r="F57" s="104"/>
      <c r="G57" s="105">
        <f t="shared" si="2"/>
        <v>0</v>
      </c>
      <c r="H57" s="106" t="str">
        <f t="shared" si="3"/>
        <v/>
      </c>
      <c r="I57" s="66"/>
      <c r="J57" s="94"/>
      <c r="K57" s="94"/>
      <c r="L57" s="94"/>
      <c r="M57" s="94"/>
      <c r="N57" s="94"/>
      <c r="O57" s="94"/>
    </row>
    <row r="58" spans="1:15" ht="15" customHeight="1" x14ac:dyDescent="0.35">
      <c r="A58" s="102" t="s">
        <v>19</v>
      </c>
      <c r="B58" s="107" t="s">
        <v>7</v>
      </c>
      <c r="C58" s="71"/>
      <c r="D58" s="108"/>
      <c r="E58" s="108"/>
      <c r="F58" s="108"/>
      <c r="G58" s="109">
        <f t="shared" si="2"/>
        <v>0</v>
      </c>
      <c r="H58" s="110" t="str">
        <f t="shared" si="3"/>
        <v/>
      </c>
      <c r="I58" s="74"/>
      <c r="J58" s="94"/>
      <c r="K58" s="94"/>
      <c r="L58" s="94"/>
      <c r="M58" s="94"/>
      <c r="N58" s="94"/>
      <c r="O58" s="94"/>
    </row>
    <row r="59" spans="1:15" ht="15" customHeight="1" x14ac:dyDescent="0.35">
      <c r="A59" s="102" t="s">
        <v>19</v>
      </c>
      <c r="B59" s="103" t="s">
        <v>8</v>
      </c>
      <c r="C59" s="62"/>
      <c r="D59" s="104"/>
      <c r="E59" s="104"/>
      <c r="F59" s="104"/>
      <c r="G59" s="105">
        <f t="shared" si="2"/>
        <v>0</v>
      </c>
      <c r="H59" s="106" t="str">
        <f t="shared" si="3"/>
        <v/>
      </c>
      <c r="I59" s="66"/>
      <c r="J59" s="94"/>
      <c r="K59" s="94"/>
      <c r="L59" s="94"/>
      <c r="M59" s="94"/>
      <c r="N59" s="94"/>
      <c r="O59" s="94"/>
    </row>
    <row r="60" spans="1:15" ht="15" customHeight="1" x14ac:dyDescent="0.35">
      <c r="A60" s="102" t="s">
        <v>19</v>
      </c>
      <c r="B60" s="107" t="s">
        <v>9</v>
      </c>
      <c r="C60" s="71"/>
      <c r="D60" s="108"/>
      <c r="E60" s="108"/>
      <c r="F60" s="108"/>
      <c r="G60" s="109">
        <f t="shared" si="2"/>
        <v>0</v>
      </c>
      <c r="H60" s="110" t="str">
        <f t="shared" si="3"/>
        <v/>
      </c>
      <c r="I60" s="74"/>
      <c r="J60" s="94"/>
      <c r="K60" s="94"/>
      <c r="L60" s="94"/>
      <c r="M60" s="94"/>
      <c r="N60" s="94"/>
      <c r="O60" s="94"/>
    </row>
    <row r="61" spans="1:15" ht="15" customHeight="1" x14ac:dyDescent="0.35">
      <c r="A61" s="102" t="s">
        <v>19</v>
      </c>
      <c r="B61" s="103" t="s">
        <v>10</v>
      </c>
      <c r="C61" s="62"/>
      <c r="D61" s="104"/>
      <c r="E61" s="104"/>
      <c r="F61" s="104"/>
      <c r="G61" s="105">
        <f t="shared" si="2"/>
        <v>0</v>
      </c>
      <c r="H61" s="106" t="str">
        <f t="shared" si="3"/>
        <v/>
      </c>
      <c r="I61" s="66"/>
      <c r="J61" s="94"/>
      <c r="K61" s="94"/>
      <c r="L61" s="94"/>
      <c r="M61" s="94"/>
      <c r="N61" s="94"/>
      <c r="O61" s="94"/>
    </row>
    <row r="62" spans="1:15" ht="15" customHeight="1" x14ac:dyDescent="0.35">
      <c r="A62" s="102" t="s">
        <v>19</v>
      </c>
      <c r="B62" s="107" t="s">
        <v>11</v>
      </c>
      <c r="C62" s="71"/>
      <c r="D62" s="108"/>
      <c r="E62" s="108"/>
      <c r="F62" s="108"/>
      <c r="G62" s="109">
        <f t="shared" si="2"/>
        <v>0</v>
      </c>
      <c r="H62" s="110" t="str">
        <f t="shared" si="3"/>
        <v/>
      </c>
      <c r="I62" s="74"/>
      <c r="J62" s="94"/>
      <c r="K62" s="94"/>
      <c r="L62" s="94"/>
      <c r="M62" s="94"/>
      <c r="N62" s="94"/>
      <c r="O62" s="94"/>
    </row>
    <row r="63" spans="1:15" ht="15" customHeight="1" x14ac:dyDescent="0.35">
      <c r="A63" s="102" t="s">
        <v>19</v>
      </c>
      <c r="B63" s="103" t="s">
        <v>12</v>
      </c>
      <c r="C63" s="62"/>
      <c r="D63" s="104"/>
      <c r="E63" s="104"/>
      <c r="F63" s="104"/>
      <c r="G63" s="105">
        <f t="shared" si="2"/>
        <v>0</v>
      </c>
      <c r="H63" s="106" t="str">
        <f t="shared" si="3"/>
        <v/>
      </c>
      <c r="I63" s="66"/>
      <c r="J63" s="94"/>
      <c r="K63" s="94"/>
      <c r="L63" s="94"/>
      <c r="M63" s="94"/>
      <c r="N63" s="94"/>
      <c r="O63" s="94"/>
    </row>
    <row r="64" spans="1:15" ht="15" customHeight="1" x14ac:dyDescent="0.35">
      <c r="A64" s="102" t="s">
        <v>19</v>
      </c>
      <c r="B64" s="107" t="s">
        <v>13</v>
      </c>
      <c r="C64" s="71"/>
      <c r="D64" s="108"/>
      <c r="E64" s="108"/>
      <c r="F64" s="108"/>
      <c r="G64" s="109">
        <f t="shared" si="2"/>
        <v>0</v>
      </c>
      <c r="H64" s="110" t="str">
        <f t="shared" si="3"/>
        <v/>
      </c>
      <c r="I64" s="74"/>
      <c r="J64" s="94"/>
      <c r="K64" s="94"/>
      <c r="L64" s="94"/>
      <c r="M64" s="94"/>
      <c r="N64" s="94"/>
      <c r="O64" s="94"/>
    </row>
    <row r="65" spans="1:15" s="2" customFormat="1" ht="15" customHeight="1" x14ac:dyDescent="0.35">
      <c r="A65" s="111" t="s">
        <v>19</v>
      </c>
      <c r="B65" s="112" t="s">
        <v>14</v>
      </c>
      <c r="C65" s="113">
        <f>SUMIFS((C7:C64),(A7:A64),A65)</f>
        <v>0</v>
      </c>
      <c r="D65" s="113">
        <f>SUMIFS((D7:D64),(A7:A64),A65)</f>
        <v>0</v>
      </c>
      <c r="E65" s="113">
        <f>SUMIFS((E7:E64),(A7:A64),A65)</f>
        <v>0</v>
      </c>
      <c r="F65" s="113">
        <f>SUMIFS((F7:F64),(A7:A64),A65)</f>
        <v>0</v>
      </c>
      <c r="G65" s="114">
        <f t="shared" si="2"/>
        <v>0</v>
      </c>
      <c r="H65" s="115" t="str">
        <f t="shared" si="3"/>
        <v/>
      </c>
      <c r="I65" s="66"/>
      <c r="J65" s="116"/>
      <c r="K65" s="116"/>
      <c r="L65" s="116"/>
      <c r="M65" s="116"/>
      <c r="N65" s="116"/>
      <c r="O65" s="116"/>
    </row>
    <row r="66" spans="1:15" s="2" customFormat="1" ht="15" customHeight="1" x14ac:dyDescent="0.35">
      <c r="A66" s="60" t="s">
        <v>20</v>
      </c>
      <c r="B66" s="67"/>
      <c r="C66" s="117"/>
      <c r="D66" s="75"/>
      <c r="E66" s="75"/>
      <c r="F66" s="75"/>
      <c r="G66" s="72">
        <f t="shared" si="2"/>
        <v>0</v>
      </c>
      <c r="H66" s="73" t="str">
        <f t="shared" si="3"/>
        <v/>
      </c>
      <c r="I66" s="74"/>
      <c r="J66" s="8"/>
      <c r="K66" s="8"/>
      <c r="L66" s="8"/>
      <c r="M66" s="8"/>
      <c r="N66" s="8"/>
      <c r="O66" s="8"/>
    </row>
    <row r="67" spans="1:15" s="2" customFormat="1" ht="15" customHeight="1" x14ac:dyDescent="0.35">
      <c r="A67" s="118" t="s">
        <v>20</v>
      </c>
      <c r="B67" s="103" t="s">
        <v>6</v>
      </c>
      <c r="C67" s="62"/>
      <c r="D67" s="104"/>
      <c r="E67" s="104"/>
      <c r="F67" s="104"/>
      <c r="G67" s="105">
        <f t="shared" si="2"/>
        <v>0</v>
      </c>
      <c r="H67" s="106" t="str">
        <f t="shared" si="3"/>
        <v/>
      </c>
      <c r="I67" s="66"/>
      <c r="J67" s="116"/>
      <c r="K67" s="116"/>
      <c r="L67" s="116"/>
      <c r="M67" s="116"/>
      <c r="N67" s="116"/>
      <c r="O67" s="116"/>
    </row>
    <row r="68" spans="1:15" s="2" customFormat="1" ht="15" customHeight="1" x14ac:dyDescent="0.35">
      <c r="A68" s="118" t="s">
        <v>20</v>
      </c>
      <c r="B68" s="107" t="s">
        <v>7</v>
      </c>
      <c r="C68" s="71"/>
      <c r="D68" s="108"/>
      <c r="E68" s="108"/>
      <c r="F68" s="108"/>
      <c r="G68" s="109">
        <f t="shared" si="2"/>
        <v>0</v>
      </c>
      <c r="H68" s="110" t="str">
        <f t="shared" si="3"/>
        <v/>
      </c>
      <c r="I68" s="74"/>
      <c r="J68" s="116"/>
      <c r="K68" s="116"/>
      <c r="L68" s="116"/>
      <c r="M68" s="116"/>
      <c r="N68" s="116"/>
      <c r="O68" s="116"/>
    </row>
    <row r="69" spans="1:15" s="2" customFormat="1" ht="15" customHeight="1" x14ac:dyDescent="0.35">
      <c r="A69" s="118" t="s">
        <v>20</v>
      </c>
      <c r="B69" s="103" t="s">
        <v>8</v>
      </c>
      <c r="C69" s="62"/>
      <c r="D69" s="104"/>
      <c r="E69" s="104"/>
      <c r="F69" s="104"/>
      <c r="G69" s="105">
        <f t="shared" si="2"/>
        <v>0</v>
      </c>
      <c r="H69" s="106" t="str">
        <f t="shared" si="3"/>
        <v/>
      </c>
      <c r="I69" s="66"/>
      <c r="J69" s="116"/>
      <c r="K69" s="116"/>
      <c r="L69" s="116"/>
      <c r="M69" s="116"/>
      <c r="N69" s="116"/>
      <c r="O69" s="116"/>
    </row>
    <row r="70" spans="1:15" s="2" customFormat="1" ht="15" customHeight="1" x14ac:dyDescent="0.35">
      <c r="A70" s="118" t="s">
        <v>20</v>
      </c>
      <c r="B70" s="107" t="s">
        <v>9</v>
      </c>
      <c r="C70" s="71"/>
      <c r="D70" s="108"/>
      <c r="E70" s="108"/>
      <c r="F70" s="108"/>
      <c r="G70" s="109">
        <f t="shared" si="2"/>
        <v>0</v>
      </c>
      <c r="H70" s="110" t="str">
        <f t="shared" si="3"/>
        <v/>
      </c>
      <c r="I70" s="74"/>
      <c r="J70" s="116"/>
      <c r="K70" s="116"/>
      <c r="L70" s="116"/>
      <c r="M70" s="116"/>
      <c r="N70" s="116"/>
      <c r="O70" s="116"/>
    </row>
    <row r="71" spans="1:15" s="2" customFormat="1" ht="15" customHeight="1" x14ac:dyDescent="0.35">
      <c r="A71" s="118" t="s">
        <v>20</v>
      </c>
      <c r="B71" s="103" t="s">
        <v>10</v>
      </c>
      <c r="C71" s="62"/>
      <c r="D71" s="104"/>
      <c r="E71" s="104"/>
      <c r="F71" s="104"/>
      <c r="G71" s="105">
        <f t="shared" ref="G71:G85" si="4">IF(ISERROR(C71- D71)=TRUE,"",C71 - D71)</f>
        <v>0</v>
      </c>
      <c r="H71" s="106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66"/>
      <c r="J71" s="116"/>
      <c r="K71" s="116"/>
      <c r="L71" s="116"/>
      <c r="M71" s="116"/>
      <c r="N71" s="116"/>
      <c r="O71" s="116"/>
    </row>
    <row r="72" spans="1:15" s="2" customFormat="1" ht="15" customHeight="1" x14ac:dyDescent="0.35">
      <c r="A72" s="118" t="s">
        <v>20</v>
      </c>
      <c r="B72" s="107" t="s">
        <v>11</v>
      </c>
      <c r="C72" s="71"/>
      <c r="D72" s="108"/>
      <c r="E72" s="108"/>
      <c r="F72" s="108"/>
      <c r="G72" s="109">
        <f t="shared" si="4"/>
        <v>0</v>
      </c>
      <c r="H72" s="110" t="str">
        <f t="shared" si="5"/>
        <v/>
      </c>
      <c r="I72" s="74"/>
      <c r="J72" s="116"/>
      <c r="K72" s="116"/>
      <c r="L72" s="116"/>
      <c r="M72" s="116"/>
      <c r="N72" s="116"/>
      <c r="O72" s="116"/>
    </row>
    <row r="73" spans="1:15" s="2" customFormat="1" ht="15" customHeight="1" x14ac:dyDescent="0.35">
      <c r="A73" s="118" t="s">
        <v>20</v>
      </c>
      <c r="B73" s="103" t="s">
        <v>12</v>
      </c>
      <c r="C73" s="62"/>
      <c r="D73" s="104"/>
      <c r="E73" s="104"/>
      <c r="F73" s="104"/>
      <c r="G73" s="105">
        <f t="shared" si="4"/>
        <v>0</v>
      </c>
      <c r="H73" s="106" t="str">
        <f t="shared" si="5"/>
        <v/>
      </c>
      <c r="I73" s="66"/>
      <c r="J73" s="116"/>
      <c r="K73" s="116"/>
      <c r="L73" s="116"/>
      <c r="M73" s="116"/>
      <c r="N73" s="116"/>
      <c r="O73" s="116"/>
    </row>
    <row r="74" spans="1:15" s="2" customFormat="1" ht="15" customHeight="1" x14ac:dyDescent="0.35">
      <c r="A74" s="118" t="s">
        <v>20</v>
      </c>
      <c r="B74" s="107" t="s">
        <v>13</v>
      </c>
      <c r="C74" s="71"/>
      <c r="D74" s="108"/>
      <c r="E74" s="108"/>
      <c r="F74" s="108"/>
      <c r="G74" s="109">
        <f t="shared" si="4"/>
        <v>0</v>
      </c>
      <c r="H74" s="110" t="str">
        <f t="shared" si="5"/>
        <v/>
      </c>
      <c r="I74" s="74"/>
      <c r="J74" s="116"/>
      <c r="K74" s="116"/>
      <c r="L74" s="116"/>
      <c r="M74" s="116"/>
      <c r="N74" s="116"/>
      <c r="O74" s="116"/>
    </row>
    <row r="75" spans="1:15" s="2" customFormat="1" ht="15" customHeight="1" x14ac:dyDescent="0.35">
      <c r="A75" s="118" t="s">
        <v>20</v>
      </c>
      <c r="B75" s="112" t="s">
        <v>14</v>
      </c>
      <c r="C75" s="113">
        <f>SUMIFS((C7:C74),(A7:A74),A75)</f>
        <v>0</v>
      </c>
      <c r="D75" s="113">
        <f>SUMIFS((D7:D74),(A7:A74),A75)</f>
        <v>0</v>
      </c>
      <c r="E75" s="113">
        <f>SUMIFS((E7:E74),(A7:A74),A75)</f>
        <v>0</v>
      </c>
      <c r="F75" s="113">
        <f>SUMIFS((F7:F74),(A7:A74),A75)</f>
        <v>0</v>
      </c>
      <c r="G75" s="114">
        <f t="shared" si="4"/>
        <v>0</v>
      </c>
      <c r="H75" s="115" t="str">
        <f t="shared" si="5"/>
        <v/>
      </c>
      <c r="I75" s="66"/>
      <c r="J75" s="116"/>
      <c r="K75" s="116"/>
      <c r="L75" s="116"/>
      <c r="M75" s="116"/>
      <c r="N75" s="116"/>
      <c r="O75" s="116"/>
    </row>
    <row r="76" spans="1:15" ht="15" customHeight="1" x14ac:dyDescent="0.35">
      <c r="A76" s="60" t="s">
        <v>21</v>
      </c>
      <c r="B76" s="67"/>
      <c r="C76" s="117"/>
      <c r="D76" s="75"/>
      <c r="E76" s="75"/>
      <c r="F76" s="75"/>
      <c r="G76" s="72">
        <f t="shared" si="4"/>
        <v>0</v>
      </c>
      <c r="H76" s="73" t="str">
        <f t="shared" si="5"/>
        <v/>
      </c>
      <c r="I76" s="74"/>
    </row>
    <row r="77" spans="1:15" ht="15" customHeight="1" x14ac:dyDescent="0.35">
      <c r="A77" s="102" t="s">
        <v>21</v>
      </c>
      <c r="B77" s="103" t="s">
        <v>6</v>
      </c>
      <c r="C77" s="62"/>
      <c r="D77" s="104"/>
      <c r="E77" s="104"/>
      <c r="F77" s="104"/>
      <c r="G77" s="105">
        <f t="shared" si="4"/>
        <v>0</v>
      </c>
      <c r="H77" s="106" t="str">
        <f t="shared" si="5"/>
        <v/>
      </c>
      <c r="I77" s="66"/>
      <c r="J77" s="94"/>
      <c r="K77" s="94"/>
      <c r="L77" s="94"/>
      <c r="M77" s="94"/>
      <c r="N77" s="94"/>
      <c r="O77" s="94"/>
    </row>
    <row r="78" spans="1:15" ht="15" customHeight="1" x14ac:dyDescent="0.35">
      <c r="A78" s="102" t="s">
        <v>21</v>
      </c>
      <c r="B78" s="107" t="s">
        <v>7</v>
      </c>
      <c r="C78" s="71"/>
      <c r="D78" s="108"/>
      <c r="E78" s="108"/>
      <c r="F78" s="108"/>
      <c r="G78" s="109">
        <f t="shared" si="4"/>
        <v>0</v>
      </c>
      <c r="H78" s="110" t="str">
        <f t="shared" si="5"/>
        <v/>
      </c>
      <c r="I78" s="74"/>
      <c r="J78" s="94"/>
      <c r="K78" s="94"/>
      <c r="L78" s="94"/>
      <c r="M78" s="94"/>
      <c r="N78" s="94"/>
      <c r="O78" s="94"/>
    </row>
    <row r="79" spans="1:15" ht="15" customHeight="1" x14ac:dyDescent="0.35">
      <c r="A79" s="102" t="s">
        <v>21</v>
      </c>
      <c r="B79" s="103" t="s">
        <v>8</v>
      </c>
      <c r="C79" s="62"/>
      <c r="D79" s="104"/>
      <c r="E79" s="104"/>
      <c r="F79" s="104"/>
      <c r="G79" s="105">
        <f t="shared" si="4"/>
        <v>0</v>
      </c>
      <c r="H79" s="106" t="str">
        <f t="shared" si="5"/>
        <v/>
      </c>
      <c r="I79" s="66"/>
      <c r="J79" s="94"/>
      <c r="K79" s="94"/>
      <c r="L79" s="94"/>
      <c r="M79" s="94"/>
      <c r="N79" s="94"/>
      <c r="O79" s="94"/>
    </row>
    <row r="80" spans="1:15" ht="15" customHeight="1" x14ac:dyDescent="0.35">
      <c r="A80" s="102" t="s">
        <v>21</v>
      </c>
      <c r="B80" s="107" t="s">
        <v>9</v>
      </c>
      <c r="C80" s="71"/>
      <c r="D80" s="108"/>
      <c r="E80" s="108"/>
      <c r="F80" s="108"/>
      <c r="G80" s="109">
        <f t="shared" si="4"/>
        <v>0</v>
      </c>
      <c r="H80" s="110" t="str">
        <f t="shared" si="5"/>
        <v/>
      </c>
      <c r="I80" s="74"/>
      <c r="J80" s="94"/>
      <c r="K80" s="94"/>
      <c r="L80" s="94"/>
      <c r="M80" s="94"/>
      <c r="N80" s="94"/>
      <c r="O80" s="94"/>
    </row>
    <row r="81" spans="1:15" ht="15" customHeight="1" x14ac:dyDescent="0.35">
      <c r="A81" s="102" t="s">
        <v>21</v>
      </c>
      <c r="B81" s="103" t="s">
        <v>10</v>
      </c>
      <c r="C81" s="62"/>
      <c r="D81" s="104"/>
      <c r="E81" s="104"/>
      <c r="F81" s="104"/>
      <c r="G81" s="105">
        <f t="shared" si="4"/>
        <v>0</v>
      </c>
      <c r="H81" s="106" t="str">
        <f t="shared" si="5"/>
        <v/>
      </c>
      <c r="I81" s="66"/>
      <c r="J81" s="94"/>
      <c r="K81" s="94"/>
      <c r="L81" s="94"/>
      <c r="M81" s="94"/>
      <c r="N81" s="94"/>
      <c r="O81" s="94"/>
    </row>
    <row r="82" spans="1:15" ht="15" customHeight="1" x14ac:dyDescent="0.35">
      <c r="A82" s="102" t="s">
        <v>21</v>
      </c>
      <c r="B82" s="107" t="s">
        <v>11</v>
      </c>
      <c r="C82" s="71"/>
      <c r="D82" s="108"/>
      <c r="E82" s="108"/>
      <c r="F82" s="108"/>
      <c r="G82" s="109">
        <f t="shared" si="4"/>
        <v>0</v>
      </c>
      <c r="H82" s="110" t="str">
        <f t="shared" si="5"/>
        <v/>
      </c>
      <c r="I82" s="74"/>
      <c r="J82" s="94"/>
      <c r="K82" s="94"/>
      <c r="L82" s="94"/>
      <c r="M82" s="94"/>
      <c r="N82" s="94"/>
      <c r="O82" s="94"/>
    </row>
    <row r="83" spans="1:15" ht="15" customHeight="1" x14ac:dyDescent="0.35">
      <c r="A83" s="102" t="s">
        <v>21</v>
      </c>
      <c r="B83" s="103" t="s">
        <v>12</v>
      </c>
      <c r="C83" s="62"/>
      <c r="D83" s="104"/>
      <c r="E83" s="104"/>
      <c r="F83" s="104"/>
      <c r="G83" s="105">
        <f t="shared" si="4"/>
        <v>0</v>
      </c>
      <c r="H83" s="106" t="str">
        <f t="shared" si="5"/>
        <v/>
      </c>
      <c r="I83" s="66"/>
      <c r="J83" s="94"/>
      <c r="K83" s="94"/>
      <c r="L83" s="94"/>
      <c r="M83" s="94"/>
      <c r="N83" s="94"/>
      <c r="O83" s="94"/>
    </row>
    <row r="84" spans="1:15" ht="15" customHeight="1" x14ac:dyDescent="0.35">
      <c r="A84" s="102" t="s">
        <v>21</v>
      </c>
      <c r="B84" s="107" t="s">
        <v>13</v>
      </c>
      <c r="C84" s="71"/>
      <c r="D84" s="108"/>
      <c r="E84" s="108"/>
      <c r="F84" s="108"/>
      <c r="G84" s="109">
        <f t="shared" si="4"/>
        <v>0</v>
      </c>
      <c r="H84" s="110" t="str">
        <f t="shared" si="5"/>
        <v/>
      </c>
      <c r="I84" s="74"/>
      <c r="J84" s="94"/>
      <c r="K84" s="94"/>
      <c r="L84" s="94"/>
      <c r="M84" s="94"/>
      <c r="N84" s="94"/>
      <c r="O84" s="94"/>
    </row>
    <row r="85" spans="1:15" s="2" customFormat="1" ht="15" customHeight="1" x14ac:dyDescent="0.35">
      <c r="A85" s="111" t="s">
        <v>21</v>
      </c>
      <c r="B85" s="112" t="s">
        <v>14</v>
      </c>
      <c r="C85" s="113">
        <f>SUMIFS((C7:C84),(A7:A84),A85)</f>
        <v>0</v>
      </c>
      <c r="D85" s="113">
        <f>SUMIFS((D7:D84),(A7:A84),A85)</f>
        <v>0</v>
      </c>
      <c r="E85" s="113">
        <f>SUMIFS((E7:E84),(A7:A84),A85)</f>
        <v>0</v>
      </c>
      <c r="F85" s="113">
        <f>SUMIFS((F7:F84),(A7:A84),A85)</f>
        <v>0</v>
      </c>
      <c r="G85" s="114">
        <f t="shared" si="4"/>
        <v>0</v>
      </c>
      <c r="H85" s="115" t="str">
        <f t="shared" si="5"/>
        <v/>
      </c>
      <c r="I85" s="66"/>
      <c r="J85" s="116"/>
      <c r="K85" s="116"/>
      <c r="L85" s="116"/>
      <c r="M85" s="116"/>
      <c r="N85" s="116"/>
      <c r="O85" s="116"/>
    </row>
    <row r="86" spans="1:15" ht="15" customHeight="1" x14ac:dyDescent="0.35">
      <c r="C86" s="94"/>
    </row>
    <row r="87" spans="1:15" ht="15" customHeight="1" x14ac:dyDescent="0.35">
      <c r="C87" s="94"/>
    </row>
    <row r="88" spans="1:15" ht="15" customHeight="1" x14ac:dyDescent="0.35">
      <c r="C88" s="94"/>
    </row>
    <row r="89" spans="1:15" ht="15" customHeight="1" x14ac:dyDescent="0.35">
      <c r="C89" s="94"/>
    </row>
    <row r="90" spans="1:15" ht="15" customHeight="1" x14ac:dyDescent="0.35">
      <c r="C90" s="94"/>
    </row>
    <row r="91" spans="1:15" ht="15" customHeight="1" x14ac:dyDescent="0.35">
      <c r="C91" s="94"/>
    </row>
    <row r="92" spans="1:15" ht="15" customHeight="1" x14ac:dyDescent="0.35">
      <c r="C92" s="94"/>
    </row>
    <row r="93" spans="1:15" ht="15" customHeight="1" x14ac:dyDescent="0.35">
      <c r="C93" s="94"/>
    </row>
    <row r="94" spans="1:15" ht="15" customHeight="1" x14ac:dyDescent="0.35">
      <c r="C94" s="94"/>
    </row>
    <row r="95" spans="1:15" ht="15" customHeight="1" x14ac:dyDescent="0.35">
      <c r="C95" s="94"/>
    </row>
    <row r="96" spans="1:15" ht="15" customHeight="1" x14ac:dyDescent="0.35">
      <c r="C96" s="94"/>
    </row>
    <row r="97" spans="3:3" ht="15" customHeight="1" x14ac:dyDescent="0.35">
      <c r="C97" s="94"/>
    </row>
    <row r="98" spans="3:3" ht="15" customHeight="1" x14ac:dyDescent="0.35">
      <c r="C98" s="94"/>
    </row>
    <row r="99" spans="3:3" ht="15" customHeight="1" x14ac:dyDescent="0.35">
      <c r="C99" s="94"/>
    </row>
    <row r="100" spans="3:3" ht="15" customHeight="1" x14ac:dyDescent="0.35">
      <c r="C100" s="94"/>
    </row>
    <row r="101" spans="3:3" ht="15" customHeight="1" x14ac:dyDescent="0.35">
      <c r="C101" s="94"/>
    </row>
    <row r="102" spans="3:3" ht="15" customHeight="1" x14ac:dyDescent="0.35">
      <c r="C102" s="94"/>
    </row>
    <row r="103" spans="3:3" ht="15" customHeight="1" x14ac:dyDescent="0.35">
      <c r="C103" s="94"/>
    </row>
    <row r="104" spans="3:3" ht="15" customHeight="1" x14ac:dyDescent="0.35">
      <c r="C104" s="94"/>
    </row>
    <row r="105" spans="3:3" ht="15" customHeight="1" x14ac:dyDescent="0.35">
      <c r="C105" s="94"/>
    </row>
    <row r="106" spans="3:3" ht="15" customHeight="1" x14ac:dyDescent="0.35">
      <c r="C106" s="94"/>
    </row>
    <row r="107" spans="3:3" ht="15" customHeight="1" x14ac:dyDescent="0.35">
      <c r="C107" s="94"/>
    </row>
    <row r="108" spans="3:3" ht="15" customHeight="1" x14ac:dyDescent="0.35">
      <c r="C108" s="94"/>
    </row>
    <row r="109" spans="3:3" ht="15" customHeight="1" x14ac:dyDescent="0.35">
      <c r="C109" s="94"/>
    </row>
    <row r="110" spans="3:3" ht="15" customHeight="1" x14ac:dyDescent="0.35">
      <c r="C110" s="94"/>
    </row>
    <row r="111" spans="3:3" ht="15" customHeight="1" x14ac:dyDescent="0.35">
      <c r="C111" s="94"/>
    </row>
    <row r="112" spans="3:3" ht="15" customHeight="1" x14ac:dyDescent="0.35">
      <c r="C112" s="94"/>
    </row>
    <row r="113" spans="3:3" ht="15" customHeight="1" x14ac:dyDescent="0.35">
      <c r="C113" s="94"/>
    </row>
    <row r="114" spans="3:3" ht="15" customHeight="1" x14ac:dyDescent="0.35">
      <c r="C114" s="94"/>
    </row>
    <row r="115" spans="3:3" ht="15" customHeight="1" x14ac:dyDescent="0.35">
      <c r="C115" s="94"/>
    </row>
    <row r="116" spans="3:3" ht="15" customHeight="1" x14ac:dyDescent="0.35">
      <c r="C116" s="94"/>
    </row>
    <row r="117" spans="3:3" ht="15" customHeight="1" x14ac:dyDescent="0.35">
      <c r="C117" s="94"/>
    </row>
    <row r="118" spans="3:3" ht="15" customHeight="1" x14ac:dyDescent="0.35">
      <c r="C118" s="94"/>
    </row>
    <row r="119" spans="3:3" ht="15" customHeight="1" x14ac:dyDescent="0.35">
      <c r="C119" s="94"/>
    </row>
    <row r="120" spans="3:3" ht="15" customHeight="1" x14ac:dyDescent="0.35">
      <c r="C120" s="94"/>
    </row>
    <row r="121" spans="3:3" ht="15" customHeight="1" x14ac:dyDescent="0.35">
      <c r="C121" s="94"/>
    </row>
    <row r="122" spans="3:3" ht="15" customHeight="1" x14ac:dyDescent="0.35">
      <c r="C122" s="94"/>
    </row>
    <row r="123" spans="3:3" ht="15" customHeight="1" x14ac:dyDescent="0.35">
      <c r="C123" s="94"/>
    </row>
    <row r="124" spans="3:3" ht="15" customHeight="1" x14ac:dyDescent="0.35">
      <c r="C124" s="94"/>
    </row>
    <row r="125" spans="3:3" ht="15" customHeight="1" x14ac:dyDescent="0.35">
      <c r="C125" s="94"/>
    </row>
    <row r="126" spans="3:3" ht="15" customHeight="1" x14ac:dyDescent="0.35">
      <c r="C126" s="94"/>
    </row>
    <row r="127" spans="3:3" ht="15" customHeight="1" x14ac:dyDescent="0.35">
      <c r="C127" s="94"/>
    </row>
    <row r="128" spans="3:3" ht="15" customHeight="1" x14ac:dyDescent="0.35">
      <c r="C128" s="94"/>
    </row>
    <row r="129" spans="3:3" ht="15" customHeight="1" x14ac:dyDescent="0.35">
      <c r="C129" s="94"/>
    </row>
    <row r="130" spans="3:3" ht="15" customHeight="1" x14ac:dyDescent="0.35">
      <c r="C130" s="94"/>
    </row>
    <row r="131" spans="3:3" ht="15" customHeight="1" x14ac:dyDescent="0.35">
      <c r="C131" s="94"/>
    </row>
    <row r="132" spans="3:3" ht="15" customHeight="1" x14ac:dyDescent="0.35">
      <c r="C132" s="94"/>
    </row>
    <row r="133" spans="3:3" ht="15" customHeight="1" x14ac:dyDescent="0.35">
      <c r="C133" s="94"/>
    </row>
    <row r="134" spans="3:3" ht="15" customHeight="1" x14ac:dyDescent="0.35">
      <c r="C134" s="94"/>
    </row>
    <row r="135" spans="3:3" ht="15" customHeight="1" x14ac:dyDescent="0.35">
      <c r="C135" s="94"/>
    </row>
    <row r="136" spans="3:3" ht="15" customHeight="1" x14ac:dyDescent="0.35">
      <c r="C136" s="94"/>
    </row>
    <row r="137" spans="3:3" ht="15" customHeight="1" x14ac:dyDescent="0.35">
      <c r="C137" s="94"/>
    </row>
    <row r="138" spans="3:3" ht="15" customHeight="1" x14ac:dyDescent="0.35">
      <c r="C138" s="94"/>
    </row>
    <row r="139" spans="3:3" ht="15" customHeight="1" x14ac:dyDescent="0.35">
      <c r="C139" s="94"/>
    </row>
    <row r="140" spans="3:3" ht="15" customHeight="1" x14ac:dyDescent="0.35">
      <c r="C140" s="94"/>
    </row>
    <row r="141" spans="3:3" ht="15" customHeight="1" x14ac:dyDescent="0.35">
      <c r="C141" s="94"/>
    </row>
    <row r="142" spans="3:3" ht="15" customHeight="1" x14ac:dyDescent="0.35">
      <c r="C142" s="94"/>
    </row>
    <row r="143" spans="3:3" ht="15" customHeight="1" x14ac:dyDescent="0.35">
      <c r="C143" s="94"/>
    </row>
    <row r="144" spans="3:3" ht="15" customHeight="1" x14ac:dyDescent="0.35">
      <c r="C144" s="94"/>
    </row>
    <row r="145" spans="3:3" ht="15" customHeight="1" x14ac:dyDescent="0.35">
      <c r="C145" s="94"/>
    </row>
    <row r="146" spans="3:3" ht="15" customHeight="1" x14ac:dyDescent="0.35">
      <c r="C146" s="94"/>
    </row>
    <row r="147" spans="3:3" ht="15" customHeight="1" x14ac:dyDescent="0.35">
      <c r="C147" s="94"/>
    </row>
    <row r="148" spans="3:3" ht="15" customHeight="1" x14ac:dyDescent="0.35">
      <c r="C148" s="94"/>
    </row>
    <row r="149" spans="3:3" ht="15" customHeight="1" x14ac:dyDescent="0.35">
      <c r="C149" s="94"/>
    </row>
    <row r="150" spans="3:3" ht="15" customHeight="1" x14ac:dyDescent="0.35">
      <c r="C150" s="94"/>
    </row>
    <row r="151" spans="3:3" ht="15" customHeight="1" x14ac:dyDescent="0.35">
      <c r="C151" s="94"/>
    </row>
    <row r="152" spans="3:3" ht="15" customHeight="1" x14ac:dyDescent="0.35">
      <c r="C152" s="94"/>
    </row>
    <row r="153" spans="3:3" ht="15" customHeight="1" x14ac:dyDescent="0.35">
      <c r="C153" s="94"/>
    </row>
    <row r="154" spans="3:3" ht="15" customHeight="1" x14ac:dyDescent="0.35">
      <c r="C154" s="94"/>
    </row>
    <row r="155" spans="3:3" ht="15" customHeight="1" x14ac:dyDescent="0.35">
      <c r="C155" s="94"/>
    </row>
    <row r="156" spans="3:3" ht="15" customHeight="1" x14ac:dyDescent="0.35">
      <c r="C156" s="94"/>
    </row>
    <row r="157" spans="3:3" ht="15" customHeight="1" x14ac:dyDescent="0.35">
      <c r="C157" s="94"/>
    </row>
    <row r="158" spans="3:3" ht="15" customHeight="1" x14ac:dyDescent="0.35">
      <c r="C158" s="94"/>
    </row>
    <row r="159" spans="3:3" ht="15" customHeight="1" x14ac:dyDescent="0.35">
      <c r="C159" s="94"/>
    </row>
    <row r="160" spans="3:3" ht="15" customHeight="1" x14ac:dyDescent="0.35">
      <c r="C160" s="94"/>
    </row>
    <row r="161" spans="3:3" ht="15" customHeight="1" x14ac:dyDescent="0.35">
      <c r="C161" s="94"/>
    </row>
    <row r="162" spans="3:3" ht="15" customHeight="1" x14ac:dyDescent="0.35">
      <c r="C162" s="94"/>
    </row>
    <row r="163" spans="3:3" ht="15" customHeight="1" x14ac:dyDescent="0.35">
      <c r="C163" s="94"/>
    </row>
    <row r="164" spans="3:3" ht="15" customHeight="1" x14ac:dyDescent="0.35">
      <c r="C164" s="94"/>
    </row>
    <row r="165" spans="3:3" ht="15" customHeight="1" x14ac:dyDescent="0.35">
      <c r="C165" s="94"/>
    </row>
    <row r="166" spans="3:3" ht="15" customHeight="1" x14ac:dyDescent="0.35">
      <c r="C166" s="94"/>
    </row>
    <row r="167" spans="3:3" ht="15" customHeight="1" x14ac:dyDescent="0.35">
      <c r="C167" s="94"/>
    </row>
    <row r="168" spans="3:3" ht="15" customHeight="1" x14ac:dyDescent="0.35">
      <c r="C168" s="94"/>
    </row>
    <row r="169" spans="3:3" ht="15" customHeight="1" x14ac:dyDescent="0.35">
      <c r="C169" s="94"/>
    </row>
    <row r="170" spans="3:3" ht="15" customHeight="1" x14ac:dyDescent="0.35">
      <c r="C170" s="94"/>
    </row>
    <row r="171" spans="3:3" ht="15" customHeight="1" x14ac:dyDescent="0.35">
      <c r="C171" s="94"/>
    </row>
    <row r="172" spans="3:3" ht="15" customHeight="1" x14ac:dyDescent="0.35">
      <c r="C172" s="94"/>
    </row>
    <row r="173" spans="3:3" ht="15" customHeight="1" x14ac:dyDescent="0.35">
      <c r="C173" s="94"/>
    </row>
    <row r="174" spans="3:3" ht="15" customHeight="1" x14ac:dyDescent="0.35">
      <c r="C174" s="94"/>
    </row>
    <row r="175" spans="3:3" ht="15" customHeight="1" x14ac:dyDescent="0.35">
      <c r="C175" s="94"/>
    </row>
    <row r="176" spans="3:3" ht="15" customHeight="1" x14ac:dyDescent="0.35">
      <c r="C176" s="94"/>
    </row>
    <row r="177" spans="3:3" ht="15" customHeight="1" x14ac:dyDescent="0.35">
      <c r="C177" s="94"/>
    </row>
    <row r="178" spans="3:3" ht="15" customHeight="1" x14ac:dyDescent="0.35">
      <c r="C178" s="94"/>
    </row>
    <row r="179" spans="3:3" ht="15" customHeight="1" x14ac:dyDescent="0.35">
      <c r="C179" s="94"/>
    </row>
    <row r="180" spans="3:3" ht="15" customHeight="1" x14ac:dyDescent="0.35">
      <c r="C180" s="94"/>
    </row>
    <row r="181" spans="3:3" ht="15" customHeight="1" x14ac:dyDescent="0.35">
      <c r="C181" s="94"/>
    </row>
    <row r="182" spans="3:3" ht="15" customHeight="1" x14ac:dyDescent="0.35">
      <c r="C182" s="94"/>
    </row>
    <row r="183" spans="3:3" ht="15" customHeight="1" x14ac:dyDescent="0.35">
      <c r="C183" s="94"/>
    </row>
    <row r="184" spans="3:3" ht="15" customHeight="1" x14ac:dyDescent="0.35">
      <c r="C184" s="94"/>
    </row>
    <row r="185" spans="3:3" ht="15" customHeight="1" x14ac:dyDescent="0.35">
      <c r="C185" s="94"/>
    </row>
    <row r="186" spans="3:3" ht="15" customHeight="1" x14ac:dyDescent="0.35">
      <c r="C186" s="94"/>
    </row>
    <row r="187" spans="3:3" ht="15" customHeight="1" x14ac:dyDescent="0.35">
      <c r="C187" s="94"/>
    </row>
    <row r="188" spans="3:3" ht="15" customHeight="1" x14ac:dyDescent="0.35">
      <c r="C188" s="94"/>
    </row>
    <row r="189" spans="3:3" ht="15" customHeight="1" x14ac:dyDescent="0.35">
      <c r="C189" s="94"/>
    </row>
    <row r="190" spans="3:3" ht="15" customHeight="1" x14ac:dyDescent="0.35">
      <c r="C190" s="94"/>
    </row>
    <row r="191" spans="3:3" ht="15" customHeight="1" x14ac:dyDescent="0.35">
      <c r="C191" s="94"/>
    </row>
    <row r="192" spans="3:3" ht="15" customHeight="1" x14ac:dyDescent="0.35">
      <c r="C192" s="94"/>
    </row>
    <row r="193" spans="3:3" ht="15" customHeight="1" x14ac:dyDescent="0.35">
      <c r="C193" s="94"/>
    </row>
    <row r="194" spans="3:3" ht="15" customHeight="1" x14ac:dyDescent="0.35">
      <c r="C194" s="94"/>
    </row>
    <row r="195" spans="3:3" ht="15" customHeight="1" x14ac:dyDescent="0.35">
      <c r="C195" s="94"/>
    </row>
    <row r="196" spans="3:3" ht="15" customHeight="1" x14ac:dyDescent="0.35">
      <c r="C196" s="94"/>
    </row>
    <row r="197" spans="3:3" ht="15" customHeight="1" x14ac:dyDescent="0.35">
      <c r="C197" s="94"/>
    </row>
    <row r="198" spans="3:3" ht="15" customHeight="1" x14ac:dyDescent="0.35">
      <c r="C198" s="94"/>
    </row>
    <row r="199" spans="3:3" ht="15" customHeight="1" x14ac:dyDescent="0.35">
      <c r="C199" s="94"/>
    </row>
    <row r="200" spans="3:3" ht="15" customHeight="1" x14ac:dyDescent="0.35">
      <c r="C200" s="94"/>
    </row>
    <row r="201" spans="3:3" ht="15" customHeight="1" x14ac:dyDescent="0.35">
      <c r="C201" s="94"/>
    </row>
    <row r="202" spans="3:3" ht="15" customHeight="1" x14ac:dyDescent="0.35">
      <c r="C202" s="94"/>
    </row>
    <row r="203" spans="3:3" ht="15" customHeight="1" x14ac:dyDescent="0.35">
      <c r="C203" s="94"/>
    </row>
    <row r="204" spans="3:3" ht="15" customHeight="1" x14ac:dyDescent="0.35">
      <c r="C204" s="94"/>
    </row>
    <row r="205" spans="3:3" ht="15" customHeight="1" x14ac:dyDescent="0.35">
      <c r="C205" s="94"/>
    </row>
    <row r="206" spans="3:3" ht="15" customHeight="1" x14ac:dyDescent="0.35">
      <c r="C206" s="94"/>
    </row>
    <row r="207" spans="3:3" ht="15" customHeight="1" x14ac:dyDescent="0.35">
      <c r="C207" s="94"/>
    </row>
    <row r="208" spans="3:3" ht="15" customHeight="1" x14ac:dyDescent="0.35">
      <c r="C208" s="94"/>
    </row>
    <row r="209" spans="3:3" ht="15" customHeight="1" x14ac:dyDescent="0.35">
      <c r="C209" s="94"/>
    </row>
    <row r="210" spans="3:3" ht="15" customHeight="1" x14ac:dyDescent="0.35">
      <c r="C210" s="94"/>
    </row>
    <row r="211" spans="3:3" ht="15" customHeight="1" x14ac:dyDescent="0.35">
      <c r="C211" s="94"/>
    </row>
    <row r="212" spans="3:3" ht="15" customHeight="1" x14ac:dyDescent="0.35">
      <c r="C212" s="94"/>
    </row>
    <row r="213" spans="3:3" ht="15" customHeight="1" x14ac:dyDescent="0.35">
      <c r="C213" s="94"/>
    </row>
    <row r="214" spans="3:3" ht="15" customHeight="1" x14ac:dyDescent="0.35">
      <c r="C214" s="94"/>
    </row>
    <row r="215" spans="3:3" ht="15" customHeight="1" x14ac:dyDescent="0.35">
      <c r="C215" s="94"/>
    </row>
    <row r="216" spans="3:3" ht="15" customHeight="1" x14ac:dyDescent="0.35">
      <c r="C216" s="94"/>
    </row>
    <row r="217" spans="3:3" ht="15" customHeight="1" x14ac:dyDescent="0.35">
      <c r="C217" s="94"/>
    </row>
    <row r="218" spans="3:3" ht="15" customHeight="1" x14ac:dyDescent="0.35">
      <c r="C218" s="94"/>
    </row>
    <row r="219" spans="3:3" ht="15" customHeight="1" x14ac:dyDescent="0.35">
      <c r="C219" s="94"/>
    </row>
    <row r="220" spans="3:3" ht="15" customHeight="1" x14ac:dyDescent="0.35">
      <c r="C220" s="94"/>
    </row>
    <row r="221" spans="3:3" ht="15" customHeight="1" x14ac:dyDescent="0.35">
      <c r="C221" s="94"/>
    </row>
    <row r="222" spans="3:3" ht="15" customHeight="1" x14ac:dyDescent="0.35">
      <c r="C222" s="94"/>
    </row>
    <row r="223" spans="3:3" ht="15" customHeight="1" x14ac:dyDescent="0.35">
      <c r="C223" s="94"/>
    </row>
    <row r="224" spans="3:3" ht="15" customHeight="1" x14ac:dyDescent="0.35">
      <c r="C224" s="94"/>
    </row>
    <row r="225" spans="3:3" ht="15" customHeight="1" x14ac:dyDescent="0.35">
      <c r="C225" s="94"/>
    </row>
    <row r="226" spans="3:3" ht="15" customHeight="1" x14ac:dyDescent="0.35">
      <c r="C226" s="94"/>
    </row>
    <row r="227" spans="3:3" ht="15" customHeight="1" x14ac:dyDescent="0.35">
      <c r="C227" s="94"/>
    </row>
    <row r="228" spans="3:3" ht="15" customHeight="1" x14ac:dyDescent="0.35">
      <c r="C228" s="94"/>
    </row>
    <row r="229" spans="3:3" ht="15" customHeight="1" x14ac:dyDescent="0.35">
      <c r="C229" s="94"/>
    </row>
    <row r="230" spans="3:3" ht="15" customHeight="1" x14ac:dyDescent="0.35">
      <c r="C230" s="94"/>
    </row>
    <row r="231" spans="3:3" ht="15" customHeight="1" x14ac:dyDescent="0.35">
      <c r="C231" s="94"/>
    </row>
    <row r="232" spans="3:3" ht="15" customHeight="1" x14ac:dyDescent="0.35">
      <c r="C232" s="94"/>
    </row>
    <row r="233" spans="3:3" ht="15" customHeight="1" x14ac:dyDescent="0.35">
      <c r="C233" s="94"/>
    </row>
    <row r="234" spans="3:3" ht="15" customHeight="1" x14ac:dyDescent="0.35">
      <c r="C234" s="94"/>
    </row>
    <row r="235" spans="3:3" ht="15" customHeight="1" x14ac:dyDescent="0.35">
      <c r="C235" s="94"/>
    </row>
    <row r="236" spans="3:3" ht="15" customHeight="1" x14ac:dyDescent="0.35">
      <c r="C236" s="94"/>
    </row>
    <row r="237" spans="3:3" ht="15" customHeight="1" x14ac:dyDescent="0.35">
      <c r="C237" s="94"/>
    </row>
    <row r="238" spans="3:3" ht="15" customHeight="1" x14ac:dyDescent="0.35">
      <c r="C238" s="94"/>
    </row>
    <row r="239" spans="3:3" ht="15" customHeight="1" x14ac:dyDescent="0.35">
      <c r="C239" s="94"/>
    </row>
    <row r="240" spans="3:3" ht="15" customHeight="1" x14ac:dyDescent="0.35">
      <c r="C240" s="94"/>
    </row>
    <row r="241" spans="3:3" ht="15" customHeight="1" x14ac:dyDescent="0.35">
      <c r="C241" s="94"/>
    </row>
    <row r="242" spans="3:3" ht="15" customHeight="1" x14ac:dyDescent="0.35">
      <c r="C242" s="94"/>
    </row>
    <row r="243" spans="3:3" ht="15" customHeight="1" x14ac:dyDescent="0.35">
      <c r="C243" s="94"/>
    </row>
    <row r="244" spans="3:3" ht="15" customHeight="1" x14ac:dyDescent="0.35">
      <c r="C244" s="94"/>
    </row>
    <row r="245" spans="3:3" ht="15" customHeight="1" x14ac:dyDescent="0.35">
      <c r="C245" s="94"/>
    </row>
    <row r="246" spans="3:3" ht="15" customHeight="1" x14ac:dyDescent="0.35">
      <c r="C246" s="94"/>
    </row>
    <row r="247" spans="3:3" ht="15" customHeight="1" x14ac:dyDescent="0.35">
      <c r="C247" s="94"/>
    </row>
    <row r="248" spans="3:3" ht="15" customHeight="1" x14ac:dyDescent="0.35">
      <c r="C248" s="94"/>
    </row>
    <row r="249" spans="3:3" ht="15" customHeight="1" x14ac:dyDescent="0.35">
      <c r="C249" s="94"/>
    </row>
    <row r="250" spans="3:3" ht="15" customHeight="1" x14ac:dyDescent="0.35">
      <c r="C250" s="94"/>
    </row>
    <row r="251" spans="3:3" ht="15" customHeight="1" x14ac:dyDescent="0.35">
      <c r="C251" s="94"/>
    </row>
    <row r="252" spans="3:3" ht="15" customHeight="1" x14ac:dyDescent="0.35">
      <c r="C252" s="94"/>
    </row>
    <row r="253" spans="3:3" ht="15" customHeight="1" x14ac:dyDescent="0.35">
      <c r="C253" s="94"/>
    </row>
    <row r="254" spans="3:3" ht="15" customHeight="1" x14ac:dyDescent="0.35">
      <c r="C254" s="94"/>
    </row>
    <row r="255" spans="3:3" ht="15" customHeight="1" x14ac:dyDescent="0.35">
      <c r="C255" s="94"/>
    </row>
    <row r="256" spans="3:3" ht="15" customHeight="1" x14ac:dyDescent="0.35">
      <c r="C256" s="94"/>
    </row>
    <row r="257" spans="3:3" ht="15" customHeight="1" x14ac:dyDescent="0.35">
      <c r="C257" s="94"/>
    </row>
    <row r="258" spans="3:3" ht="15" customHeight="1" x14ac:dyDescent="0.35">
      <c r="C258" s="94"/>
    </row>
    <row r="259" spans="3:3" ht="15" customHeight="1" x14ac:dyDescent="0.35">
      <c r="C259" s="94"/>
    </row>
    <row r="260" spans="3:3" ht="15" customHeight="1" x14ac:dyDescent="0.35">
      <c r="C260" s="94"/>
    </row>
    <row r="261" spans="3:3" ht="15" customHeight="1" x14ac:dyDescent="0.35">
      <c r="C261" s="94"/>
    </row>
    <row r="262" spans="3:3" ht="15" customHeight="1" x14ac:dyDescent="0.35">
      <c r="C262" s="94"/>
    </row>
    <row r="263" spans="3:3" ht="15" customHeight="1" x14ac:dyDescent="0.35">
      <c r="C263" s="94"/>
    </row>
    <row r="264" spans="3:3" ht="15" customHeight="1" x14ac:dyDescent="0.35">
      <c r="C264" s="94"/>
    </row>
    <row r="265" spans="3:3" ht="15" customHeight="1" x14ac:dyDescent="0.35">
      <c r="C265" s="94"/>
    </row>
    <row r="266" spans="3:3" ht="15" customHeight="1" x14ac:dyDescent="0.35">
      <c r="C266" s="94"/>
    </row>
    <row r="267" spans="3:3" ht="15" customHeight="1" x14ac:dyDescent="0.35">
      <c r="C267" s="94"/>
    </row>
    <row r="268" spans="3:3" ht="15" customHeight="1" x14ac:dyDescent="0.35">
      <c r="C268" s="94"/>
    </row>
    <row r="269" spans="3:3" ht="15" customHeight="1" x14ac:dyDescent="0.35">
      <c r="C269" s="94"/>
    </row>
    <row r="270" spans="3:3" ht="15" customHeight="1" x14ac:dyDescent="0.35">
      <c r="C270" s="94"/>
    </row>
    <row r="271" spans="3:3" ht="15" customHeight="1" x14ac:dyDescent="0.35">
      <c r="C271" s="94"/>
    </row>
    <row r="272" spans="3:3" ht="15" customHeight="1" x14ac:dyDescent="0.35">
      <c r="C272" s="94"/>
    </row>
    <row r="273" spans="3:3" ht="15" customHeight="1" x14ac:dyDescent="0.35">
      <c r="C273" s="94"/>
    </row>
    <row r="274" spans="3:3" ht="15" customHeight="1" x14ac:dyDescent="0.35">
      <c r="C274" s="94"/>
    </row>
    <row r="275" spans="3:3" ht="15" customHeight="1" x14ac:dyDescent="0.35">
      <c r="C275" s="94"/>
    </row>
    <row r="276" spans="3:3" ht="15" customHeight="1" x14ac:dyDescent="0.35">
      <c r="C276" s="94"/>
    </row>
    <row r="277" spans="3:3" ht="15" customHeight="1" x14ac:dyDescent="0.35">
      <c r="C277" s="94"/>
    </row>
    <row r="278" spans="3:3" ht="15" customHeight="1" x14ac:dyDescent="0.35">
      <c r="C278" s="94"/>
    </row>
    <row r="279" spans="3:3" ht="15" customHeight="1" x14ac:dyDescent="0.35">
      <c r="C279" s="94"/>
    </row>
    <row r="280" spans="3:3" ht="15" customHeight="1" x14ac:dyDescent="0.35">
      <c r="C280" s="94"/>
    </row>
    <row r="281" spans="3:3" ht="15" customHeight="1" x14ac:dyDescent="0.35">
      <c r="C281" s="94"/>
    </row>
    <row r="282" spans="3:3" ht="15" customHeight="1" x14ac:dyDescent="0.35">
      <c r="C282" s="94"/>
    </row>
    <row r="283" spans="3:3" ht="15" customHeight="1" x14ac:dyDescent="0.35">
      <c r="C283" s="94"/>
    </row>
    <row r="284" spans="3:3" ht="15" customHeight="1" x14ac:dyDescent="0.35">
      <c r="C284" s="94"/>
    </row>
    <row r="285" spans="3:3" ht="15" customHeight="1" x14ac:dyDescent="0.35">
      <c r="C285" s="94"/>
    </row>
    <row r="286" spans="3:3" ht="15" customHeight="1" x14ac:dyDescent="0.35">
      <c r="C286" s="94"/>
    </row>
    <row r="287" spans="3:3" ht="15" customHeight="1" x14ac:dyDescent="0.35">
      <c r="C287" s="94"/>
    </row>
    <row r="288" spans="3:3" ht="15" customHeight="1" x14ac:dyDescent="0.35">
      <c r="C288" s="94"/>
    </row>
    <row r="289" spans="3:3" ht="15" customHeight="1" x14ac:dyDescent="0.35">
      <c r="C289" s="94"/>
    </row>
    <row r="290" spans="3:3" ht="15" customHeight="1" x14ac:dyDescent="0.35">
      <c r="C290" s="94"/>
    </row>
    <row r="291" spans="3:3" ht="15" customHeight="1" x14ac:dyDescent="0.35">
      <c r="C291" s="94"/>
    </row>
    <row r="292" spans="3:3" ht="15" customHeight="1" x14ac:dyDescent="0.35">
      <c r="C292" s="94"/>
    </row>
    <row r="293" spans="3:3" ht="15" customHeight="1" x14ac:dyDescent="0.35">
      <c r="C293" s="94"/>
    </row>
    <row r="294" spans="3:3" ht="15" customHeight="1" x14ac:dyDescent="0.35">
      <c r="C294" s="94"/>
    </row>
    <row r="295" spans="3:3" ht="15" customHeight="1" x14ac:dyDescent="0.35">
      <c r="C295" s="94"/>
    </row>
    <row r="296" spans="3:3" ht="15" customHeight="1" x14ac:dyDescent="0.35">
      <c r="C296" s="94"/>
    </row>
    <row r="297" spans="3:3" ht="15" customHeight="1" x14ac:dyDescent="0.35">
      <c r="C297" s="94"/>
    </row>
    <row r="298" spans="3:3" ht="15" customHeight="1" x14ac:dyDescent="0.35">
      <c r="C298" s="94"/>
    </row>
    <row r="299" spans="3:3" ht="15" customHeight="1" x14ac:dyDescent="0.35">
      <c r="C299" s="94"/>
    </row>
    <row r="300" spans="3:3" ht="15" customHeight="1" x14ac:dyDescent="0.35">
      <c r="C300" s="94"/>
    </row>
    <row r="301" spans="3:3" ht="15" customHeight="1" x14ac:dyDescent="0.35">
      <c r="C301" s="94"/>
    </row>
    <row r="302" spans="3:3" ht="15" customHeight="1" x14ac:dyDescent="0.35">
      <c r="C302" s="94"/>
    </row>
    <row r="303" spans="3:3" ht="15" customHeight="1" x14ac:dyDescent="0.35">
      <c r="C303" s="94"/>
    </row>
    <row r="304" spans="3:3" ht="15" customHeight="1" x14ac:dyDescent="0.35">
      <c r="C304" s="94"/>
    </row>
    <row r="305" spans="3:3" ht="15" customHeight="1" x14ac:dyDescent="0.35">
      <c r="C305" s="94"/>
    </row>
    <row r="306" spans="3:3" ht="15" customHeight="1" x14ac:dyDescent="0.35">
      <c r="C306" s="94"/>
    </row>
    <row r="307" spans="3:3" ht="15" customHeight="1" x14ac:dyDescent="0.35">
      <c r="C307" s="94"/>
    </row>
    <row r="308" spans="3:3" ht="15" customHeight="1" x14ac:dyDescent="0.35">
      <c r="C308" s="94"/>
    </row>
    <row r="309" spans="3:3" ht="15" customHeight="1" x14ac:dyDescent="0.35">
      <c r="C309" s="94"/>
    </row>
    <row r="310" spans="3:3" ht="15" customHeight="1" x14ac:dyDescent="0.35">
      <c r="C310" s="94"/>
    </row>
    <row r="311" spans="3:3" ht="15" customHeight="1" x14ac:dyDescent="0.35">
      <c r="C311" s="94"/>
    </row>
    <row r="312" spans="3:3" ht="15" customHeight="1" x14ac:dyDescent="0.35">
      <c r="C312" s="94"/>
    </row>
    <row r="313" spans="3:3" ht="15" customHeight="1" x14ac:dyDescent="0.35">
      <c r="C313" s="94"/>
    </row>
    <row r="314" spans="3:3" ht="15" customHeight="1" x14ac:dyDescent="0.35">
      <c r="C314" s="94"/>
    </row>
    <row r="315" spans="3:3" ht="15" customHeight="1" x14ac:dyDescent="0.35">
      <c r="C315" s="94"/>
    </row>
    <row r="316" spans="3:3" ht="15" customHeight="1" x14ac:dyDescent="0.35">
      <c r="C316" s="94"/>
    </row>
    <row r="317" spans="3:3" ht="15" customHeight="1" x14ac:dyDescent="0.35">
      <c r="C317" s="94"/>
    </row>
    <row r="318" spans="3:3" ht="15" customHeight="1" x14ac:dyDescent="0.35">
      <c r="C318" s="94"/>
    </row>
    <row r="319" spans="3:3" ht="15" customHeight="1" x14ac:dyDescent="0.35">
      <c r="C319" s="94"/>
    </row>
    <row r="320" spans="3:3" ht="15" customHeight="1" x14ac:dyDescent="0.35">
      <c r="C320" s="94"/>
    </row>
    <row r="321" spans="3:3" ht="15" customHeight="1" x14ac:dyDescent="0.35">
      <c r="C321" s="94"/>
    </row>
    <row r="322" spans="3:3" ht="15" customHeight="1" x14ac:dyDescent="0.35">
      <c r="C322" s="94"/>
    </row>
    <row r="323" spans="3:3" ht="15" customHeight="1" x14ac:dyDescent="0.35">
      <c r="C323" s="94"/>
    </row>
    <row r="324" spans="3:3" ht="15" customHeight="1" x14ac:dyDescent="0.35">
      <c r="C324" s="94"/>
    </row>
    <row r="325" spans="3:3" ht="15" customHeight="1" x14ac:dyDescent="0.35">
      <c r="C325" s="94"/>
    </row>
    <row r="326" spans="3:3" ht="15" customHeight="1" x14ac:dyDescent="0.35">
      <c r="C326" s="94"/>
    </row>
    <row r="327" spans="3:3" ht="15" customHeight="1" x14ac:dyDescent="0.35">
      <c r="C327" s="94"/>
    </row>
    <row r="328" spans="3:3" ht="15" customHeight="1" x14ac:dyDescent="0.35">
      <c r="C328" s="94"/>
    </row>
    <row r="329" spans="3:3" ht="15" customHeight="1" x14ac:dyDescent="0.35">
      <c r="C329" s="94"/>
    </row>
    <row r="330" spans="3:3" ht="15" customHeight="1" x14ac:dyDescent="0.35">
      <c r="C330" s="94"/>
    </row>
    <row r="331" spans="3:3" ht="15" customHeight="1" x14ac:dyDescent="0.35">
      <c r="C331" s="94"/>
    </row>
    <row r="332" spans="3:3" ht="15" customHeight="1" x14ac:dyDescent="0.35">
      <c r="C332" s="94"/>
    </row>
    <row r="333" spans="3:3" ht="15" customHeight="1" x14ac:dyDescent="0.35">
      <c r="C333" s="94"/>
    </row>
    <row r="334" spans="3:3" ht="15" customHeight="1" x14ac:dyDescent="0.35">
      <c r="C334" s="94"/>
    </row>
    <row r="335" spans="3:3" ht="15" customHeight="1" x14ac:dyDescent="0.35">
      <c r="C335" s="94"/>
    </row>
    <row r="336" spans="3:3" ht="15" customHeight="1" x14ac:dyDescent="0.35">
      <c r="C336" s="94"/>
    </row>
    <row r="337" spans="3:3" ht="15" customHeight="1" x14ac:dyDescent="0.35">
      <c r="C337" s="94"/>
    </row>
    <row r="338" spans="3:3" ht="15" customHeight="1" x14ac:dyDescent="0.35">
      <c r="C338" s="94"/>
    </row>
    <row r="339" spans="3:3" ht="15" customHeight="1" x14ac:dyDescent="0.35">
      <c r="C339" s="94"/>
    </row>
    <row r="340" spans="3:3" ht="15" customHeight="1" x14ac:dyDescent="0.35">
      <c r="C340" s="94"/>
    </row>
    <row r="341" spans="3:3" ht="15" customHeight="1" x14ac:dyDescent="0.35">
      <c r="C341" s="94"/>
    </row>
    <row r="342" spans="3:3" ht="15" customHeight="1" x14ac:dyDescent="0.35">
      <c r="C342" s="94"/>
    </row>
    <row r="343" spans="3:3" ht="15" customHeight="1" x14ac:dyDescent="0.35">
      <c r="C343" s="94"/>
    </row>
    <row r="344" spans="3:3" ht="15" customHeight="1" x14ac:dyDescent="0.35">
      <c r="C344" s="94"/>
    </row>
    <row r="345" spans="3:3" ht="15" customHeight="1" x14ac:dyDescent="0.35">
      <c r="C345" s="94"/>
    </row>
    <row r="346" spans="3:3" ht="15" customHeight="1" x14ac:dyDescent="0.35">
      <c r="C346" s="94"/>
    </row>
    <row r="347" spans="3:3" ht="15" customHeight="1" x14ac:dyDescent="0.35">
      <c r="C347" s="94"/>
    </row>
    <row r="348" spans="3:3" ht="15" customHeight="1" x14ac:dyDescent="0.35">
      <c r="C348" s="94"/>
    </row>
    <row r="349" spans="3:3" ht="15" customHeight="1" x14ac:dyDescent="0.35">
      <c r="C349" s="94"/>
    </row>
    <row r="350" spans="3:3" ht="15" customHeight="1" x14ac:dyDescent="0.35">
      <c r="C350" s="94"/>
    </row>
    <row r="351" spans="3:3" ht="15" customHeight="1" x14ac:dyDescent="0.35">
      <c r="C351" s="94"/>
    </row>
    <row r="352" spans="3:3" ht="15" customHeight="1" x14ac:dyDescent="0.35">
      <c r="C352" s="94"/>
    </row>
    <row r="353" spans="3:3" ht="15" customHeight="1" x14ac:dyDescent="0.35">
      <c r="C353" s="94"/>
    </row>
    <row r="354" spans="3:3" ht="15" customHeight="1" x14ac:dyDescent="0.35">
      <c r="C354" s="94"/>
    </row>
    <row r="355" spans="3:3" ht="15" customHeight="1" x14ac:dyDescent="0.35">
      <c r="C355" s="94"/>
    </row>
    <row r="356" spans="3:3" ht="15" customHeight="1" x14ac:dyDescent="0.35">
      <c r="C356" s="94"/>
    </row>
    <row r="357" spans="3:3" ht="15" customHeight="1" x14ac:dyDescent="0.35">
      <c r="C357" s="94"/>
    </row>
    <row r="358" spans="3:3" ht="15" customHeight="1" x14ac:dyDescent="0.35">
      <c r="C358" s="94"/>
    </row>
    <row r="359" spans="3:3" ht="15" customHeight="1" x14ac:dyDescent="0.35">
      <c r="C359" s="94"/>
    </row>
    <row r="360" spans="3:3" ht="15" customHeight="1" x14ac:dyDescent="0.35">
      <c r="C360" s="94"/>
    </row>
    <row r="361" spans="3:3" ht="15" customHeight="1" x14ac:dyDescent="0.35">
      <c r="C361" s="94"/>
    </row>
    <row r="362" spans="3:3" ht="15" customHeight="1" x14ac:dyDescent="0.35">
      <c r="C362" s="94"/>
    </row>
    <row r="363" spans="3:3" ht="15" customHeight="1" x14ac:dyDescent="0.35">
      <c r="C363" s="94"/>
    </row>
    <row r="364" spans="3:3" ht="15" customHeight="1" x14ac:dyDescent="0.35">
      <c r="C364" s="94"/>
    </row>
    <row r="365" spans="3:3" ht="15" customHeight="1" x14ac:dyDescent="0.35">
      <c r="C365" s="94"/>
    </row>
    <row r="366" spans="3:3" ht="15" customHeight="1" x14ac:dyDescent="0.35">
      <c r="C366" s="94"/>
    </row>
    <row r="367" spans="3:3" ht="15" customHeight="1" x14ac:dyDescent="0.35">
      <c r="C367" s="94"/>
    </row>
    <row r="368" spans="3:3" ht="15" customHeight="1" x14ac:dyDescent="0.35">
      <c r="C368" s="94"/>
    </row>
    <row r="369" spans="3:3" ht="15" customHeight="1" x14ac:dyDescent="0.35">
      <c r="C369" s="94"/>
    </row>
    <row r="370" spans="3:3" ht="15" customHeight="1" x14ac:dyDescent="0.35">
      <c r="C370" s="94"/>
    </row>
    <row r="371" spans="3:3" ht="15" customHeight="1" x14ac:dyDescent="0.35">
      <c r="C371" s="94"/>
    </row>
    <row r="372" spans="3:3" ht="15" customHeight="1" x14ac:dyDescent="0.35">
      <c r="C372" s="94"/>
    </row>
    <row r="373" spans="3:3" ht="15" customHeight="1" x14ac:dyDescent="0.35">
      <c r="C373" s="94"/>
    </row>
    <row r="374" spans="3:3" ht="15" customHeight="1" x14ac:dyDescent="0.35">
      <c r="C374" s="94"/>
    </row>
    <row r="375" spans="3:3" ht="15" customHeight="1" x14ac:dyDescent="0.35">
      <c r="C375" s="94"/>
    </row>
    <row r="376" spans="3:3" ht="15" customHeight="1" x14ac:dyDescent="0.35">
      <c r="C376" s="94"/>
    </row>
    <row r="377" spans="3:3" ht="15" customHeight="1" x14ac:dyDescent="0.35">
      <c r="C377" s="94"/>
    </row>
    <row r="378" spans="3:3" ht="15" customHeight="1" x14ac:dyDescent="0.35">
      <c r="C378" s="94"/>
    </row>
    <row r="379" spans="3:3" ht="15" customHeight="1" x14ac:dyDescent="0.35">
      <c r="C379" s="94"/>
    </row>
    <row r="380" spans="3:3" ht="15" customHeight="1" x14ac:dyDescent="0.35">
      <c r="C380" s="94"/>
    </row>
    <row r="381" spans="3:3" ht="15" customHeight="1" x14ac:dyDescent="0.35">
      <c r="C381" s="94"/>
    </row>
    <row r="382" spans="3:3" ht="15" customHeight="1" x14ac:dyDescent="0.35">
      <c r="C382" s="94"/>
    </row>
    <row r="383" spans="3:3" ht="15" customHeight="1" x14ac:dyDescent="0.35">
      <c r="C383" s="94"/>
    </row>
    <row r="384" spans="3:3" ht="15" customHeight="1" x14ac:dyDescent="0.35">
      <c r="C384" s="94"/>
    </row>
    <row r="385" spans="3:3" ht="15" customHeight="1" x14ac:dyDescent="0.35">
      <c r="C385" s="94"/>
    </row>
    <row r="386" spans="3:3" ht="15" customHeight="1" x14ac:dyDescent="0.35">
      <c r="C386" s="94"/>
    </row>
    <row r="387" spans="3:3" ht="15" customHeight="1" x14ac:dyDescent="0.35">
      <c r="C387" s="94"/>
    </row>
    <row r="388" spans="3:3" ht="15" customHeight="1" x14ac:dyDescent="0.35">
      <c r="C388" s="94"/>
    </row>
    <row r="389" spans="3:3" ht="15" customHeight="1" x14ac:dyDescent="0.35">
      <c r="C389" s="94"/>
    </row>
    <row r="390" spans="3:3" ht="15" customHeight="1" x14ac:dyDescent="0.35">
      <c r="C390" s="94"/>
    </row>
    <row r="391" spans="3:3" ht="15" customHeight="1" x14ac:dyDescent="0.35">
      <c r="C391" s="94"/>
    </row>
    <row r="392" spans="3:3" ht="15" customHeight="1" x14ac:dyDescent="0.35">
      <c r="C392" s="94"/>
    </row>
    <row r="393" spans="3:3" ht="15" customHeight="1" x14ac:dyDescent="0.35">
      <c r="C393" s="94"/>
    </row>
    <row r="394" spans="3:3" ht="15" customHeight="1" x14ac:dyDescent="0.35">
      <c r="C394" s="94"/>
    </row>
    <row r="395" spans="3:3" ht="15" customHeight="1" x14ac:dyDescent="0.35">
      <c r="C395" s="94"/>
    </row>
    <row r="396" spans="3:3" ht="15" customHeight="1" x14ac:dyDescent="0.35">
      <c r="C396" s="94"/>
    </row>
    <row r="397" spans="3:3" ht="15" customHeight="1" x14ac:dyDescent="0.35">
      <c r="C397" s="94"/>
    </row>
    <row r="398" spans="3:3" ht="15" customHeight="1" x14ac:dyDescent="0.35">
      <c r="C398" s="94"/>
    </row>
    <row r="399" spans="3:3" ht="15" customHeight="1" x14ac:dyDescent="0.35">
      <c r="C399" s="94"/>
    </row>
    <row r="400" spans="3:3" ht="15" customHeight="1" x14ac:dyDescent="0.35">
      <c r="C400" s="94"/>
    </row>
    <row r="401" spans="3:3" ht="15" customHeight="1" x14ac:dyDescent="0.35">
      <c r="C401" s="94"/>
    </row>
    <row r="402" spans="3:3" ht="15" customHeight="1" x14ac:dyDescent="0.35">
      <c r="C402" s="94"/>
    </row>
    <row r="403" spans="3:3" ht="15" customHeight="1" x14ac:dyDescent="0.35">
      <c r="C403" s="94"/>
    </row>
    <row r="404" spans="3:3" ht="15" customHeight="1" x14ac:dyDescent="0.35">
      <c r="C404" s="94"/>
    </row>
    <row r="405" spans="3:3" ht="15" customHeight="1" x14ac:dyDescent="0.35">
      <c r="C405" s="94"/>
    </row>
    <row r="406" spans="3:3" ht="15" customHeight="1" x14ac:dyDescent="0.35">
      <c r="C406" s="94"/>
    </row>
    <row r="407" spans="3:3" ht="15" customHeight="1" x14ac:dyDescent="0.35">
      <c r="C407" s="94"/>
    </row>
    <row r="408" spans="3:3" ht="15" customHeight="1" x14ac:dyDescent="0.35">
      <c r="C408" s="94"/>
    </row>
    <row r="409" spans="3:3" ht="15" customHeight="1" x14ac:dyDescent="0.35">
      <c r="C409" s="94"/>
    </row>
    <row r="410" spans="3:3" ht="15" customHeight="1" x14ac:dyDescent="0.35">
      <c r="C410" s="94"/>
    </row>
    <row r="411" spans="3:3" ht="15" customHeight="1" x14ac:dyDescent="0.35">
      <c r="C411" s="94"/>
    </row>
    <row r="412" spans="3:3" ht="15" customHeight="1" x14ac:dyDescent="0.35">
      <c r="C412" s="94"/>
    </row>
    <row r="413" spans="3:3" ht="15" customHeight="1" x14ac:dyDescent="0.35">
      <c r="C413" s="94"/>
    </row>
    <row r="414" spans="3:3" ht="15" customHeight="1" x14ac:dyDescent="0.35">
      <c r="C414" s="94"/>
    </row>
    <row r="415" spans="3:3" ht="15" customHeight="1" x14ac:dyDescent="0.35">
      <c r="C415" s="94"/>
    </row>
    <row r="416" spans="3:3" ht="15" customHeight="1" x14ac:dyDescent="0.35">
      <c r="C416" s="94"/>
    </row>
    <row r="417" spans="3:3" ht="15" customHeight="1" x14ac:dyDescent="0.35">
      <c r="C417" s="94"/>
    </row>
    <row r="418" spans="3:3" ht="15" customHeight="1" x14ac:dyDescent="0.35">
      <c r="C418" s="94"/>
    </row>
    <row r="419" spans="3:3" ht="15" customHeight="1" x14ac:dyDescent="0.35">
      <c r="C419" s="94"/>
    </row>
    <row r="420" spans="3:3" ht="15" customHeight="1" x14ac:dyDescent="0.35">
      <c r="C420" s="94"/>
    </row>
    <row r="421" spans="3:3" ht="15" customHeight="1" x14ac:dyDescent="0.35">
      <c r="C421" s="94"/>
    </row>
    <row r="422" spans="3:3" ht="15" customHeight="1" x14ac:dyDescent="0.35">
      <c r="C422" s="94"/>
    </row>
    <row r="423" spans="3:3" ht="15" customHeight="1" x14ac:dyDescent="0.35">
      <c r="C423" s="94"/>
    </row>
    <row r="424" spans="3:3" ht="15" customHeight="1" x14ac:dyDescent="0.35">
      <c r="C424" s="94"/>
    </row>
    <row r="425" spans="3:3" ht="15" customHeight="1" x14ac:dyDescent="0.35">
      <c r="C425" s="94"/>
    </row>
    <row r="426" spans="3:3" ht="15" customHeight="1" x14ac:dyDescent="0.35">
      <c r="C426" s="94"/>
    </row>
    <row r="427" spans="3:3" ht="15" customHeight="1" x14ac:dyDescent="0.35">
      <c r="C427" s="94"/>
    </row>
    <row r="428" spans="3:3" ht="15" customHeight="1" x14ac:dyDescent="0.35">
      <c r="C428" s="94"/>
    </row>
    <row r="429" spans="3:3" ht="15" customHeight="1" x14ac:dyDescent="0.35">
      <c r="C429" s="94"/>
    </row>
    <row r="430" spans="3:3" ht="15" customHeight="1" x14ac:dyDescent="0.35">
      <c r="C430" s="94"/>
    </row>
    <row r="431" spans="3:3" ht="15" customHeight="1" x14ac:dyDescent="0.35">
      <c r="C431" s="94"/>
    </row>
    <row r="432" spans="3:3" ht="15" customHeight="1" x14ac:dyDescent="0.35">
      <c r="C432" s="94"/>
    </row>
    <row r="433" spans="3:3" ht="15" customHeight="1" x14ac:dyDescent="0.35">
      <c r="C433" s="94"/>
    </row>
    <row r="434" spans="3:3" ht="15" customHeight="1" x14ac:dyDescent="0.35">
      <c r="C434" s="94"/>
    </row>
    <row r="435" spans="3:3" ht="15" customHeight="1" x14ac:dyDescent="0.35">
      <c r="C435" s="94"/>
    </row>
    <row r="436" spans="3:3" ht="15" customHeight="1" x14ac:dyDescent="0.35">
      <c r="C436" s="94"/>
    </row>
    <row r="437" spans="3:3" ht="15" customHeight="1" x14ac:dyDescent="0.35">
      <c r="C437" s="94"/>
    </row>
    <row r="438" spans="3:3" ht="15" customHeight="1" x14ac:dyDescent="0.35">
      <c r="C438" s="94"/>
    </row>
    <row r="439" spans="3:3" ht="15" customHeight="1" x14ac:dyDescent="0.35">
      <c r="C439" s="94"/>
    </row>
    <row r="440" spans="3:3" ht="15" customHeight="1" x14ac:dyDescent="0.35">
      <c r="C440" s="94"/>
    </row>
    <row r="441" spans="3:3" ht="15" customHeight="1" x14ac:dyDescent="0.35">
      <c r="C441" s="94"/>
    </row>
    <row r="442" spans="3:3" ht="15" customHeight="1" x14ac:dyDescent="0.35">
      <c r="C442" s="94"/>
    </row>
    <row r="443" spans="3:3" ht="15" customHeight="1" x14ac:dyDescent="0.35">
      <c r="C443" s="94"/>
    </row>
    <row r="444" spans="3:3" ht="15" customHeight="1" x14ac:dyDescent="0.35">
      <c r="C444" s="94"/>
    </row>
    <row r="445" spans="3:3" ht="15" customHeight="1" x14ac:dyDescent="0.35">
      <c r="C445" s="94"/>
    </row>
    <row r="446" spans="3:3" ht="15" customHeight="1" x14ac:dyDescent="0.35">
      <c r="C446" s="94"/>
    </row>
    <row r="447" spans="3:3" ht="15" customHeight="1" x14ac:dyDescent="0.35">
      <c r="C447" s="94"/>
    </row>
    <row r="448" spans="3:3" ht="15" customHeight="1" x14ac:dyDescent="0.35">
      <c r="C448" s="94"/>
    </row>
    <row r="449" spans="3:3" ht="15" customHeight="1" x14ac:dyDescent="0.35">
      <c r="C449" s="94"/>
    </row>
    <row r="450" spans="3:3" ht="15" customHeight="1" x14ac:dyDescent="0.35">
      <c r="C450" s="94"/>
    </row>
    <row r="451" spans="3:3" ht="15" customHeight="1" x14ac:dyDescent="0.35">
      <c r="C451" s="94"/>
    </row>
    <row r="452" spans="3:3" ht="15" customHeight="1" x14ac:dyDescent="0.35">
      <c r="C452" s="94"/>
    </row>
    <row r="453" spans="3:3" ht="15" customHeight="1" x14ac:dyDescent="0.35">
      <c r="C453" s="94"/>
    </row>
    <row r="454" spans="3:3" ht="15" customHeight="1" x14ac:dyDescent="0.35">
      <c r="C454" s="94"/>
    </row>
    <row r="455" spans="3:3" ht="15" customHeight="1" x14ac:dyDescent="0.35">
      <c r="C455" s="94"/>
    </row>
    <row r="456" spans="3:3" ht="15" customHeight="1" x14ac:dyDescent="0.35">
      <c r="C456" s="94"/>
    </row>
    <row r="457" spans="3:3" ht="15" customHeight="1" x14ac:dyDescent="0.35">
      <c r="C457" s="94"/>
    </row>
    <row r="458" spans="3:3" ht="15" customHeight="1" x14ac:dyDescent="0.35">
      <c r="C458" s="94"/>
    </row>
    <row r="459" spans="3:3" ht="15" customHeight="1" x14ac:dyDescent="0.35">
      <c r="C459" s="94"/>
    </row>
    <row r="460" spans="3:3" ht="15" customHeight="1" x14ac:dyDescent="0.35">
      <c r="C460" s="94"/>
    </row>
    <row r="461" spans="3:3" ht="15" customHeight="1" x14ac:dyDescent="0.35">
      <c r="C461" s="94"/>
    </row>
    <row r="462" spans="3:3" ht="15" customHeight="1" x14ac:dyDescent="0.35">
      <c r="C462" s="94"/>
    </row>
    <row r="463" spans="3:3" ht="15" customHeight="1" x14ac:dyDescent="0.35">
      <c r="C463" s="94"/>
    </row>
    <row r="464" spans="3:3" ht="15" customHeight="1" x14ac:dyDescent="0.35">
      <c r="C464" s="94"/>
    </row>
    <row r="465" spans="3:3" ht="15" customHeight="1" x14ac:dyDescent="0.35">
      <c r="C465" s="94"/>
    </row>
    <row r="466" spans="3:3" ht="15" customHeight="1" x14ac:dyDescent="0.35">
      <c r="C466" s="94"/>
    </row>
    <row r="467" spans="3:3" ht="15" customHeight="1" x14ac:dyDescent="0.35">
      <c r="C467" s="94"/>
    </row>
    <row r="468" spans="3:3" ht="15" customHeight="1" x14ac:dyDescent="0.35">
      <c r="C468" s="94"/>
    </row>
    <row r="469" spans="3:3" ht="15" customHeight="1" x14ac:dyDescent="0.35">
      <c r="C469" s="94"/>
    </row>
    <row r="470" spans="3:3" ht="15" customHeight="1" x14ac:dyDescent="0.35">
      <c r="C470" s="94"/>
    </row>
    <row r="471" spans="3:3" ht="15" customHeight="1" x14ac:dyDescent="0.35">
      <c r="C471" s="94"/>
    </row>
    <row r="472" spans="3:3" ht="15" customHeight="1" x14ac:dyDescent="0.35">
      <c r="C472" s="94"/>
    </row>
    <row r="473" spans="3:3" ht="15" customHeight="1" x14ac:dyDescent="0.35">
      <c r="C473" s="94"/>
    </row>
    <row r="474" spans="3:3" ht="15" customHeight="1" x14ac:dyDescent="0.35">
      <c r="C474" s="94"/>
    </row>
    <row r="475" spans="3:3" ht="15" customHeight="1" x14ac:dyDescent="0.35">
      <c r="C475" s="94"/>
    </row>
    <row r="476" spans="3:3" ht="15" customHeight="1" x14ac:dyDescent="0.35">
      <c r="C476" s="94"/>
    </row>
    <row r="477" spans="3:3" ht="15" customHeight="1" x14ac:dyDescent="0.35">
      <c r="C477" s="94"/>
    </row>
    <row r="478" spans="3:3" ht="15" customHeight="1" x14ac:dyDescent="0.35">
      <c r="C478" s="94"/>
    </row>
    <row r="479" spans="3:3" ht="15" customHeight="1" x14ac:dyDescent="0.35">
      <c r="C479" s="94"/>
    </row>
    <row r="480" spans="3:3" ht="15" customHeight="1" x14ac:dyDescent="0.35">
      <c r="C480" s="94"/>
    </row>
    <row r="481" spans="3:3" ht="15" customHeight="1" x14ac:dyDescent="0.35">
      <c r="C481" s="94"/>
    </row>
    <row r="482" spans="3:3" ht="15" customHeight="1" x14ac:dyDescent="0.35">
      <c r="C482" s="94"/>
    </row>
    <row r="483" spans="3:3" ht="15" customHeight="1" x14ac:dyDescent="0.35">
      <c r="C483" s="94"/>
    </row>
    <row r="484" spans="3:3" ht="15" customHeight="1" x14ac:dyDescent="0.35">
      <c r="C484" s="94"/>
    </row>
    <row r="485" spans="3:3" ht="15" customHeight="1" x14ac:dyDescent="0.35">
      <c r="C485" s="94"/>
    </row>
    <row r="486" spans="3:3" ht="15" customHeight="1" x14ac:dyDescent="0.35">
      <c r="C486" s="94"/>
    </row>
    <row r="487" spans="3:3" ht="15" customHeight="1" x14ac:dyDescent="0.35">
      <c r="C487" s="94"/>
    </row>
    <row r="488" spans="3:3" ht="15" customHeight="1" x14ac:dyDescent="0.35">
      <c r="C488" s="94"/>
    </row>
    <row r="489" spans="3:3" ht="15" customHeight="1" x14ac:dyDescent="0.35">
      <c r="C489" s="94"/>
    </row>
    <row r="490" spans="3:3" ht="15" customHeight="1" x14ac:dyDescent="0.35">
      <c r="C490" s="94"/>
    </row>
    <row r="491" spans="3:3" ht="15" customHeight="1" x14ac:dyDescent="0.35">
      <c r="C491" s="94"/>
    </row>
    <row r="492" spans="3:3" ht="15" customHeight="1" x14ac:dyDescent="0.35">
      <c r="C492" s="94"/>
    </row>
    <row r="493" spans="3:3" ht="15" customHeight="1" x14ac:dyDescent="0.35">
      <c r="C493" s="94"/>
    </row>
    <row r="494" spans="3:3" ht="15" customHeight="1" x14ac:dyDescent="0.35">
      <c r="C494" s="94"/>
    </row>
    <row r="495" spans="3:3" ht="15" customHeight="1" x14ac:dyDescent="0.35">
      <c r="C495" s="94"/>
    </row>
    <row r="496" spans="3:3" ht="15" customHeight="1" x14ac:dyDescent="0.35">
      <c r="C496" s="94"/>
    </row>
    <row r="497" spans="3:3" ht="15" customHeight="1" x14ac:dyDescent="0.35">
      <c r="C497" s="94"/>
    </row>
    <row r="498" spans="3:3" ht="15" customHeight="1" x14ac:dyDescent="0.35">
      <c r="C498" s="94"/>
    </row>
    <row r="499" spans="3:3" ht="15" customHeight="1" x14ac:dyDescent="0.35">
      <c r="C499" s="94"/>
    </row>
    <row r="500" spans="3:3" ht="15" customHeight="1" x14ac:dyDescent="0.35">
      <c r="C500" s="94"/>
    </row>
    <row r="501" spans="3:3" ht="15" customHeight="1" x14ac:dyDescent="0.35">
      <c r="C501" s="94"/>
    </row>
    <row r="502" spans="3:3" ht="15" customHeight="1" x14ac:dyDescent="0.35">
      <c r="C502" s="94"/>
    </row>
    <row r="503" spans="3:3" ht="15" customHeight="1" x14ac:dyDescent="0.35">
      <c r="C503" s="94"/>
    </row>
    <row r="504" spans="3:3" ht="15" customHeight="1" x14ac:dyDescent="0.35">
      <c r="C504" s="94"/>
    </row>
    <row r="505" spans="3:3" ht="15" customHeight="1" x14ac:dyDescent="0.35">
      <c r="C505" s="94"/>
    </row>
    <row r="506" spans="3:3" ht="15" customHeight="1" x14ac:dyDescent="0.35">
      <c r="C506" s="94"/>
    </row>
    <row r="507" spans="3:3" ht="15" customHeight="1" x14ac:dyDescent="0.35">
      <c r="C507" s="94"/>
    </row>
    <row r="508" spans="3:3" ht="15" customHeight="1" x14ac:dyDescent="0.35">
      <c r="C508" s="94"/>
    </row>
    <row r="509" spans="3:3" ht="15" customHeight="1" x14ac:dyDescent="0.35">
      <c r="C509" s="94"/>
    </row>
    <row r="510" spans="3:3" ht="15" customHeight="1" x14ac:dyDescent="0.35">
      <c r="C510" s="94"/>
    </row>
    <row r="511" spans="3:3" ht="15" customHeight="1" x14ac:dyDescent="0.35">
      <c r="C511" s="94"/>
    </row>
    <row r="512" spans="3:3" ht="15" customHeight="1" x14ac:dyDescent="0.35">
      <c r="C512" s="94"/>
    </row>
    <row r="513" spans="3:3" ht="15" customHeight="1" x14ac:dyDescent="0.35">
      <c r="C513" s="94"/>
    </row>
    <row r="514" spans="3:3" ht="15" customHeight="1" x14ac:dyDescent="0.35">
      <c r="C514" s="94"/>
    </row>
    <row r="515" spans="3:3" ht="15" customHeight="1" x14ac:dyDescent="0.35">
      <c r="C515" s="94"/>
    </row>
    <row r="516" spans="3:3" ht="15" customHeight="1" x14ac:dyDescent="0.35">
      <c r="C516" s="94"/>
    </row>
    <row r="517" spans="3:3" ht="15" customHeight="1" x14ac:dyDescent="0.35">
      <c r="C517" s="94"/>
    </row>
    <row r="518" spans="3:3" ht="15" customHeight="1" x14ac:dyDescent="0.35">
      <c r="C518" s="94"/>
    </row>
    <row r="519" spans="3:3" ht="15" customHeight="1" x14ac:dyDescent="0.35">
      <c r="C519" s="94"/>
    </row>
    <row r="520" spans="3:3" ht="15" customHeight="1" x14ac:dyDescent="0.35">
      <c r="C520" s="94"/>
    </row>
    <row r="521" spans="3:3" ht="15" customHeight="1" x14ac:dyDescent="0.35">
      <c r="C521" s="94"/>
    </row>
    <row r="522" spans="3:3" ht="15" customHeight="1" x14ac:dyDescent="0.35">
      <c r="C522" s="94"/>
    </row>
    <row r="523" spans="3:3" ht="15" customHeight="1" x14ac:dyDescent="0.35">
      <c r="C523" s="94"/>
    </row>
    <row r="524" spans="3:3" ht="15" customHeight="1" x14ac:dyDescent="0.35">
      <c r="C524" s="94"/>
    </row>
    <row r="525" spans="3:3" ht="15" customHeight="1" x14ac:dyDescent="0.35">
      <c r="C525" s="94"/>
    </row>
    <row r="526" spans="3:3" ht="15" customHeight="1" x14ac:dyDescent="0.35">
      <c r="C526" s="94"/>
    </row>
    <row r="527" spans="3:3" ht="15" customHeight="1" x14ac:dyDescent="0.35">
      <c r="C527" s="94"/>
    </row>
    <row r="528" spans="3:3" ht="15" customHeight="1" x14ac:dyDescent="0.35">
      <c r="C528" s="94"/>
    </row>
    <row r="529" spans="3:3" ht="15" customHeight="1" x14ac:dyDescent="0.35">
      <c r="C529" s="94"/>
    </row>
    <row r="530" spans="3:3" ht="15" customHeight="1" x14ac:dyDescent="0.35">
      <c r="C530" s="94"/>
    </row>
    <row r="531" spans="3:3" ht="15" customHeight="1" x14ac:dyDescent="0.35">
      <c r="C531" s="94"/>
    </row>
    <row r="532" spans="3:3" ht="15" customHeight="1" x14ac:dyDescent="0.35">
      <c r="C532" s="94"/>
    </row>
    <row r="533" spans="3:3" ht="15" customHeight="1" x14ac:dyDescent="0.35">
      <c r="C533" s="94"/>
    </row>
    <row r="534" spans="3:3" ht="15" customHeight="1" x14ac:dyDescent="0.35">
      <c r="C534" s="94"/>
    </row>
    <row r="535" spans="3:3" ht="15" customHeight="1" x14ac:dyDescent="0.35">
      <c r="C535" s="94"/>
    </row>
    <row r="536" spans="3:3" ht="15" customHeight="1" x14ac:dyDescent="0.35">
      <c r="C536" s="94"/>
    </row>
    <row r="537" spans="3:3" ht="15" customHeight="1" x14ac:dyDescent="0.35">
      <c r="C537" s="94"/>
    </row>
    <row r="538" spans="3:3" ht="15" customHeight="1" x14ac:dyDescent="0.35">
      <c r="C538" s="94"/>
    </row>
    <row r="539" spans="3:3" ht="15" customHeight="1" x14ac:dyDescent="0.35">
      <c r="C539" s="94"/>
    </row>
    <row r="540" spans="3:3" ht="15" customHeight="1" x14ac:dyDescent="0.35">
      <c r="C540" s="94"/>
    </row>
    <row r="541" spans="3:3" ht="15" customHeight="1" x14ac:dyDescent="0.35">
      <c r="C541" s="94"/>
    </row>
    <row r="542" spans="3:3" ht="15" customHeight="1" x14ac:dyDescent="0.35">
      <c r="C542" s="94"/>
    </row>
    <row r="543" spans="3:3" ht="15" customHeight="1" x14ac:dyDescent="0.35">
      <c r="C543" s="94"/>
    </row>
    <row r="544" spans="3:3" ht="15" customHeight="1" x14ac:dyDescent="0.35">
      <c r="C544" s="94"/>
    </row>
    <row r="545" spans="3:3" ht="15" customHeight="1" x14ac:dyDescent="0.35">
      <c r="C545" s="94"/>
    </row>
    <row r="546" spans="3:3" ht="15" customHeight="1" x14ac:dyDescent="0.35">
      <c r="C546" s="94"/>
    </row>
    <row r="547" spans="3:3" ht="15" customHeight="1" x14ac:dyDescent="0.35">
      <c r="C547" s="94"/>
    </row>
    <row r="548" spans="3:3" ht="15" customHeight="1" x14ac:dyDescent="0.35">
      <c r="C548" s="94"/>
    </row>
    <row r="549" spans="3:3" ht="15" customHeight="1" x14ac:dyDescent="0.35">
      <c r="C549" s="94"/>
    </row>
    <row r="550" spans="3:3" ht="15" customHeight="1" x14ac:dyDescent="0.35">
      <c r="C550" s="94"/>
    </row>
    <row r="551" spans="3:3" ht="15" customHeight="1" x14ac:dyDescent="0.35">
      <c r="C551" s="94"/>
    </row>
    <row r="552" spans="3:3" ht="15" customHeight="1" x14ac:dyDescent="0.35">
      <c r="C552" s="94"/>
    </row>
    <row r="553" spans="3:3" ht="15" customHeight="1" x14ac:dyDescent="0.35">
      <c r="C553" s="94"/>
    </row>
    <row r="554" spans="3:3" ht="15" customHeight="1" x14ac:dyDescent="0.35">
      <c r="C554" s="94"/>
    </row>
    <row r="555" spans="3:3" ht="15" customHeight="1" x14ac:dyDescent="0.35">
      <c r="C555" s="94"/>
    </row>
    <row r="556" spans="3:3" ht="15" customHeight="1" x14ac:dyDescent="0.35">
      <c r="C556" s="94"/>
    </row>
    <row r="557" spans="3:3" ht="15" customHeight="1" x14ac:dyDescent="0.35">
      <c r="C557" s="94"/>
    </row>
    <row r="558" spans="3:3" ht="15" customHeight="1" x14ac:dyDescent="0.35">
      <c r="C558" s="94"/>
    </row>
    <row r="559" spans="3:3" ht="15" customHeight="1" x14ac:dyDescent="0.35">
      <c r="C559" s="94"/>
    </row>
    <row r="560" spans="3:3" ht="15" customHeight="1" x14ac:dyDescent="0.35">
      <c r="C560" s="94"/>
    </row>
    <row r="561" spans="3:3" ht="15" customHeight="1" x14ac:dyDescent="0.35">
      <c r="C561" s="94"/>
    </row>
    <row r="562" spans="3:3" ht="15" customHeight="1" x14ac:dyDescent="0.35">
      <c r="C562" s="94"/>
    </row>
    <row r="563" spans="3:3" ht="15" customHeight="1" x14ac:dyDescent="0.35">
      <c r="C563" s="94"/>
    </row>
    <row r="564" spans="3:3" ht="15" customHeight="1" x14ac:dyDescent="0.35">
      <c r="C564" s="94"/>
    </row>
    <row r="565" spans="3:3" ht="15" customHeight="1" x14ac:dyDescent="0.35">
      <c r="C565" s="94"/>
    </row>
    <row r="566" spans="3:3" ht="15" customHeight="1" x14ac:dyDescent="0.35">
      <c r="C566" s="94"/>
    </row>
    <row r="567" spans="3:3" ht="15" customHeight="1" x14ac:dyDescent="0.35">
      <c r="C567" s="94"/>
    </row>
    <row r="568" spans="3:3" ht="15" customHeight="1" x14ac:dyDescent="0.35">
      <c r="C568" s="94"/>
    </row>
    <row r="569" spans="3:3" ht="15" customHeight="1" x14ac:dyDescent="0.35">
      <c r="C569" s="94"/>
    </row>
    <row r="570" spans="3:3" ht="15" customHeight="1" x14ac:dyDescent="0.35">
      <c r="C570" s="94"/>
    </row>
    <row r="571" spans="3:3" ht="15" customHeight="1" x14ac:dyDescent="0.35">
      <c r="C571" s="94"/>
    </row>
    <row r="572" spans="3:3" ht="15" customHeight="1" x14ac:dyDescent="0.35">
      <c r="C572" s="94"/>
    </row>
    <row r="573" spans="3:3" ht="15" customHeight="1" x14ac:dyDescent="0.35">
      <c r="C573" s="94"/>
    </row>
    <row r="574" spans="3:3" ht="15" customHeight="1" x14ac:dyDescent="0.35">
      <c r="C574" s="94"/>
    </row>
    <row r="575" spans="3:3" ht="15" customHeight="1" x14ac:dyDescent="0.35">
      <c r="C575" s="94"/>
    </row>
    <row r="576" spans="3:3" ht="15" customHeight="1" x14ac:dyDescent="0.35">
      <c r="C576" s="94"/>
    </row>
    <row r="577" spans="3:3" ht="15" customHeight="1" x14ac:dyDescent="0.35">
      <c r="C577" s="94"/>
    </row>
    <row r="578" spans="3:3" ht="15" customHeight="1" x14ac:dyDescent="0.35">
      <c r="C578" s="94"/>
    </row>
    <row r="579" spans="3:3" ht="15" customHeight="1" x14ac:dyDescent="0.35">
      <c r="C579" s="94"/>
    </row>
    <row r="580" spans="3:3" ht="15" customHeight="1" x14ac:dyDescent="0.35">
      <c r="C580" s="94"/>
    </row>
    <row r="581" spans="3:3" ht="15" customHeight="1" x14ac:dyDescent="0.35">
      <c r="C581" s="94"/>
    </row>
    <row r="582" spans="3:3" ht="15" customHeight="1" x14ac:dyDescent="0.35">
      <c r="C582" s="94"/>
    </row>
    <row r="583" spans="3:3" ht="15" customHeight="1" x14ac:dyDescent="0.35">
      <c r="C583" s="94"/>
    </row>
    <row r="584" spans="3:3" ht="15" customHeight="1" x14ac:dyDescent="0.35">
      <c r="C584" s="94"/>
    </row>
    <row r="585" spans="3:3" ht="15" customHeight="1" x14ac:dyDescent="0.35">
      <c r="C585" s="94"/>
    </row>
    <row r="586" spans="3:3" ht="15" customHeight="1" x14ac:dyDescent="0.35">
      <c r="C586" s="94"/>
    </row>
    <row r="587" spans="3:3" ht="15" customHeight="1" x14ac:dyDescent="0.35">
      <c r="C587" s="94"/>
    </row>
    <row r="588" spans="3:3" ht="15" customHeight="1" x14ac:dyDescent="0.35">
      <c r="C588" s="94"/>
    </row>
    <row r="589" spans="3:3" ht="15" customHeight="1" x14ac:dyDescent="0.35">
      <c r="C589" s="94"/>
    </row>
    <row r="590" spans="3:3" ht="15" customHeight="1" x14ac:dyDescent="0.35">
      <c r="C590" s="94"/>
    </row>
    <row r="591" spans="3:3" ht="15" customHeight="1" x14ac:dyDescent="0.35">
      <c r="C591" s="94"/>
    </row>
    <row r="592" spans="3:3" ht="15" customHeight="1" x14ac:dyDescent="0.35">
      <c r="C592" s="94"/>
    </row>
    <row r="593" spans="3:3" ht="15" customHeight="1" x14ac:dyDescent="0.35">
      <c r="C593" s="94"/>
    </row>
    <row r="594" spans="3:3" ht="15" customHeight="1" x14ac:dyDescent="0.35">
      <c r="C594" s="94"/>
    </row>
    <row r="595" spans="3:3" ht="15" customHeight="1" x14ac:dyDescent="0.35">
      <c r="C595" s="94"/>
    </row>
    <row r="596" spans="3:3" ht="15" customHeight="1" x14ac:dyDescent="0.35">
      <c r="C596" s="94"/>
    </row>
    <row r="597" spans="3:3" ht="15" customHeight="1" x14ac:dyDescent="0.35">
      <c r="C597" s="94"/>
    </row>
    <row r="598" spans="3:3" ht="15" customHeight="1" x14ac:dyDescent="0.35">
      <c r="C598" s="94"/>
    </row>
    <row r="599" spans="3:3" ht="15" customHeight="1" x14ac:dyDescent="0.35">
      <c r="C599" s="94"/>
    </row>
    <row r="600" spans="3:3" ht="15" customHeight="1" x14ac:dyDescent="0.35">
      <c r="C600" s="94"/>
    </row>
    <row r="601" spans="3:3" ht="15" customHeight="1" x14ac:dyDescent="0.35">
      <c r="C601" s="94"/>
    </row>
    <row r="602" spans="3:3" ht="15" customHeight="1" x14ac:dyDescent="0.35">
      <c r="C602" s="94"/>
    </row>
    <row r="603" spans="3:3" ht="15" customHeight="1" x14ac:dyDescent="0.35">
      <c r="C603" s="94"/>
    </row>
    <row r="604" spans="3:3" ht="15" customHeight="1" x14ac:dyDescent="0.35">
      <c r="C604" s="94"/>
    </row>
    <row r="605" spans="3:3" ht="15" customHeight="1" x14ac:dyDescent="0.35">
      <c r="C605" s="94"/>
    </row>
    <row r="606" spans="3:3" ht="15" customHeight="1" x14ac:dyDescent="0.35">
      <c r="C606" s="94"/>
    </row>
    <row r="607" spans="3:3" ht="15" customHeight="1" x14ac:dyDescent="0.35">
      <c r="C607" s="94"/>
    </row>
    <row r="608" spans="3:3" ht="15" customHeight="1" x14ac:dyDescent="0.35">
      <c r="C608" s="94"/>
    </row>
    <row r="609" spans="3:3" ht="15" customHeight="1" x14ac:dyDescent="0.35">
      <c r="C609" s="94"/>
    </row>
    <row r="610" spans="3:3" ht="15" customHeight="1" x14ac:dyDescent="0.35">
      <c r="C610" s="94"/>
    </row>
    <row r="611" spans="3:3" ht="15" customHeight="1" x14ac:dyDescent="0.35">
      <c r="C611" s="94"/>
    </row>
    <row r="612" spans="3:3" ht="15" customHeight="1" x14ac:dyDescent="0.35">
      <c r="C612" s="94"/>
    </row>
    <row r="613" spans="3:3" ht="15" customHeight="1" x14ac:dyDescent="0.35">
      <c r="C613" s="94"/>
    </row>
    <row r="614" spans="3:3" ht="15" customHeight="1" x14ac:dyDescent="0.35">
      <c r="C614" s="94"/>
    </row>
    <row r="615" spans="3:3" ht="15" customHeight="1" x14ac:dyDescent="0.35">
      <c r="C615" s="94"/>
    </row>
    <row r="616" spans="3:3" ht="15" customHeight="1" x14ac:dyDescent="0.35">
      <c r="C616" s="94"/>
    </row>
    <row r="617" spans="3:3" ht="15" customHeight="1" x14ac:dyDescent="0.35">
      <c r="C617" s="94"/>
    </row>
    <row r="618" spans="3:3" ht="15" customHeight="1" x14ac:dyDescent="0.35">
      <c r="C618" s="94"/>
    </row>
    <row r="619" spans="3:3" ht="15" customHeight="1" x14ac:dyDescent="0.35">
      <c r="C619" s="94"/>
    </row>
    <row r="620" spans="3:3" ht="15" customHeight="1" x14ac:dyDescent="0.35">
      <c r="C620" s="94"/>
    </row>
    <row r="621" spans="3:3" ht="15" customHeight="1" x14ac:dyDescent="0.35">
      <c r="C621" s="94"/>
    </row>
    <row r="622" spans="3:3" ht="15" customHeight="1" x14ac:dyDescent="0.35">
      <c r="C622" s="94"/>
    </row>
    <row r="623" spans="3:3" ht="15" customHeight="1" x14ac:dyDescent="0.35">
      <c r="C623" s="94"/>
    </row>
    <row r="624" spans="3:3" ht="15" customHeight="1" x14ac:dyDescent="0.35">
      <c r="C624" s="94"/>
    </row>
    <row r="625" spans="3:3" ht="15" customHeight="1" x14ac:dyDescent="0.35">
      <c r="C625" s="94"/>
    </row>
    <row r="626" spans="3:3" ht="15" customHeight="1" x14ac:dyDescent="0.35">
      <c r="C626" s="94"/>
    </row>
    <row r="627" spans="3:3" ht="15" customHeight="1" x14ac:dyDescent="0.35">
      <c r="C627" s="94"/>
    </row>
    <row r="628" spans="3:3" ht="15" customHeight="1" x14ac:dyDescent="0.35">
      <c r="C628" s="94"/>
    </row>
    <row r="629" spans="3:3" ht="15" customHeight="1" x14ac:dyDescent="0.35">
      <c r="C629" s="94"/>
    </row>
    <row r="630" spans="3:3" ht="15" customHeight="1" x14ac:dyDescent="0.35">
      <c r="C630" s="94"/>
    </row>
    <row r="631" spans="3:3" ht="15" customHeight="1" x14ac:dyDescent="0.35">
      <c r="C631" s="94"/>
    </row>
    <row r="632" spans="3:3" ht="15" customHeight="1" x14ac:dyDescent="0.35">
      <c r="C632" s="94"/>
    </row>
    <row r="633" spans="3:3" ht="15" customHeight="1" x14ac:dyDescent="0.35">
      <c r="C633" s="94"/>
    </row>
    <row r="634" spans="3:3" ht="15" customHeight="1" x14ac:dyDescent="0.35">
      <c r="C634" s="94"/>
    </row>
    <row r="635" spans="3:3" ht="15" customHeight="1" x14ac:dyDescent="0.35">
      <c r="C635" s="94"/>
    </row>
    <row r="636" spans="3:3" ht="15" customHeight="1" x14ac:dyDescent="0.35">
      <c r="C636" s="94"/>
    </row>
    <row r="637" spans="3:3" ht="15" customHeight="1" x14ac:dyDescent="0.35">
      <c r="C637" s="94"/>
    </row>
    <row r="638" spans="3:3" ht="15" customHeight="1" x14ac:dyDescent="0.35">
      <c r="C638" s="94"/>
    </row>
    <row r="639" spans="3:3" ht="15" customHeight="1" x14ac:dyDescent="0.35">
      <c r="C639" s="94"/>
    </row>
    <row r="640" spans="3:3" ht="15" customHeight="1" x14ac:dyDescent="0.35">
      <c r="C640" s="94"/>
    </row>
    <row r="641" spans="3:3" ht="15" customHeight="1" x14ac:dyDescent="0.35">
      <c r="C641" s="94"/>
    </row>
    <row r="642" spans="3:3" ht="15" customHeight="1" x14ac:dyDescent="0.35">
      <c r="C642" s="94"/>
    </row>
    <row r="643" spans="3:3" ht="15" customHeight="1" x14ac:dyDescent="0.35">
      <c r="C643" s="94"/>
    </row>
    <row r="644" spans="3:3" ht="15" customHeight="1" x14ac:dyDescent="0.35">
      <c r="C644" s="94"/>
    </row>
    <row r="645" spans="3:3" ht="15" customHeight="1" x14ac:dyDescent="0.35">
      <c r="C645" s="94"/>
    </row>
    <row r="646" spans="3:3" ht="15" customHeight="1" x14ac:dyDescent="0.35">
      <c r="C646" s="94"/>
    </row>
    <row r="647" spans="3:3" ht="15" customHeight="1" x14ac:dyDescent="0.35">
      <c r="C647" s="94"/>
    </row>
    <row r="648" spans="3:3" ht="15" customHeight="1" x14ac:dyDescent="0.35">
      <c r="C648" s="94"/>
    </row>
    <row r="649" spans="3:3" ht="15" customHeight="1" x14ac:dyDescent="0.35">
      <c r="C649" s="94"/>
    </row>
    <row r="650" spans="3:3" ht="15" customHeight="1" x14ac:dyDescent="0.35">
      <c r="C650" s="94"/>
    </row>
    <row r="651" spans="3:3" ht="15" customHeight="1" x14ac:dyDescent="0.35">
      <c r="C651" s="94"/>
    </row>
    <row r="652" spans="3:3" ht="15" customHeight="1" x14ac:dyDescent="0.35">
      <c r="C652" s="94"/>
    </row>
    <row r="653" spans="3:3" ht="15" customHeight="1" x14ac:dyDescent="0.35">
      <c r="C653" s="94"/>
    </row>
    <row r="654" spans="3:3" ht="15" customHeight="1" x14ac:dyDescent="0.35">
      <c r="C654" s="94"/>
    </row>
    <row r="655" spans="3:3" ht="15" customHeight="1" x14ac:dyDescent="0.35">
      <c r="C655" s="94"/>
    </row>
    <row r="656" spans="3:3" ht="15" customHeight="1" x14ac:dyDescent="0.35">
      <c r="C656" s="94"/>
    </row>
    <row r="657" spans="3:3" ht="15" customHeight="1" x14ac:dyDescent="0.35">
      <c r="C657" s="94"/>
    </row>
    <row r="658" spans="3:3" ht="15" customHeight="1" x14ac:dyDescent="0.35">
      <c r="C658" s="94"/>
    </row>
    <row r="659" spans="3:3" ht="15" customHeight="1" x14ac:dyDescent="0.35">
      <c r="C659" s="94"/>
    </row>
    <row r="660" spans="3:3" ht="15" customHeight="1" x14ac:dyDescent="0.35">
      <c r="C660" s="94"/>
    </row>
    <row r="661" spans="3:3" ht="15" customHeight="1" x14ac:dyDescent="0.35">
      <c r="C661" s="94"/>
    </row>
    <row r="662" spans="3:3" ht="15" customHeight="1" x14ac:dyDescent="0.35">
      <c r="C662" s="94"/>
    </row>
    <row r="663" spans="3:3" ht="15" customHeight="1" x14ac:dyDescent="0.35">
      <c r="C663" s="94"/>
    </row>
    <row r="664" spans="3:3" ht="15" customHeight="1" x14ac:dyDescent="0.35">
      <c r="C664" s="94"/>
    </row>
    <row r="665" spans="3:3" ht="15" customHeight="1" x14ac:dyDescent="0.35">
      <c r="C665" s="94"/>
    </row>
    <row r="666" spans="3:3" ht="15" customHeight="1" x14ac:dyDescent="0.35">
      <c r="C666" s="94"/>
    </row>
    <row r="667" spans="3:3" ht="15" customHeight="1" x14ac:dyDescent="0.35">
      <c r="C667" s="94"/>
    </row>
    <row r="668" spans="3:3" ht="15" customHeight="1" x14ac:dyDescent="0.35">
      <c r="C668" s="94"/>
    </row>
    <row r="669" spans="3:3" ht="15" customHeight="1" x14ac:dyDescent="0.35">
      <c r="C669" s="94"/>
    </row>
    <row r="670" spans="3:3" ht="15" customHeight="1" x14ac:dyDescent="0.35">
      <c r="C670" s="94"/>
    </row>
    <row r="671" spans="3:3" ht="15" customHeight="1" x14ac:dyDescent="0.35">
      <c r="C671" s="94"/>
    </row>
    <row r="672" spans="3:3" ht="15" customHeight="1" x14ac:dyDescent="0.35">
      <c r="C672" s="94"/>
    </row>
    <row r="673" spans="3:3" ht="15" customHeight="1" x14ac:dyDescent="0.35">
      <c r="C673" s="94"/>
    </row>
    <row r="674" spans="3:3" ht="15" customHeight="1" x14ac:dyDescent="0.35">
      <c r="C674" s="94"/>
    </row>
    <row r="675" spans="3:3" ht="15" customHeight="1" x14ac:dyDescent="0.35">
      <c r="C675" s="94"/>
    </row>
    <row r="676" spans="3:3" ht="15" customHeight="1" x14ac:dyDescent="0.35">
      <c r="C676" s="94"/>
    </row>
    <row r="677" spans="3:3" ht="15" customHeight="1" x14ac:dyDescent="0.35">
      <c r="C677" s="94"/>
    </row>
    <row r="678" spans="3:3" ht="15" customHeight="1" x14ac:dyDescent="0.35">
      <c r="C678" s="94"/>
    </row>
    <row r="679" spans="3:3" ht="15" customHeight="1" x14ac:dyDescent="0.35">
      <c r="C679" s="94"/>
    </row>
    <row r="680" spans="3:3" ht="15" customHeight="1" x14ac:dyDescent="0.35">
      <c r="C680" s="94"/>
    </row>
    <row r="681" spans="3:3" ht="15" customHeight="1" x14ac:dyDescent="0.35">
      <c r="C681" s="94"/>
    </row>
    <row r="682" spans="3:3" ht="15" customHeight="1" x14ac:dyDescent="0.35">
      <c r="C682" s="94"/>
    </row>
    <row r="683" spans="3:3" ht="15" customHeight="1" x14ac:dyDescent="0.35">
      <c r="C683" s="94"/>
    </row>
    <row r="684" spans="3:3" ht="15" customHeight="1" x14ac:dyDescent="0.35">
      <c r="C684" s="94"/>
    </row>
    <row r="685" spans="3:3" ht="15" customHeight="1" x14ac:dyDescent="0.35">
      <c r="C685" s="94"/>
    </row>
    <row r="686" spans="3:3" ht="15" customHeight="1" x14ac:dyDescent="0.35">
      <c r="C686" s="94"/>
    </row>
    <row r="687" spans="3:3" ht="15" customHeight="1" x14ac:dyDescent="0.35">
      <c r="C687" s="94"/>
    </row>
    <row r="688" spans="3:3" ht="15" customHeight="1" x14ac:dyDescent="0.35">
      <c r="C688" s="94"/>
    </row>
    <row r="689" spans="3:3" ht="15" customHeight="1" x14ac:dyDescent="0.35">
      <c r="C689" s="94"/>
    </row>
    <row r="690" spans="3:3" ht="15" customHeight="1" x14ac:dyDescent="0.35">
      <c r="C690" s="94"/>
    </row>
    <row r="691" spans="3:3" ht="15" customHeight="1" x14ac:dyDescent="0.35">
      <c r="C691" s="94"/>
    </row>
    <row r="692" spans="3:3" ht="15" customHeight="1" x14ac:dyDescent="0.35">
      <c r="C692" s="94"/>
    </row>
    <row r="693" spans="3:3" ht="15" customHeight="1" x14ac:dyDescent="0.35">
      <c r="C693" s="94"/>
    </row>
    <row r="694" spans="3:3" ht="15" customHeight="1" x14ac:dyDescent="0.35">
      <c r="C694" s="94"/>
    </row>
    <row r="695" spans="3:3" ht="15" customHeight="1" x14ac:dyDescent="0.35">
      <c r="C695" s="94"/>
    </row>
    <row r="696" spans="3:3" ht="15" customHeight="1" x14ac:dyDescent="0.35">
      <c r="C696" s="94"/>
    </row>
    <row r="697" spans="3:3" ht="15" customHeight="1" x14ac:dyDescent="0.35">
      <c r="C697" s="94"/>
    </row>
    <row r="698" spans="3:3" ht="15" customHeight="1" x14ac:dyDescent="0.35">
      <c r="C698" s="94"/>
    </row>
    <row r="699" spans="3:3" ht="15" customHeight="1" x14ac:dyDescent="0.35">
      <c r="C699" s="94"/>
    </row>
    <row r="700" spans="3:3" ht="15" customHeight="1" x14ac:dyDescent="0.35">
      <c r="C700" s="94"/>
    </row>
    <row r="701" spans="3:3" ht="15" customHeight="1" x14ac:dyDescent="0.35">
      <c r="C701" s="94"/>
    </row>
    <row r="702" spans="3:3" ht="15" customHeight="1" x14ac:dyDescent="0.35">
      <c r="C702" s="94"/>
    </row>
    <row r="703" spans="3:3" ht="15" customHeight="1" x14ac:dyDescent="0.35">
      <c r="C703" s="94"/>
    </row>
    <row r="704" spans="3:3" ht="15" customHeight="1" x14ac:dyDescent="0.35">
      <c r="C704" s="94"/>
    </row>
    <row r="705" spans="3:3" ht="15" customHeight="1" x14ac:dyDescent="0.35">
      <c r="C705" s="94"/>
    </row>
    <row r="706" spans="3:3" ht="15" customHeight="1" x14ac:dyDescent="0.35">
      <c r="C706" s="94"/>
    </row>
    <row r="707" spans="3:3" ht="15" customHeight="1" x14ac:dyDescent="0.35">
      <c r="C707" s="94"/>
    </row>
    <row r="708" spans="3:3" ht="15" customHeight="1" x14ac:dyDescent="0.35">
      <c r="C708" s="94"/>
    </row>
    <row r="709" spans="3:3" ht="15" customHeight="1" x14ac:dyDescent="0.35">
      <c r="C709" s="94"/>
    </row>
    <row r="710" spans="3:3" ht="15" customHeight="1" x14ac:dyDescent="0.35">
      <c r="C710" s="94"/>
    </row>
    <row r="711" spans="3:3" ht="15" customHeight="1" x14ac:dyDescent="0.35">
      <c r="C711" s="94"/>
    </row>
    <row r="712" spans="3:3" ht="15" customHeight="1" x14ac:dyDescent="0.35">
      <c r="C712" s="94"/>
    </row>
    <row r="713" spans="3:3" ht="15" customHeight="1" x14ac:dyDescent="0.35">
      <c r="C713" s="94"/>
    </row>
    <row r="714" spans="3:3" ht="15" customHeight="1" x14ac:dyDescent="0.35">
      <c r="C714" s="94"/>
    </row>
    <row r="715" spans="3:3" ht="15" customHeight="1" x14ac:dyDescent="0.35">
      <c r="C715" s="94"/>
    </row>
    <row r="716" spans="3:3" ht="15" customHeight="1" x14ac:dyDescent="0.35">
      <c r="C716" s="94"/>
    </row>
    <row r="717" spans="3:3" ht="15" customHeight="1" x14ac:dyDescent="0.35">
      <c r="C717" s="94"/>
    </row>
    <row r="718" spans="3:3" ht="15" customHeight="1" x14ac:dyDescent="0.35">
      <c r="C718" s="94"/>
    </row>
    <row r="719" spans="3:3" ht="15" customHeight="1" x14ac:dyDescent="0.35">
      <c r="C719" s="94"/>
    </row>
    <row r="720" spans="3:3" ht="15" customHeight="1" x14ac:dyDescent="0.35">
      <c r="C720" s="94"/>
    </row>
    <row r="721" spans="3:3" ht="15" customHeight="1" x14ac:dyDescent="0.35">
      <c r="C721" s="94"/>
    </row>
    <row r="722" spans="3:3" ht="15" customHeight="1" x14ac:dyDescent="0.35">
      <c r="C722" s="94"/>
    </row>
    <row r="723" spans="3:3" ht="15" customHeight="1" x14ac:dyDescent="0.35">
      <c r="C723" s="94"/>
    </row>
    <row r="724" spans="3:3" ht="15" customHeight="1" x14ac:dyDescent="0.35">
      <c r="C724" s="94"/>
    </row>
    <row r="725" spans="3:3" ht="15" customHeight="1" x14ac:dyDescent="0.35">
      <c r="C725" s="94"/>
    </row>
    <row r="726" spans="3:3" ht="15" customHeight="1" x14ac:dyDescent="0.35">
      <c r="C726" s="94"/>
    </row>
    <row r="727" spans="3:3" ht="15" customHeight="1" x14ac:dyDescent="0.35">
      <c r="C727" s="94"/>
    </row>
    <row r="728" spans="3:3" ht="15" customHeight="1" x14ac:dyDescent="0.35">
      <c r="C728" s="94"/>
    </row>
    <row r="729" spans="3:3" ht="15" customHeight="1" x14ac:dyDescent="0.35">
      <c r="C729" s="94"/>
    </row>
    <row r="730" spans="3:3" ht="15" customHeight="1" x14ac:dyDescent="0.35">
      <c r="C730" s="94"/>
    </row>
    <row r="731" spans="3:3" ht="15" customHeight="1" x14ac:dyDescent="0.35">
      <c r="C731" s="94"/>
    </row>
    <row r="732" spans="3:3" ht="15" customHeight="1" x14ac:dyDescent="0.35">
      <c r="C732" s="94"/>
    </row>
    <row r="733" spans="3:3" ht="15" customHeight="1" x14ac:dyDescent="0.35">
      <c r="C733" s="94"/>
    </row>
    <row r="734" spans="3:3" ht="15" customHeight="1" x14ac:dyDescent="0.35">
      <c r="C734" s="94"/>
    </row>
    <row r="735" spans="3:3" ht="15" customHeight="1" x14ac:dyDescent="0.35">
      <c r="C735" s="94"/>
    </row>
    <row r="736" spans="3:3" ht="15" customHeight="1" x14ac:dyDescent="0.35">
      <c r="C736" s="94"/>
    </row>
    <row r="737" spans="3:3" ht="15" customHeight="1" x14ac:dyDescent="0.35">
      <c r="C737" s="94"/>
    </row>
    <row r="738" spans="3:3" ht="15" customHeight="1" x14ac:dyDescent="0.35">
      <c r="C738" s="94"/>
    </row>
    <row r="739" spans="3:3" ht="15" customHeight="1" x14ac:dyDescent="0.35">
      <c r="C739" s="94"/>
    </row>
    <row r="740" spans="3:3" ht="15" customHeight="1" x14ac:dyDescent="0.35">
      <c r="C740" s="94"/>
    </row>
    <row r="741" spans="3:3" ht="15" customHeight="1" x14ac:dyDescent="0.35">
      <c r="C741" s="94"/>
    </row>
    <row r="742" spans="3:3" ht="15" customHeight="1" x14ac:dyDescent="0.35">
      <c r="C742" s="94"/>
    </row>
    <row r="743" spans="3:3" ht="15" customHeight="1" x14ac:dyDescent="0.35">
      <c r="C743" s="94"/>
    </row>
    <row r="744" spans="3:3" ht="15" customHeight="1" x14ac:dyDescent="0.35">
      <c r="C744" s="94"/>
    </row>
    <row r="745" spans="3:3" ht="15" customHeight="1" x14ac:dyDescent="0.35">
      <c r="C745" s="94"/>
    </row>
    <row r="746" spans="3:3" ht="15" customHeight="1" x14ac:dyDescent="0.35">
      <c r="C746" s="94"/>
    </row>
    <row r="747" spans="3:3" ht="15" customHeight="1" x14ac:dyDescent="0.35">
      <c r="C747" s="94"/>
    </row>
    <row r="748" spans="3:3" ht="15" customHeight="1" x14ac:dyDescent="0.35">
      <c r="C748" s="94"/>
    </row>
    <row r="749" spans="3:3" ht="15" customHeight="1" x14ac:dyDescent="0.35">
      <c r="C749" s="94"/>
    </row>
    <row r="750" spans="3:3" ht="15" customHeight="1" x14ac:dyDescent="0.35">
      <c r="C750" s="94"/>
    </row>
    <row r="751" spans="3:3" ht="15" customHeight="1" x14ac:dyDescent="0.35">
      <c r="C751" s="94"/>
    </row>
    <row r="752" spans="3:3" ht="15" customHeight="1" x14ac:dyDescent="0.35">
      <c r="C752" s="94"/>
    </row>
    <row r="753" spans="3:3" ht="15" customHeight="1" x14ac:dyDescent="0.35">
      <c r="C753" s="94"/>
    </row>
    <row r="754" spans="3:3" ht="15" customHeight="1" x14ac:dyDescent="0.35">
      <c r="C754" s="94"/>
    </row>
    <row r="755" spans="3:3" ht="15" customHeight="1" x14ac:dyDescent="0.35">
      <c r="C755" s="94"/>
    </row>
    <row r="756" spans="3:3" ht="15" customHeight="1" x14ac:dyDescent="0.35">
      <c r="C756" s="94"/>
    </row>
    <row r="757" spans="3:3" ht="15" customHeight="1" x14ac:dyDescent="0.35">
      <c r="C757" s="94"/>
    </row>
    <row r="758" spans="3:3" ht="15" customHeight="1" x14ac:dyDescent="0.35">
      <c r="C758" s="94"/>
    </row>
    <row r="759" spans="3:3" ht="15" customHeight="1" x14ac:dyDescent="0.35">
      <c r="C759" s="94"/>
    </row>
    <row r="760" spans="3:3" ht="15" customHeight="1" x14ac:dyDescent="0.35">
      <c r="C760" s="94"/>
    </row>
    <row r="761" spans="3:3" ht="15" customHeight="1" x14ac:dyDescent="0.35">
      <c r="C761" s="94"/>
    </row>
    <row r="762" spans="3:3" ht="15" customHeight="1" x14ac:dyDescent="0.35">
      <c r="C762" s="94"/>
    </row>
    <row r="763" spans="3:3" ht="15" customHeight="1" x14ac:dyDescent="0.35">
      <c r="C763" s="94"/>
    </row>
    <row r="764" spans="3:3" ht="15" customHeight="1" x14ac:dyDescent="0.35">
      <c r="C764" s="94"/>
    </row>
    <row r="765" spans="3:3" ht="15" customHeight="1" x14ac:dyDescent="0.35">
      <c r="C765" s="94"/>
    </row>
    <row r="766" spans="3:3" ht="15" customHeight="1" x14ac:dyDescent="0.35">
      <c r="C766" s="94"/>
    </row>
    <row r="767" spans="3:3" ht="15" customHeight="1" x14ac:dyDescent="0.35">
      <c r="C767" s="94"/>
    </row>
    <row r="768" spans="3:3" ht="15" customHeight="1" x14ac:dyDescent="0.35">
      <c r="C768" s="94"/>
    </row>
    <row r="769" spans="3:3" ht="15" customHeight="1" x14ac:dyDescent="0.35">
      <c r="C769" s="94"/>
    </row>
    <row r="770" spans="3:3" ht="15" customHeight="1" x14ac:dyDescent="0.35">
      <c r="C770" s="94"/>
    </row>
    <row r="771" spans="3:3" ht="15" customHeight="1" x14ac:dyDescent="0.35">
      <c r="C771" s="94"/>
    </row>
    <row r="772" spans="3:3" ht="15" customHeight="1" x14ac:dyDescent="0.35">
      <c r="C772" s="94"/>
    </row>
    <row r="773" spans="3:3" ht="15" customHeight="1" x14ac:dyDescent="0.35">
      <c r="C773" s="94"/>
    </row>
    <row r="774" spans="3:3" ht="15" customHeight="1" x14ac:dyDescent="0.35">
      <c r="C774" s="94"/>
    </row>
    <row r="775" spans="3:3" ht="15" customHeight="1" x14ac:dyDescent="0.35">
      <c r="C775" s="94"/>
    </row>
    <row r="776" spans="3:3" ht="15" customHeight="1" x14ac:dyDescent="0.35">
      <c r="C776" s="94"/>
    </row>
    <row r="777" spans="3:3" ht="15" customHeight="1" x14ac:dyDescent="0.35">
      <c r="C777" s="94"/>
    </row>
    <row r="778" spans="3:3" ht="15" customHeight="1" x14ac:dyDescent="0.35">
      <c r="C778" s="94"/>
    </row>
    <row r="779" spans="3:3" ht="15" customHeight="1" x14ac:dyDescent="0.35">
      <c r="C779" s="94"/>
    </row>
    <row r="780" spans="3:3" ht="15" customHeight="1" x14ac:dyDescent="0.35">
      <c r="C780" s="94"/>
    </row>
    <row r="781" spans="3:3" ht="15" customHeight="1" x14ac:dyDescent="0.35">
      <c r="C781" s="94"/>
    </row>
    <row r="782" spans="3:3" ht="15" customHeight="1" x14ac:dyDescent="0.35">
      <c r="C782" s="94"/>
    </row>
    <row r="783" spans="3:3" ht="15" customHeight="1" x14ac:dyDescent="0.35">
      <c r="C783" s="94"/>
    </row>
    <row r="784" spans="3:3" ht="15" customHeight="1" x14ac:dyDescent="0.35">
      <c r="C784" s="94"/>
    </row>
    <row r="785" spans="3:3" ht="15" customHeight="1" x14ac:dyDescent="0.35">
      <c r="C785" s="94"/>
    </row>
    <row r="786" spans="3:3" ht="15" customHeight="1" x14ac:dyDescent="0.35">
      <c r="C786" s="94"/>
    </row>
    <row r="787" spans="3:3" ht="15" customHeight="1" x14ac:dyDescent="0.35">
      <c r="C787" s="94"/>
    </row>
    <row r="788" spans="3:3" ht="15" customHeight="1" x14ac:dyDescent="0.35">
      <c r="C788" s="94"/>
    </row>
    <row r="789" spans="3:3" ht="15" customHeight="1" x14ac:dyDescent="0.35">
      <c r="C789" s="94"/>
    </row>
    <row r="790" spans="3:3" ht="15" customHeight="1" x14ac:dyDescent="0.35">
      <c r="C790" s="94"/>
    </row>
    <row r="791" spans="3:3" ht="15" customHeight="1" x14ac:dyDescent="0.35">
      <c r="C791" s="94"/>
    </row>
    <row r="792" spans="3:3" ht="15" customHeight="1" x14ac:dyDescent="0.35">
      <c r="C792" s="94"/>
    </row>
    <row r="793" spans="3:3" ht="15" customHeight="1" x14ac:dyDescent="0.35">
      <c r="C793" s="94"/>
    </row>
    <row r="794" spans="3:3" ht="15" customHeight="1" x14ac:dyDescent="0.35">
      <c r="C794" s="94"/>
    </row>
    <row r="795" spans="3:3" ht="15" customHeight="1" x14ac:dyDescent="0.35">
      <c r="C795" s="94"/>
    </row>
    <row r="796" spans="3:3" ht="15" customHeight="1" x14ac:dyDescent="0.35">
      <c r="C796" s="94"/>
    </row>
    <row r="797" spans="3:3" ht="15" customHeight="1" x14ac:dyDescent="0.35">
      <c r="C797" s="94"/>
    </row>
    <row r="798" spans="3:3" ht="15" customHeight="1" x14ac:dyDescent="0.35">
      <c r="C798" s="94"/>
    </row>
    <row r="799" spans="3:3" ht="15" customHeight="1" x14ac:dyDescent="0.35">
      <c r="C799" s="94"/>
    </row>
    <row r="800" spans="3:3" ht="15" customHeight="1" x14ac:dyDescent="0.35">
      <c r="C800" s="94"/>
    </row>
    <row r="801" spans="3:3" ht="15" customHeight="1" x14ac:dyDescent="0.35">
      <c r="C801" s="94"/>
    </row>
    <row r="802" spans="3:3" ht="15" customHeight="1" x14ac:dyDescent="0.35">
      <c r="C802" s="94"/>
    </row>
    <row r="803" spans="3:3" ht="15" customHeight="1" x14ac:dyDescent="0.35">
      <c r="C803" s="94"/>
    </row>
    <row r="804" spans="3:3" ht="15" customHeight="1" x14ac:dyDescent="0.35">
      <c r="C804" s="94"/>
    </row>
    <row r="805" spans="3:3" ht="15" customHeight="1" x14ac:dyDescent="0.35">
      <c r="C805" s="94"/>
    </row>
    <row r="806" spans="3:3" ht="15" customHeight="1" x14ac:dyDescent="0.35">
      <c r="C806" s="94"/>
    </row>
    <row r="807" spans="3:3" ht="15" customHeight="1" x14ac:dyDescent="0.35">
      <c r="C807" s="94"/>
    </row>
    <row r="808" spans="3:3" ht="15" customHeight="1" x14ac:dyDescent="0.35">
      <c r="C808" s="94"/>
    </row>
    <row r="809" spans="3:3" ht="15" customHeight="1" x14ac:dyDescent="0.35">
      <c r="C809" s="94"/>
    </row>
    <row r="810" spans="3:3" ht="15" customHeight="1" x14ac:dyDescent="0.35">
      <c r="C810" s="94"/>
    </row>
    <row r="811" spans="3:3" ht="15" customHeight="1" x14ac:dyDescent="0.35">
      <c r="C811" s="94"/>
    </row>
    <row r="812" spans="3:3" ht="15" customHeight="1" x14ac:dyDescent="0.35">
      <c r="C812" s="94"/>
    </row>
    <row r="813" spans="3:3" ht="15" customHeight="1" x14ac:dyDescent="0.35">
      <c r="C813" s="94"/>
    </row>
    <row r="814" spans="3:3" ht="15" customHeight="1" x14ac:dyDescent="0.35">
      <c r="C814" s="94"/>
    </row>
    <row r="815" spans="3:3" ht="15" customHeight="1" x14ac:dyDescent="0.35">
      <c r="C815" s="94"/>
    </row>
    <row r="816" spans="3:3" ht="15" customHeight="1" x14ac:dyDescent="0.35">
      <c r="C816" s="94"/>
    </row>
    <row r="817" spans="3:3" ht="15" customHeight="1" x14ac:dyDescent="0.35">
      <c r="C817" s="94"/>
    </row>
    <row r="818" spans="3:3" ht="15" customHeight="1" x14ac:dyDescent="0.35">
      <c r="C818" s="94"/>
    </row>
    <row r="819" spans="3:3" ht="15" customHeight="1" x14ac:dyDescent="0.35">
      <c r="C819" s="94"/>
    </row>
    <row r="820" spans="3:3" ht="15" customHeight="1" x14ac:dyDescent="0.35">
      <c r="C820" s="94"/>
    </row>
    <row r="821" spans="3:3" ht="15" customHeight="1" x14ac:dyDescent="0.35">
      <c r="C821" s="94"/>
    </row>
    <row r="822" spans="3:3" ht="15" customHeight="1" x14ac:dyDescent="0.35">
      <c r="C822" s="94"/>
    </row>
    <row r="823" spans="3:3" ht="15" customHeight="1" x14ac:dyDescent="0.35">
      <c r="C823" s="94"/>
    </row>
    <row r="824" spans="3:3" ht="15" customHeight="1" x14ac:dyDescent="0.35">
      <c r="C824" s="94"/>
    </row>
    <row r="825" spans="3:3" ht="15" customHeight="1" x14ac:dyDescent="0.35">
      <c r="C825" s="94"/>
    </row>
    <row r="826" spans="3:3" ht="15" customHeight="1" x14ac:dyDescent="0.35">
      <c r="C826" s="94"/>
    </row>
    <row r="827" spans="3:3" ht="15" customHeight="1" x14ac:dyDescent="0.35">
      <c r="C827" s="94"/>
    </row>
    <row r="828" spans="3:3" ht="15" customHeight="1" x14ac:dyDescent="0.35">
      <c r="C828" s="94"/>
    </row>
    <row r="829" spans="3:3" ht="15" customHeight="1" x14ac:dyDescent="0.35">
      <c r="C829" s="94"/>
    </row>
    <row r="830" spans="3:3" ht="15" customHeight="1" x14ac:dyDescent="0.35">
      <c r="C830" s="94"/>
    </row>
    <row r="831" spans="3:3" ht="15" customHeight="1" x14ac:dyDescent="0.35">
      <c r="C831" s="94"/>
    </row>
    <row r="832" spans="3:3" ht="15" customHeight="1" x14ac:dyDescent="0.35">
      <c r="C832" s="94"/>
    </row>
    <row r="833" spans="3:3" ht="15" customHeight="1" x14ac:dyDescent="0.35">
      <c r="C833" s="94"/>
    </row>
    <row r="834" spans="3:3" ht="15" customHeight="1" x14ac:dyDescent="0.35">
      <c r="C834" s="94"/>
    </row>
    <row r="835" spans="3:3" ht="15" customHeight="1" x14ac:dyDescent="0.35">
      <c r="C835" s="94"/>
    </row>
    <row r="836" spans="3:3" ht="15" customHeight="1" x14ac:dyDescent="0.35">
      <c r="C836" s="94"/>
    </row>
    <row r="837" spans="3:3" ht="15" customHeight="1" x14ac:dyDescent="0.35">
      <c r="C837" s="94"/>
    </row>
    <row r="838" spans="3:3" ht="15" customHeight="1" x14ac:dyDescent="0.35">
      <c r="C838" s="94"/>
    </row>
    <row r="839" spans="3:3" ht="15" customHeight="1" x14ac:dyDescent="0.35">
      <c r="C839" s="94"/>
    </row>
    <row r="840" spans="3:3" ht="15" customHeight="1" x14ac:dyDescent="0.35">
      <c r="C840" s="94"/>
    </row>
    <row r="841" spans="3:3" ht="15" customHeight="1" x14ac:dyDescent="0.35">
      <c r="C841" s="94"/>
    </row>
    <row r="842" spans="3:3" ht="15" customHeight="1" x14ac:dyDescent="0.35">
      <c r="C842" s="94"/>
    </row>
    <row r="843" spans="3:3" ht="15" customHeight="1" x14ac:dyDescent="0.35">
      <c r="C843" s="94"/>
    </row>
    <row r="844" spans="3:3" ht="15" customHeight="1" x14ac:dyDescent="0.35">
      <c r="C844" s="94"/>
    </row>
    <row r="845" spans="3:3" ht="15" customHeight="1" x14ac:dyDescent="0.35">
      <c r="C845" s="94"/>
    </row>
    <row r="846" spans="3:3" ht="15" customHeight="1" x14ac:dyDescent="0.35">
      <c r="C846" s="94"/>
    </row>
    <row r="847" spans="3:3" ht="15" customHeight="1" x14ac:dyDescent="0.35">
      <c r="C847" s="94"/>
    </row>
    <row r="848" spans="3:3" ht="15" customHeight="1" x14ac:dyDescent="0.35">
      <c r="C848" s="94"/>
    </row>
    <row r="849" spans="3:3" ht="15" customHeight="1" x14ac:dyDescent="0.35">
      <c r="C849" s="94"/>
    </row>
    <row r="850" spans="3:3" ht="15" customHeight="1" x14ac:dyDescent="0.35">
      <c r="C850" s="94"/>
    </row>
    <row r="851" spans="3:3" ht="15" customHeight="1" x14ac:dyDescent="0.35">
      <c r="C851" s="94"/>
    </row>
    <row r="852" spans="3:3" ht="15" customHeight="1" x14ac:dyDescent="0.35">
      <c r="C852" s="94"/>
    </row>
    <row r="853" spans="3:3" ht="15" customHeight="1" x14ac:dyDescent="0.35">
      <c r="C853" s="94"/>
    </row>
    <row r="854" spans="3:3" ht="15" customHeight="1" x14ac:dyDescent="0.35">
      <c r="C854" s="94"/>
    </row>
    <row r="855" spans="3:3" ht="15" customHeight="1" x14ac:dyDescent="0.35">
      <c r="C855" s="94"/>
    </row>
    <row r="856" spans="3:3" ht="15" customHeight="1" x14ac:dyDescent="0.35">
      <c r="C856" s="94"/>
    </row>
    <row r="857" spans="3:3" ht="15" customHeight="1" x14ac:dyDescent="0.35">
      <c r="C857" s="94"/>
    </row>
    <row r="858" spans="3:3" ht="15" customHeight="1" x14ac:dyDescent="0.35">
      <c r="C858" s="94"/>
    </row>
    <row r="859" spans="3:3" ht="15" customHeight="1" x14ac:dyDescent="0.35">
      <c r="C859" s="94"/>
    </row>
    <row r="860" spans="3:3" ht="15" customHeight="1" x14ac:dyDescent="0.35">
      <c r="C860" s="94"/>
    </row>
    <row r="861" spans="3:3" ht="15" customHeight="1" x14ac:dyDescent="0.35">
      <c r="C861" s="94"/>
    </row>
    <row r="862" spans="3:3" ht="15" customHeight="1" x14ac:dyDescent="0.35">
      <c r="C862" s="94"/>
    </row>
    <row r="863" spans="3:3" ht="15" customHeight="1" x14ac:dyDescent="0.35">
      <c r="C863" s="94"/>
    </row>
    <row r="864" spans="3:3" ht="15" customHeight="1" x14ac:dyDescent="0.35">
      <c r="C864" s="94"/>
    </row>
    <row r="865" spans="3:3" ht="15" customHeight="1" x14ac:dyDescent="0.35">
      <c r="C865" s="94"/>
    </row>
    <row r="866" spans="3:3" ht="15" customHeight="1" x14ac:dyDescent="0.35">
      <c r="C866" s="94"/>
    </row>
    <row r="867" spans="3:3" ht="15" customHeight="1" x14ac:dyDescent="0.35">
      <c r="C867" s="94"/>
    </row>
    <row r="868" spans="3:3" ht="15" customHeight="1" x14ac:dyDescent="0.35">
      <c r="C868" s="94"/>
    </row>
    <row r="869" spans="3:3" ht="15" customHeight="1" x14ac:dyDescent="0.35">
      <c r="C869" s="94"/>
    </row>
    <row r="870" spans="3:3" ht="15" customHeight="1" x14ac:dyDescent="0.35">
      <c r="C870" s="94"/>
    </row>
    <row r="871" spans="3:3" ht="15" customHeight="1" x14ac:dyDescent="0.35">
      <c r="C871" s="94"/>
    </row>
    <row r="872" spans="3:3" ht="15" customHeight="1" x14ac:dyDescent="0.35">
      <c r="C872" s="94"/>
    </row>
    <row r="873" spans="3:3" ht="15" customHeight="1" x14ac:dyDescent="0.35">
      <c r="C873" s="94"/>
    </row>
    <row r="874" spans="3:3" ht="15" customHeight="1" x14ac:dyDescent="0.35">
      <c r="C874" s="94"/>
    </row>
    <row r="875" spans="3:3" ht="15" customHeight="1" x14ac:dyDescent="0.35">
      <c r="C875" s="94"/>
    </row>
    <row r="876" spans="3:3" ht="15" customHeight="1" x14ac:dyDescent="0.35">
      <c r="C876" s="94"/>
    </row>
    <row r="877" spans="3:3" ht="15" customHeight="1" x14ac:dyDescent="0.35">
      <c r="C877" s="94"/>
    </row>
    <row r="878" spans="3:3" ht="15" customHeight="1" x14ac:dyDescent="0.35">
      <c r="C878" s="94"/>
    </row>
    <row r="879" spans="3:3" ht="15" customHeight="1" x14ac:dyDescent="0.35">
      <c r="C879" s="94"/>
    </row>
    <row r="880" spans="3:3" ht="15" customHeight="1" x14ac:dyDescent="0.35">
      <c r="C880" s="94"/>
    </row>
    <row r="881" spans="3:3" ht="15" customHeight="1" x14ac:dyDescent="0.35">
      <c r="C881" s="94"/>
    </row>
    <row r="882" spans="3:3" ht="15" customHeight="1" x14ac:dyDescent="0.35">
      <c r="C882" s="94"/>
    </row>
    <row r="883" spans="3:3" ht="15" customHeight="1" x14ac:dyDescent="0.35">
      <c r="C883" s="94"/>
    </row>
    <row r="884" spans="3:3" ht="15" customHeight="1" x14ac:dyDescent="0.35">
      <c r="C884" s="94"/>
    </row>
    <row r="885" spans="3:3" ht="15" customHeight="1" x14ac:dyDescent="0.35">
      <c r="C885" s="94"/>
    </row>
    <row r="886" spans="3:3" ht="15" customHeight="1" x14ac:dyDescent="0.35">
      <c r="C886" s="94"/>
    </row>
    <row r="887" spans="3:3" ht="15" customHeight="1" x14ac:dyDescent="0.35">
      <c r="C887" s="94"/>
    </row>
    <row r="888" spans="3:3" ht="15" customHeight="1" x14ac:dyDescent="0.35">
      <c r="C888" s="94"/>
    </row>
    <row r="889" spans="3:3" ht="15" customHeight="1" x14ac:dyDescent="0.35">
      <c r="C889" s="94"/>
    </row>
    <row r="890" spans="3:3" ht="15" customHeight="1" x14ac:dyDescent="0.35">
      <c r="C890" s="94"/>
    </row>
    <row r="891" spans="3:3" ht="15" customHeight="1" x14ac:dyDescent="0.35">
      <c r="C891" s="94"/>
    </row>
    <row r="892" spans="3:3" ht="15" customHeight="1" x14ac:dyDescent="0.35">
      <c r="C892" s="94"/>
    </row>
    <row r="893" spans="3:3" ht="15" customHeight="1" x14ac:dyDescent="0.35">
      <c r="C893" s="94"/>
    </row>
    <row r="894" spans="3:3" ht="15" customHeight="1" x14ac:dyDescent="0.35">
      <c r="C894" s="94"/>
    </row>
    <row r="895" spans="3:3" ht="15" customHeight="1" x14ac:dyDescent="0.35">
      <c r="C895" s="94"/>
    </row>
    <row r="896" spans="3:3" ht="15" customHeight="1" x14ac:dyDescent="0.35">
      <c r="C896" s="94"/>
    </row>
    <row r="897" spans="3:3" ht="15" customHeight="1" x14ac:dyDescent="0.35">
      <c r="C897" s="94"/>
    </row>
    <row r="898" spans="3:3" ht="15" customHeight="1" x14ac:dyDescent="0.35">
      <c r="C898" s="94"/>
    </row>
    <row r="899" spans="3:3" ht="15" customHeight="1" x14ac:dyDescent="0.35">
      <c r="C899" s="94"/>
    </row>
    <row r="900" spans="3:3" ht="15" customHeight="1" x14ac:dyDescent="0.35">
      <c r="C900" s="94"/>
    </row>
    <row r="901" spans="3:3" ht="15" customHeight="1" x14ac:dyDescent="0.35">
      <c r="C901" s="94"/>
    </row>
    <row r="902" spans="3:3" ht="15" customHeight="1" x14ac:dyDescent="0.35">
      <c r="C902" s="94"/>
    </row>
    <row r="903" spans="3:3" ht="15" customHeight="1" x14ac:dyDescent="0.35">
      <c r="C903" s="94"/>
    </row>
    <row r="904" spans="3:3" ht="15" customHeight="1" x14ac:dyDescent="0.35">
      <c r="C904" s="94"/>
    </row>
    <row r="905" spans="3:3" ht="15" customHeight="1" x14ac:dyDescent="0.35">
      <c r="C905" s="94"/>
    </row>
    <row r="906" spans="3:3" ht="15" customHeight="1" x14ac:dyDescent="0.35">
      <c r="C906" s="94"/>
    </row>
    <row r="907" spans="3:3" ht="15" customHeight="1" x14ac:dyDescent="0.35">
      <c r="C907" s="94"/>
    </row>
    <row r="908" spans="3:3" ht="15" customHeight="1" x14ac:dyDescent="0.35">
      <c r="C908" s="94"/>
    </row>
    <row r="909" spans="3:3" ht="15" customHeight="1" x14ac:dyDescent="0.35">
      <c r="C909" s="94"/>
    </row>
    <row r="910" spans="3:3" ht="15" customHeight="1" x14ac:dyDescent="0.35">
      <c r="C910" s="94"/>
    </row>
    <row r="911" spans="3:3" ht="15" customHeight="1" x14ac:dyDescent="0.35">
      <c r="C911" s="94"/>
    </row>
    <row r="912" spans="3:3" ht="15" customHeight="1" x14ac:dyDescent="0.35">
      <c r="C912" s="94"/>
    </row>
    <row r="913" spans="3:3" ht="15" customHeight="1" x14ac:dyDescent="0.35">
      <c r="C913" s="94"/>
    </row>
    <row r="914" spans="3:3" ht="15" customHeight="1" x14ac:dyDescent="0.35">
      <c r="C914" s="94"/>
    </row>
    <row r="915" spans="3:3" ht="15" customHeight="1" x14ac:dyDescent="0.35">
      <c r="C915" s="94"/>
    </row>
    <row r="916" spans="3:3" ht="15" customHeight="1" x14ac:dyDescent="0.35">
      <c r="C916" s="94"/>
    </row>
    <row r="917" spans="3:3" ht="15" customHeight="1" x14ac:dyDescent="0.35">
      <c r="C917" s="94"/>
    </row>
    <row r="918" spans="3:3" ht="15" customHeight="1" x14ac:dyDescent="0.35">
      <c r="C918" s="94"/>
    </row>
    <row r="919" spans="3:3" ht="15" customHeight="1" x14ac:dyDescent="0.35">
      <c r="C919" s="94"/>
    </row>
    <row r="920" spans="3:3" ht="15" customHeight="1" x14ac:dyDescent="0.35">
      <c r="C920" s="94"/>
    </row>
    <row r="921" spans="3:3" ht="15" customHeight="1" x14ac:dyDescent="0.35">
      <c r="C921" s="94"/>
    </row>
    <row r="922" spans="3:3" ht="15" customHeight="1" x14ac:dyDescent="0.35">
      <c r="C922" s="94"/>
    </row>
    <row r="923" spans="3:3" ht="15" customHeight="1" x14ac:dyDescent="0.35">
      <c r="C923" s="94"/>
    </row>
    <row r="924" spans="3:3" ht="15" customHeight="1" x14ac:dyDescent="0.35">
      <c r="C924" s="94"/>
    </row>
    <row r="925" spans="3:3" ht="15" customHeight="1" x14ac:dyDescent="0.35">
      <c r="C925" s="94"/>
    </row>
    <row r="926" spans="3:3" ht="15" customHeight="1" x14ac:dyDescent="0.35">
      <c r="C926" s="94"/>
    </row>
    <row r="927" spans="3:3" ht="15" customHeight="1" x14ac:dyDescent="0.35">
      <c r="C927" s="94"/>
    </row>
    <row r="928" spans="3:3" ht="15" customHeight="1" x14ac:dyDescent="0.35">
      <c r="C928" s="94"/>
    </row>
    <row r="929" spans="3:3" ht="15" customHeight="1" x14ac:dyDescent="0.35">
      <c r="C929" s="94"/>
    </row>
    <row r="930" spans="3:3" ht="15" customHeight="1" x14ac:dyDescent="0.35">
      <c r="C930" s="94"/>
    </row>
    <row r="931" spans="3:3" ht="15" customHeight="1" x14ac:dyDescent="0.35">
      <c r="C931" s="94"/>
    </row>
    <row r="932" spans="3:3" ht="15" customHeight="1" x14ac:dyDescent="0.35">
      <c r="C932" s="94"/>
    </row>
    <row r="933" spans="3:3" ht="15" customHeight="1" x14ac:dyDescent="0.35">
      <c r="C933" s="94"/>
    </row>
    <row r="934" spans="3:3" ht="15" customHeight="1" x14ac:dyDescent="0.35">
      <c r="C934" s="94"/>
    </row>
    <row r="935" spans="3:3" ht="15" customHeight="1" x14ac:dyDescent="0.35">
      <c r="C935" s="94"/>
    </row>
    <row r="936" spans="3:3" ht="15" customHeight="1" x14ac:dyDescent="0.35">
      <c r="C936" s="94"/>
    </row>
    <row r="937" spans="3:3" ht="15" customHeight="1" x14ac:dyDescent="0.35">
      <c r="C937" s="94"/>
    </row>
    <row r="938" spans="3:3" ht="15" customHeight="1" x14ac:dyDescent="0.35">
      <c r="C938" s="94"/>
    </row>
    <row r="939" spans="3:3" ht="15" customHeight="1" x14ac:dyDescent="0.35">
      <c r="C939" s="94"/>
    </row>
    <row r="940" spans="3:3" ht="15" customHeight="1" x14ac:dyDescent="0.35">
      <c r="C940" s="94"/>
    </row>
    <row r="941" spans="3:3" ht="15" customHeight="1" x14ac:dyDescent="0.35">
      <c r="C941" s="94"/>
    </row>
    <row r="942" spans="3:3" ht="15" customHeight="1" x14ac:dyDescent="0.35">
      <c r="C942" s="94"/>
    </row>
    <row r="943" spans="3:3" ht="15" customHeight="1" x14ac:dyDescent="0.35">
      <c r="C943" s="94"/>
    </row>
    <row r="944" spans="3:3" ht="15" customHeight="1" x14ac:dyDescent="0.35">
      <c r="C944" s="94"/>
    </row>
    <row r="945" spans="3:3" ht="15" customHeight="1" x14ac:dyDescent="0.35">
      <c r="C945" s="94"/>
    </row>
    <row r="946" spans="3:3" ht="15" customHeight="1" x14ac:dyDescent="0.35">
      <c r="C946" s="94"/>
    </row>
    <row r="947" spans="3:3" ht="15" customHeight="1" x14ac:dyDescent="0.35">
      <c r="C947" s="94"/>
    </row>
    <row r="948" spans="3:3" ht="15" customHeight="1" x14ac:dyDescent="0.35">
      <c r="C948" s="94"/>
    </row>
    <row r="949" spans="3:3" ht="15" customHeight="1" x14ac:dyDescent="0.35">
      <c r="C949" s="94"/>
    </row>
    <row r="950" spans="3:3" ht="15" customHeight="1" x14ac:dyDescent="0.35">
      <c r="C950" s="94"/>
    </row>
    <row r="951" spans="3:3" ht="15" customHeight="1" x14ac:dyDescent="0.35">
      <c r="C951" s="94"/>
    </row>
    <row r="952" spans="3:3" ht="15" customHeight="1" x14ac:dyDescent="0.35">
      <c r="C952" s="94"/>
    </row>
    <row r="953" spans="3:3" ht="15" customHeight="1" x14ac:dyDescent="0.35">
      <c r="C953" s="94"/>
    </row>
    <row r="954" spans="3:3" ht="15" customHeight="1" x14ac:dyDescent="0.35">
      <c r="C954" s="94"/>
    </row>
    <row r="955" spans="3:3" ht="15" customHeight="1" x14ac:dyDescent="0.35">
      <c r="C955" s="94"/>
    </row>
    <row r="956" spans="3:3" ht="15" customHeight="1" x14ac:dyDescent="0.35">
      <c r="C956" s="94"/>
    </row>
    <row r="957" spans="3:3" ht="15" customHeight="1" x14ac:dyDescent="0.35">
      <c r="C957" s="94"/>
    </row>
    <row r="958" spans="3:3" ht="15" customHeight="1" x14ac:dyDescent="0.35">
      <c r="C958" s="94"/>
    </row>
    <row r="959" spans="3:3" ht="15" customHeight="1" x14ac:dyDescent="0.35">
      <c r="C959" s="94"/>
    </row>
    <row r="960" spans="3:3" ht="15" customHeight="1" x14ac:dyDescent="0.35">
      <c r="C960" s="94"/>
    </row>
    <row r="961" spans="3:3" ht="15" customHeight="1" x14ac:dyDescent="0.35">
      <c r="C961" s="94"/>
    </row>
    <row r="962" spans="3:3" ht="15" customHeight="1" x14ac:dyDescent="0.35">
      <c r="C962" s="94"/>
    </row>
    <row r="963" spans="3:3" ht="15" customHeight="1" x14ac:dyDescent="0.35">
      <c r="C963" s="94"/>
    </row>
    <row r="964" spans="3:3" ht="15" customHeight="1" x14ac:dyDescent="0.35">
      <c r="C964" s="94"/>
    </row>
    <row r="965" spans="3:3" ht="15" customHeight="1" x14ac:dyDescent="0.35">
      <c r="C965" s="94"/>
    </row>
    <row r="966" spans="3:3" ht="15" customHeight="1" x14ac:dyDescent="0.35">
      <c r="C966" s="94"/>
    </row>
    <row r="967" spans="3:3" ht="15" customHeight="1" x14ac:dyDescent="0.35">
      <c r="C967" s="94"/>
    </row>
    <row r="968" spans="3:3" ht="15" customHeight="1" x14ac:dyDescent="0.35">
      <c r="C968" s="94"/>
    </row>
    <row r="969" spans="3:3" ht="15" customHeight="1" x14ac:dyDescent="0.35">
      <c r="C969" s="94"/>
    </row>
    <row r="970" spans="3:3" ht="15" customHeight="1" x14ac:dyDescent="0.35">
      <c r="C970" s="94"/>
    </row>
    <row r="971" spans="3:3" ht="15" customHeight="1" x14ac:dyDescent="0.35">
      <c r="C971" s="94"/>
    </row>
    <row r="972" spans="3:3" ht="15" customHeight="1" x14ac:dyDescent="0.35">
      <c r="C972" s="94"/>
    </row>
    <row r="973" spans="3:3" ht="15" customHeight="1" x14ac:dyDescent="0.35">
      <c r="C973" s="94"/>
    </row>
    <row r="974" spans="3:3" ht="15" customHeight="1" x14ac:dyDescent="0.35">
      <c r="C974" s="94"/>
    </row>
    <row r="975" spans="3:3" ht="15" customHeight="1" x14ac:dyDescent="0.35">
      <c r="C975" s="94"/>
    </row>
    <row r="976" spans="3:3" ht="15" customHeight="1" x14ac:dyDescent="0.35">
      <c r="C976" s="94"/>
    </row>
    <row r="977" spans="3:3" ht="15" customHeight="1" x14ac:dyDescent="0.35">
      <c r="C977" s="94"/>
    </row>
    <row r="978" spans="3:3" ht="15" customHeight="1" x14ac:dyDescent="0.35">
      <c r="C978" s="94"/>
    </row>
    <row r="979" spans="3:3" ht="15" customHeight="1" x14ac:dyDescent="0.35">
      <c r="C979" s="94"/>
    </row>
    <row r="980" spans="3:3" ht="15" customHeight="1" x14ac:dyDescent="0.35">
      <c r="C980" s="94"/>
    </row>
    <row r="981" spans="3:3" ht="15" customHeight="1" x14ac:dyDescent="0.35">
      <c r="C981" s="94"/>
    </row>
    <row r="982" spans="3:3" ht="15" customHeight="1" x14ac:dyDescent="0.35">
      <c r="C982" s="94"/>
    </row>
    <row r="983" spans="3:3" ht="15" customHeight="1" x14ac:dyDescent="0.35">
      <c r="C983" s="94"/>
    </row>
    <row r="984" spans="3:3" ht="15" customHeight="1" x14ac:dyDescent="0.35">
      <c r="C984" s="94"/>
    </row>
    <row r="985" spans="3:3" ht="15" customHeight="1" x14ac:dyDescent="0.35">
      <c r="C985" s="94"/>
    </row>
    <row r="986" spans="3:3" ht="15" customHeight="1" x14ac:dyDescent="0.35">
      <c r="C986" s="94"/>
    </row>
    <row r="987" spans="3:3" ht="15" customHeight="1" x14ac:dyDescent="0.35">
      <c r="C987" s="94"/>
    </row>
    <row r="988" spans="3:3" ht="15" customHeight="1" x14ac:dyDescent="0.35">
      <c r="C988" s="94"/>
    </row>
    <row r="989" spans="3:3" ht="15" customHeight="1" x14ac:dyDescent="0.35">
      <c r="C989" s="94"/>
    </row>
    <row r="990" spans="3:3" ht="15" customHeight="1" x14ac:dyDescent="0.35">
      <c r="C990" s="94"/>
    </row>
    <row r="991" spans="3:3" ht="15" customHeight="1" x14ac:dyDescent="0.35">
      <c r="C991" s="94"/>
    </row>
    <row r="992" spans="3:3" ht="15" customHeight="1" x14ac:dyDescent="0.35">
      <c r="C992" s="94"/>
    </row>
    <row r="993" spans="3:3" ht="15" customHeight="1" x14ac:dyDescent="0.35">
      <c r="C993" s="94"/>
    </row>
    <row r="994" spans="3:3" ht="15" customHeight="1" x14ac:dyDescent="0.35">
      <c r="C994" s="94"/>
    </row>
    <row r="995" spans="3:3" ht="15" customHeight="1" x14ac:dyDescent="0.35">
      <c r="C995" s="94"/>
    </row>
    <row r="996" spans="3:3" ht="15" customHeight="1" x14ac:dyDescent="0.35">
      <c r="C996" s="94"/>
    </row>
    <row r="997" spans="3:3" ht="15" customHeight="1" x14ac:dyDescent="0.35">
      <c r="C997" s="94"/>
    </row>
    <row r="998" spans="3:3" ht="15" customHeight="1" x14ac:dyDescent="0.35">
      <c r="C998" s="94"/>
    </row>
    <row r="999" spans="3:3" ht="15" customHeight="1" x14ac:dyDescent="0.35">
      <c r="C999" s="94"/>
    </row>
    <row r="1000" spans="3:3" ht="15" customHeight="1" x14ac:dyDescent="0.35">
      <c r="C1000" s="94"/>
    </row>
  </sheetData>
  <sheetProtection algorithmName="SHA-512" hashValue="42Gip2sdhBg6cLNJ/dVkef5vi6rpfuq7idhFkaBShivOpcs5zKI8+vkOxsr6Eh7UgNI899EGW47AINw7VqYNUA==" saltValue="P7chgpxHu5iekTiDYDGLBg==" spinCount="100000" sheet="1" scenarios="1" formatCells="0" formatColumns="0" insertRows="0" deleteRows="0" autoFilter="0"/>
  <autoFilter ref="A5:A85"/>
  <dataConsolidate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3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B9"/>
  <sheetViews>
    <sheetView workbookViewId="0"/>
  </sheetViews>
  <sheetFormatPr defaultRowHeight="14.5" x14ac:dyDescent="0.35"/>
  <cols>
    <col min="1" max="1" width="46.7265625" bestFit="1" customWidth="1"/>
    <col min="2" max="2" width="9.81640625" bestFit="1" customWidth="1"/>
  </cols>
  <sheetData>
    <row r="1" spans="1:2" x14ac:dyDescent="0.35">
      <c r="A1" t="s">
        <v>100</v>
      </c>
    </row>
    <row r="2" spans="1:2" ht="24.75" customHeight="1" x14ac:dyDescent="0.35">
      <c r="A2" t="s">
        <v>101</v>
      </c>
      <c r="B2" s="6" t="s">
        <v>109</v>
      </c>
    </row>
    <row r="3" spans="1:2" x14ac:dyDescent="0.35">
      <c r="A3" t="s">
        <v>93</v>
      </c>
      <c r="B3" s="4">
        <v>0</v>
      </c>
    </row>
    <row r="4" spans="1:2" x14ac:dyDescent="0.35">
      <c r="A4" t="s">
        <v>94</v>
      </c>
      <c r="B4" s="4">
        <v>1226764.6060000006</v>
      </c>
    </row>
    <row r="5" spans="1:2" x14ac:dyDescent="0.35">
      <c r="A5" t="s">
        <v>95</v>
      </c>
      <c r="B5" s="4">
        <v>205574</v>
      </c>
    </row>
    <row r="6" spans="1:2" x14ac:dyDescent="0.35">
      <c r="A6" t="s">
        <v>96</v>
      </c>
      <c r="B6">
        <v>0</v>
      </c>
    </row>
    <row r="7" spans="1:2" x14ac:dyDescent="0.35">
      <c r="A7" t="s">
        <v>97</v>
      </c>
      <c r="B7" s="4">
        <v>151822</v>
      </c>
    </row>
    <row r="8" spans="1:2" ht="15" thickBot="1" x14ac:dyDescent="0.4">
      <c r="A8" t="s">
        <v>98</v>
      </c>
      <c r="B8" s="4">
        <v>1280516.2210000001</v>
      </c>
    </row>
    <row r="9" spans="1:2" x14ac:dyDescent="0.35">
      <c r="A9" s="10" t="s">
        <v>102</v>
      </c>
      <c r="B9" s="11">
        <f>+B3+B4+B5-B6-B7-B8</f>
        <v>0.38500000047497451</v>
      </c>
    </row>
  </sheetData>
  <sheetProtection algorithmName="SHA-512" hashValue="94CwvBNqhOPqAOdIqwxAvXyUaCfDlWWBXdwbC/SRv+hy5J7Enu06YEM0Dt/5K4pjY4WXTVX0TiGqbMTpLBc4Tg==" saltValue="u4wWWzSL/GT7HlyBCM0ZMw==" spinCount="100000" sheet="1" scenarios="1" formatCells="0" formatColumns="0" insertRows="0" deleteRows="0" autoFilter="0"/>
  <dataConsolidate/>
  <phoneticPr fontId="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B9"/>
  <sheetViews>
    <sheetView workbookViewId="0"/>
  </sheetViews>
  <sheetFormatPr defaultColWidth="9.1796875" defaultRowHeight="14.5" x14ac:dyDescent="0.35"/>
  <cols>
    <col min="1" max="1" width="46.7265625" bestFit="1" customWidth="1"/>
    <col min="2" max="2" width="9.81640625" bestFit="1" customWidth="1"/>
  </cols>
  <sheetData>
    <row r="1" spans="1:2" x14ac:dyDescent="0.35">
      <c r="A1" t="s">
        <v>103</v>
      </c>
    </row>
    <row r="2" spans="1:2" ht="24.75" customHeight="1" x14ac:dyDescent="0.35">
      <c r="A2" t="s">
        <v>101</v>
      </c>
      <c r="B2" s="6" t="s">
        <v>109</v>
      </c>
    </row>
    <row r="3" spans="1:2" x14ac:dyDescent="0.35">
      <c r="A3" t="s">
        <v>93</v>
      </c>
      <c r="B3" s="4">
        <v>0</v>
      </c>
    </row>
    <row r="4" spans="1:2" x14ac:dyDescent="0.35">
      <c r="A4" t="s">
        <v>94</v>
      </c>
      <c r="B4" s="4">
        <v>0</v>
      </c>
    </row>
    <row r="5" spans="1:2" x14ac:dyDescent="0.35">
      <c r="A5" t="s">
        <v>95</v>
      </c>
      <c r="B5" s="4">
        <v>0</v>
      </c>
    </row>
    <row r="6" spans="1:2" x14ac:dyDescent="0.35">
      <c r="A6" t="s">
        <v>96</v>
      </c>
      <c r="B6">
        <v>0</v>
      </c>
    </row>
    <row r="7" spans="1:2" x14ac:dyDescent="0.35">
      <c r="A7" t="s">
        <v>97</v>
      </c>
      <c r="B7" s="4">
        <v>0</v>
      </c>
    </row>
    <row r="8" spans="1:2" ht="15" thickBot="1" x14ac:dyDescent="0.4">
      <c r="A8" t="s">
        <v>98</v>
      </c>
      <c r="B8" s="4">
        <v>0</v>
      </c>
    </row>
    <row r="9" spans="1:2" x14ac:dyDescent="0.35">
      <c r="A9" s="10" t="s">
        <v>102</v>
      </c>
      <c r="B9" s="11">
        <f>+B3+B4+B5-B6-B7-B8</f>
        <v>0</v>
      </c>
    </row>
  </sheetData>
  <sheetProtection algorithmName="SHA-512" hashValue="fnNZoGDZq2Rz1mz76UDlJG5dBKnhLnXHV5QjBeBeYxGzNPJUOzHxOqL5huwv1uNOwYLVLiLYpqKRozK+6BjBpQ==" saltValue="ucKG4/yYxVRM8InL0I2ScA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42.26953125" bestFit="1" customWidth="1"/>
    <col min="2" max="2" width="38.54296875" bestFit="1" customWidth="1"/>
    <col min="3" max="8" width="15.7265625" customWidth="1"/>
    <col min="9" max="9" width="12.1796875" bestFit="1" customWidth="1"/>
  </cols>
  <sheetData>
    <row r="1" spans="1:15" ht="15" customHeight="1" x14ac:dyDescent="0.35">
      <c r="A1" s="3" t="s">
        <v>0</v>
      </c>
      <c r="B1" s="8"/>
      <c r="C1" s="8"/>
      <c r="D1" s="8"/>
      <c r="E1" s="8"/>
      <c r="F1" s="8"/>
    </row>
    <row r="2" spans="1:15" ht="15" customHeight="1" x14ac:dyDescent="0.35">
      <c r="B2" s="136" t="s">
        <v>22</v>
      </c>
      <c r="C2" s="136"/>
      <c r="D2" s="136"/>
      <c r="E2" s="136"/>
      <c r="F2" s="136"/>
      <c r="G2" s="136"/>
      <c r="H2" s="136"/>
      <c r="I2" s="136"/>
    </row>
    <row r="3" spans="1:15" ht="15" customHeight="1" x14ac:dyDescent="0.35">
      <c r="B3" s="136"/>
      <c r="C3" s="136"/>
      <c r="D3" s="136"/>
      <c r="E3" s="136"/>
      <c r="F3" s="136"/>
      <c r="G3" s="136"/>
      <c r="H3" s="136"/>
      <c r="I3" s="136"/>
    </row>
    <row r="4" spans="1:15" ht="15" customHeight="1" x14ac:dyDescent="0.35">
      <c r="C4" s="94"/>
    </row>
    <row r="5" spans="1:15" ht="15" customHeight="1" x14ac:dyDescent="0.35">
      <c r="A5" t="s">
        <v>2</v>
      </c>
      <c r="C5" s="100">
        <v>2021</v>
      </c>
      <c r="D5" s="19">
        <v>2020</v>
      </c>
      <c r="E5" s="19">
        <v>2019</v>
      </c>
      <c r="F5" s="19">
        <v>2018</v>
      </c>
      <c r="G5" s="15" t="s">
        <v>104</v>
      </c>
      <c r="H5" s="15" t="s">
        <v>3</v>
      </c>
      <c r="I5" s="57" t="s">
        <v>4</v>
      </c>
    </row>
    <row r="6" spans="1:15" ht="15" customHeight="1" x14ac:dyDescent="0.35">
      <c r="A6" s="60" t="s">
        <v>5</v>
      </c>
      <c r="B6" s="67"/>
      <c r="C6" s="101"/>
      <c r="D6" s="67"/>
      <c r="E6" s="67"/>
      <c r="F6" s="67"/>
      <c r="G6" s="68"/>
      <c r="H6" s="68"/>
      <c r="I6" s="68"/>
    </row>
    <row r="7" spans="1:15" ht="15" customHeight="1" x14ac:dyDescent="0.35">
      <c r="A7" s="102" t="s">
        <v>5</v>
      </c>
      <c r="B7" s="103" t="s">
        <v>6</v>
      </c>
      <c r="C7" s="62">
        <v>40740</v>
      </c>
      <c r="D7" s="104">
        <v>40398</v>
      </c>
      <c r="E7" s="104">
        <v>29084</v>
      </c>
      <c r="F7" s="104">
        <v>26172</v>
      </c>
      <c r="G7" s="105">
        <f t="shared" ref="G7:G38" si="0">IF(ISERROR(C7- D7)=TRUE,"",C7 - D7)</f>
        <v>342</v>
      </c>
      <c r="H7" s="10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0,8%</v>
      </c>
      <c r="I7" s="66"/>
      <c r="J7" s="94"/>
      <c r="K7" s="94"/>
      <c r="L7" s="94"/>
      <c r="M7" s="94"/>
      <c r="N7" s="94"/>
      <c r="O7" s="94"/>
    </row>
    <row r="8" spans="1:15" ht="15" customHeight="1" x14ac:dyDescent="0.35">
      <c r="A8" s="102" t="s">
        <v>5</v>
      </c>
      <c r="B8" s="107" t="s">
        <v>7</v>
      </c>
      <c r="C8" s="71">
        <v>182634</v>
      </c>
      <c r="D8" s="108">
        <v>181188</v>
      </c>
      <c r="E8" s="108">
        <v>171980</v>
      </c>
      <c r="F8" s="108">
        <v>157387</v>
      </c>
      <c r="G8" s="109">
        <f t="shared" si="0"/>
        <v>1446</v>
      </c>
      <c r="H8" s="110" t="str">
        <f t="shared" si="1"/>
        <v>0,8%</v>
      </c>
      <c r="I8" s="74"/>
      <c r="J8" s="94"/>
      <c r="K8" s="94"/>
      <c r="L8" s="94"/>
      <c r="M8" s="94"/>
      <c r="N8" s="94"/>
      <c r="O8" s="94"/>
    </row>
    <row r="9" spans="1:15" ht="15" customHeight="1" x14ac:dyDescent="0.35">
      <c r="A9" s="102" t="s">
        <v>5</v>
      </c>
      <c r="B9" s="103" t="s">
        <v>8</v>
      </c>
      <c r="C9" s="62">
        <v>28989</v>
      </c>
      <c r="D9" s="104">
        <v>28053</v>
      </c>
      <c r="E9" s="104">
        <v>25292</v>
      </c>
      <c r="F9" s="104">
        <v>19995</v>
      </c>
      <c r="G9" s="105">
        <f t="shared" si="0"/>
        <v>936</v>
      </c>
      <c r="H9" s="106" t="str">
        <f t="shared" si="1"/>
        <v>3,3%</v>
      </c>
      <c r="I9" s="66"/>
      <c r="J9" s="94"/>
      <c r="K9" s="94"/>
      <c r="L9" s="94"/>
      <c r="M9" s="94"/>
      <c r="N9" s="94"/>
      <c r="O9" s="94"/>
    </row>
    <row r="10" spans="1:15" ht="15" customHeight="1" x14ac:dyDescent="0.35">
      <c r="A10" s="102" t="s">
        <v>5</v>
      </c>
      <c r="B10" s="107" t="s">
        <v>9</v>
      </c>
      <c r="C10" s="71"/>
      <c r="D10" s="108"/>
      <c r="E10" s="108"/>
      <c r="F10" s="108"/>
      <c r="G10" s="109">
        <f t="shared" si="0"/>
        <v>0</v>
      </c>
      <c r="H10" s="110" t="str">
        <f t="shared" si="1"/>
        <v/>
      </c>
      <c r="I10" s="74"/>
      <c r="J10" s="94"/>
      <c r="K10" s="94"/>
      <c r="L10" s="94"/>
      <c r="M10" s="94"/>
      <c r="N10" s="94"/>
      <c r="O10" s="94"/>
    </row>
    <row r="11" spans="1:15" ht="15" customHeight="1" x14ac:dyDescent="0.35">
      <c r="A11" s="102" t="s">
        <v>5</v>
      </c>
      <c r="B11" s="103" t="s">
        <v>10</v>
      </c>
      <c r="C11" s="62"/>
      <c r="D11" s="104"/>
      <c r="E11" s="104"/>
      <c r="F11" s="104"/>
      <c r="G11" s="105">
        <f t="shared" si="0"/>
        <v>0</v>
      </c>
      <c r="H11" s="106" t="str">
        <f t="shared" si="1"/>
        <v/>
      </c>
      <c r="I11" s="66"/>
      <c r="J11" s="94"/>
      <c r="K11" s="94"/>
      <c r="L11" s="94"/>
      <c r="M11" s="94"/>
      <c r="N11" s="94"/>
      <c r="O11" s="94"/>
    </row>
    <row r="12" spans="1:15" ht="15" customHeight="1" x14ac:dyDescent="0.35">
      <c r="A12" s="102" t="s">
        <v>5</v>
      </c>
      <c r="B12" s="107" t="s">
        <v>11</v>
      </c>
      <c r="C12" s="71">
        <v>-6239</v>
      </c>
      <c r="D12" s="108">
        <v>-5964</v>
      </c>
      <c r="E12" s="108">
        <v>-10961</v>
      </c>
      <c r="F12" s="108">
        <v>-6302</v>
      </c>
      <c r="G12" s="109">
        <f t="shared" si="0"/>
        <v>-275</v>
      </c>
      <c r="H12" s="110" t="str">
        <f t="shared" si="1"/>
        <v>4,6%</v>
      </c>
      <c r="I12" s="74"/>
      <c r="J12" s="94"/>
      <c r="K12" s="94"/>
      <c r="L12" s="94"/>
      <c r="M12" s="94"/>
      <c r="N12" s="94"/>
      <c r="O12" s="94"/>
    </row>
    <row r="13" spans="1:15" ht="15" customHeight="1" x14ac:dyDescent="0.35">
      <c r="A13" s="102" t="s">
        <v>5</v>
      </c>
      <c r="B13" s="103" t="s">
        <v>12</v>
      </c>
      <c r="C13" s="62"/>
      <c r="D13" s="104"/>
      <c r="E13" s="104"/>
      <c r="F13" s="104"/>
      <c r="G13" s="105">
        <f t="shared" si="0"/>
        <v>0</v>
      </c>
      <c r="H13" s="106" t="str">
        <f t="shared" si="1"/>
        <v/>
      </c>
      <c r="I13" s="66"/>
      <c r="J13" s="94"/>
      <c r="K13" s="94"/>
      <c r="L13" s="94"/>
      <c r="M13" s="94"/>
      <c r="N13" s="94"/>
      <c r="O13" s="94"/>
    </row>
    <row r="14" spans="1:15" ht="15" customHeight="1" x14ac:dyDescent="0.35">
      <c r="A14" s="102" t="s">
        <v>5</v>
      </c>
      <c r="B14" s="107" t="s">
        <v>13</v>
      </c>
      <c r="C14" s="71">
        <v>-204744</v>
      </c>
      <c r="D14" s="108">
        <v>-199167</v>
      </c>
      <c r="E14" s="108">
        <v>-174721</v>
      </c>
      <c r="F14" s="108">
        <v>-162617</v>
      </c>
      <c r="G14" s="109">
        <f t="shared" si="0"/>
        <v>-5577</v>
      </c>
      <c r="H14" s="110" t="str">
        <f t="shared" si="1"/>
        <v>2,8%</v>
      </c>
      <c r="I14" s="74"/>
      <c r="J14" s="94"/>
      <c r="K14" s="94"/>
      <c r="L14" s="94"/>
      <c r="M14" s="94"/>
      <c r="N14" s="94"/>
      <c r="O14" s="94"/>
    </row>
    <row r="15" spans="1:15" s="2" customFormat="1" ht="15" customHeight="1" x14ac:dyDescent="0.35">
      <c r="A15" s="111" t="s">
        <v>5</v>
      </c>
      <c r="B15" s="112" t="s">
        <v>14</v>
      </c>
      <c r="C15" s="113">
        <f>SUMIFS((C7:C14),(A7:A14),A15)</f>
        <v>41380</v>
      </c>
      <c r="D15" s="113">
        <f>SUMIFS((D7:D14),(A7:A14),A15)</f>
        <v>44508</v>
      </c>
      <c r="E15" s="113">
        <f>SUMIFS((E7:E14),(A7:A14),A15)</f>
        <v>40674</v>
      </c>
      <c r="F15" s="113">
        <f>SUMIFS((F7:F14),(A7:A14),A15)</f>
        <v>34635</v>
      </c>
      <c r="G15" s="114">
        <f t="shared" si="0"/>
        <v>-3128</v>
      </c>
      <c r="H15" s="115" t="str">
        <f t="shared" si="1"/>
        <v>-7,0%▼</v>
      </c>
      <c r="I15" s="24"/>
      <c r="J15" s="116"/>
      <c r="K15" s="116"/>
      <c r="L15" s="116"/>
      <c r="M15" s="116"/>
      <c r="N15" s="116"/>
      <c r="O15" s="116"/>
    </row>
    <row r="16" spans="1:15" ht="15" customHeight="1" x14ac:dyDescent="0.35">
      <c r="A16" s="60" t="s">
        <v>15</v>
      </c>
      <c r="B16" s="67"/>
      <c r="C16" s="117"/>
      <c r="D16" s="75"/>
      <c r="E16" s="75"/>
      <c r="F16" s="75"/>
      <c r="G16" s="72">
        <f t="shared" si="0"/>
        <v>0</v>
      </c>
      <c r="H16" s="73" t="str">
        <f t="shared" si="1"/>
        <v/>
      </c>
      <c r="I16" s="68"/>
    </row>
    <row r="17" spans="1:15" ht="15" customHeight="1" x14ac:dyDescent="0.35">
      <c r="A17" s="102" t="s">
        <v>15</v>
      </c>
      <c r="B17" s="103" t="s">
        <v>6</v>
      </c>
      <c r="C17" s="62">
        <v>90715</v>
      </c>
      <c r="D17" s="104">
        <v>87166</v>
      </c>
      <c r="E17" s="104">
        <v>61052</v>
      </c>
      <c r="F17" s="104">
        <v>59829</v>
      </c>
      <c r="G17" s="105">
        <f t="shared" si="0"/>
        <v>3549</v>
      </c>
      <c r="H17" s="106" t="str">
        <f t="shared" si="1"/>
        <v>4,1%</v>
      </c>
      <c r="I17" s="66"/>
      <c r="J17" s="94"/>
      <c r="K17" s="94"/>
      <c r="L17" s="94"/>
      <c r="M17" s="94"/>
      <c r="N17" s="94"/>
      <c r="O17" s="94"/>
    </row>
    <row r="18" spans="1:15" ht="15" customHeight="1" x14ac:dyDescent="0.35">
      <c r="A18" s="102" t="s">
        <v>15</v>
      </c>
      <c r="B18" s="107" t="s">
        <v>7</v>
      </c>
      <c r="C18" s="71">
        <v>407396</v>
      </c>
      <c r="D18" s="108">
        <v>390609</v>
      </c>
      <c r="E18" s="108">
        <v>361014</v>
      </c>
      <c r="F18" s="108">
        <v>359792</v>
      </c>
      <c r="G18" s="109">
        <f t="shared" si="0"/>
        <v>16787</v>
      </c>
      <c r="H18" s="110" t="str">
        <f t="shared" si="1"/>
        <v>4,3%</v>
      </c>
      <c r="I18" s="74"/>
      <c r="J18" s="94"/>
      <c r="K18" s="94"/>
      <c r="L18" s="94"/>
      <c r="M18" s="94"/>
      <c r="N18" s="94"/>
      <c r="O18" s="94"/>
    </row>
    <row r="19" spans="1:15" ht="15" customHeight="1" x14ac:dyDescent="0.35">
      <c r="A19" s="102" t="s">
        <v>15</v>
      </c>
      <c r="B19" s="103" t="s">
        <v>8</v>
      </c>
      <c r="C19" s="62">
        <v>64548</v>
      </c>
      <c r="D19" s="104">
        <v>60530</v>
      </c>
      <c r="E19" s="104">
        <v>53092</v>
      </c>
      <c r="F19" s="104">
        <v>45709</v>
      </c>
      <c r="G19" s="105">
        <f t="shared" si="0"/>
        <v>4018</v>
      </c>
      <c r="H19" s="106" t="str">
        <f t="shared" si="1"/>
        <v>6,6%</v>
      </c>
      <c r="I19" s="66"/>
      <c r="J19" s="94"/>
      <c r="K19" s="94"/>
      <c r="L19" s="94"/>
      <c r="M19" s="94"/>
      <c r="N19" s="94"/>
      <c r="O19" s="94"/>
    </row>
    <row r="20" spans="1:15" ht="15" customHeight="1" x14ac:dyDescent="0.35">
      <c r="A20" s="102" t="s">
        <v>15</v>
      </c>
      <c r="B20" s="107" t="s">
        <v>9</v>
      </c>
      <c r="C20" s="71"/>
      <c r="D20" s="108"/>
      <c r="E20" s="108"/>
      <c r="F20" s="108"/>
      <c r="G20" s="109">
        <f t="shared" si="0"/>
        <v>0</v>
      </c>
      <c r="H20" s="110" t="str">
        <f t="shared" si="1"/>
        <v/>
      </c>
      <c r="I20" s="74"/>
      <c r="J20" s="94"/>
      <c r="K20" s="94"/>
      <c r="L20" s="94"/>
      <c r="M20" s="94"/>
      <c r="N20" s="94"/>
      <c r="O20" s="94"/>
    </row>
    <row r="21" spans="1:15" ht="15" customHeight="1" x14ac:dyDescent="0.35">
      <c r="A21" s="102" t="s">
        <v>15</v>
      </c>
      <c r="B21" s="103" t="s">
        <v>10</v>
      </c>
      <c r="C21" s="62"/>
      <c r="D21" s="104"/>
      <c r="E21" s="104"/>
      <c r="F21" s="104"/>
      <c r="G21" s="105">
        <f t="shared" si="0"/>
        <v>0</v>
      </c>
      <c r="H21" s="106" t="str">
        <f t="shared" si="1"/>
        <v/>
      </c>
      <c r="I21" s="66"/>
      <c r="J21" s="94"/>
      <c r="K21" s="94"/>
      <c r="L21" s="94"/>
      <c r="M21" s="94"/>
      <c r="N21" s="94"/>
      <c r="O21" s="94"/>
    </row>
    <row r="22" spans="1:15" ht="15" customHeight="1" x14ac:dyDescent="0.35">
      <c r="A22" s="102" t="s">
        <v>15</v>
      </c>
      <c r="B22" s="107" t="s">
        <v>11</v>
      </c>
      <c r="C22" s="71">
        <v>-13891</v>
      </c>
      <c r="D22" s="108">
        <v>-12869</v>
      </c>
      <c r="E22" s="108">
        <v>-23009</v>
      </c>
      <c r="F22" s="108">
        <v>-14407</v>
      </c>
      <c r="G22" s="109">
        <f t="shared" si="0"/>
        <v>-1022</v>
      </c>
      <c r="H22" s="110" t="str">
        <f t="shared" si="1"/>
        <v>7,9%▲</v>
      </c>
      <c r="I22" s="74"/>
      <c r="J22" s="94"/>
      <c r="K22" s="94"/>
      <c r="L22" s="94"/>
      <c r="M22" s="94"/>
      <c r="N22" s="94"/>
      <c r="O22" s="94"/>
    </row>
    <row r="23" spans="1:15" ht="15" customHeight="1" x14ac:dyDescent="0.35">
      <c r="A23" s="102" t="s">
        <v>15</v>
      </c>
      <c r="B23" s="103" t="s">
        <v>12</v>
      </c>
      <c r="C23" s="62"/>
      <c r="D23" s="104"/>
      <c r="E23" s="104"/>
      <c r="F23" s="104"/>
      <c r="G23" s="105">
        <f t="shared" si="0"/>
        <v>0</v>
      </c>
      <c r="H23" s="106" t="str">
        <f t="shared" si="1"/>
        <v/>
      </c>
      <c r="I23" s="66"/>
      <c r="J23" s="94"/>
      <c r="K23" s="94"/>
      <c r="L23" s="94"/>
      <c r="M23" s="94"/>
      <c r="N23" s="94"/>
      <c r="O23" s="94"/>
    </row>
    <row r="24" spans="1:15" ht="15" customHeight="1" x14ac:dyDescent="0.35">
      <c r="A24" s="102" t="s">
        <v>15</v>
      </c>
      <c r="B24" s="107" t="s">
        <v>13</v>
      </c>
      <c r="C24" s="71">
        <v>-455851</v>
      </c>
      <c r="D24" s="108">
        <v>-429741</v>
      </c>
      <c r="E24" s="108">
        <v>-366767</v>
      </c>
      <c r="F24" s="108">
        <v>-371746</v>
      </c>
      <c r="G24" s="109">
        <f t="shared" si="0"/>
        <v>-26110</v>
      </c>
      <c r="H24" s="110" t="str">
        <f t="shared" si="1"/>
        <v>6,1%</v>
      </c>
      <c r="I24" s="74"/>
      <c r="J24" s="94"/>
      <c r="K24" s="94"/>
      <c r="L24" s="94"/>
      <c r="M24" s="94"/>
      <c r="N24" s="94"/>
      <c r="O24" s="94"/>
    </row>
    <row r="25" spans="1:15" s="2" customFormat="1" ht="15" customHeight="1" x14ac:dyDescent="0.35">
      <c r="A25" s="111" t="s">
        <v>15</v>
      </c>
      <c r="B25" s="112" t="s">
        <v>14</v>
      </c>
      <c r="C25" s="113">
        <f>SUMIFS((C7:C24),(A7:A24),A25)</f>
        <v>92917</v>
      </c>
      <c r="D25" s="113">
        <f>SUMIFS((D7:D24),(A7:A24),A25)</f>
        <v>95695</v>
      </c>
      <c r="E25" s="113">
        <f>SUMIFS((E7:E24),(A7:A24),A25)</f>
        <v>85382</v>
      </c>
      <c r="F25" s="113">
        <f>SUMIFS((F7:F24),(A7:A24),A25)</f>
        <v>79177</v>
      </c>
      <c r="G25" s="114">
        <f t="shared" si="0"/>
        <v>-2778</v>
      </c>
      <c r="H25" s="115" t="str">
        <f t="shared" si="1"/>
        <v>-2,9%</v>
      </c>
      <c r="I25" s="24"/>
      <c r="J25" s="116"/>
      <c r="K25" s="116"/>
      <c r="L25" s="116"/>
      <c r="M25" s="116"/>
      <c r="N25" s="116"/>
      <c r="O25" s="116"/>
    </row>
    <row r="26" spans="1:15" ht="15" customHeight="1" x14ac:dyDescent="0.35">
      <c r="A26" s="60" t="s">
        <v>16</v>
      </c>
      <c r="B26" s="67"/>
      <c r="C26" s="117"/>
      <c r="D26" s="75"/>
      <c r="E26" s="75"/>
      <c r="F26" s="75"/>
      <c r="G26" s="72">
        <f t="shared" si="0"/>
        <v>0</v>
      </c>
      <c r="H26" s="73" t="str">
        <f t="shared" si="1"/>
        <v/>
      </c>
      <c r="I26" s="68"/>
    </row>
    <row r="27" spans="1:15" ht="15" customHeight="1" x14ac:dyDescent="0.35">
      <c r="A27" s="102" t="s">
        <v>16</v>
      </c>
      <c r="B27" s="103" t="s">
        <v>6</v>
      </c>
      <c r="C27" s="62">
        <v>93780</v>
      </c>
      <c r="D27" s="104">
        <v>93908</v>
      </c>
      <c r="E27" s="104">
        <v>68460</v>
      </c>
      <c r="F27" s="104">
        <v>63612</v>
      </c>
      <c r="G27" s="105">
        <f t="shared" si="0"/>
        <v>-128</v>
      </c>
      <c r="H27" s="106" t="str">
        <f t="shared" si="1"/>
        <v>-0,1%</v>
      </c>
      <c r="I27" s="66"/>
      <c r="J27" s="94"/>
      <c r="K27" s="94"/>
      <c r="L27" s="94"/>
      <c r="M27" s="94"/>
      <c r="N27" s="94"/>
      <c r="O27" s="94"/>
    </row>
    <row r="28" spans="1:15" ht="15" customHeight="1" x14ac:dyDescent="0.35">
      <c r="A28" s="102" t="s">
        <v>16</v>
      </c>
      <c r="B28" s="107" t="s">
        <v>7</v>
      </c>
      <c r="C28" s="71">
        <v>419949</v>
      </c>
      <c r="D28" s="108">
        <v>420979</v>
      </c>
      <c r="E28" s="108">
        <v>404814</v>
      </c>
      <c r="F28" s="108">
        <v>382541</v>
      </c>
      <c r="G28" s="109">
        <f t="shared" si="0"/>
        <v>-1030</v>
      </c>
      <c r="H28" s="110" t="str">
        <f t="shared" si="1"/>
        <v>-0,2%</v>
      </c>
      <c r="I28" s="74"/>
      <c r="J28" s="94"/>
      <c r="K28" s="94"/>
      <c r="L28" s="94"/>
      <c r="M28" s="94"/>
      <c r="N28" s="94"/>
      <c r="O28" s="94"/>
    </row>
    <row r="29" spans="1:15" ht="15" customHeight="1" x14ac:dyDescent="0.35">
      <c r="A29" s="102" t="s">
        <v>16</v>
      </c>
      <c r="B29" s="103" t="s">
        <v>8</v>
      </c>
      <c r="C29" s="62">
        <v>66729</v>
      </c>
      <c r="D29" s="104">
        <v>65212</v>
      </c>
      <c r="E29" s="104">
        <v>59534</v>
      </c>
      <c r="F29" s="104">
        <v>48599</v>
      </c>
      <c r="G29" s="105">
        <f t="shared" si="0"/>
        <v>1517</v>
      </c>
      <c r="H29" s="106" t="str">
        <f t="shared" si="1"/>
        <v>2,3%</v>
      </c>
      <c r="I29" s="66"/>
      <c r="J29" s="94"/>
      <c r="K29" s="94"/>
      <c r="L29" s="94"/>
      <c r="M29" s="94"/>
      <c r="N29" s="94"/>
      <c r="O29" s="94"/>
    </row>
    <row r="30" spans="1:15" ht="15" customHeight="1" x14ac:dyDescent="0.35">
      <c r="A30" s="102" t="s">
        <v>16</v>
      </c>
      <c r="B30" s="107" t="s">
        <v>9</v>
      </c>
      <c r="C30" s="71"/>
      <c r="D30" s="108"/>
      <c r="E30" s="108"/>
      <c r="F30" s="108"/>
      <c r="G30" s="109">
        <f t="shared" si="0"/>
        <v>0</v>
      </c>
      <c r="H30" s="110" t="str">
        <f t="shared" si="1"/>
        <v/>
      </c>
      <c r="I30" s="74"/>
      <c r="J30" s="94"/>
      <c r="K30" s="94"/>
      <c r="L30" s="94"/>
      <c r="M30" s="94"/>
      <c r="N30" s="94"/>
      <c r="O30" s="94"/>
    </row>
    <row r="31" spans="1:15" ht="15" customHeight="1" x14ac:dyDescent="0.35">
      <c r="A31" s="102" t="s">
        <v>16</v>
      </c>
      <c r="B31" s="103" t="s">
        <v>10</v>
      </c>
      <c r="C31" s="62"/>
      <c r="D31" s="104"/>
      <c r="E31" s="104"/>
      <c r="F31" s="104"/>
      <c r="G31" s="105">
        <f t="shared" si="0"/>
        <v>0</v>
      </c>
      <c r="H31" s="106" t="str">
        <f t="shared" si="1"/>
        <v/>
      </c>
      <c r="I31" s="66"/>
      <c r="J31" s="94"/>
      <c r="K31" s="94"/>
      <c r="L31" s="94"/>
      <c r="M31" s="94"/>
      <c r="N31" s="94"/>
      <c r="O31" s="94"/>
    </row>
    <row r="32" spans="1:15" ht="15" customHeight="1" x14ac:dyDescent="0.35">
      <c r="A32" s="102" t="s">
        <v>16</v>
      </c>
      <c r="B32" s="107" t="s">
        <v>11</v>
      </c>
      <c r="C32" s="71">
        <v>-14361</v>
      </c>
      <c r="D32" s="108">
        <v>-13864</v>
      </c>
      <c r="E32" s="108">
        <v>-25801</v>
      </c>
      <c r="F32" s="108">
        <v>-15317</v>
      </c>
      <c r="G32" s="109">
        <f t="shared" si="0"/>
        <v>-497</v>
      </c>
      <c r="H32" s="110" t="str">
        <f t="shared" si="1"/>
        <v>3,6%</v>
      </c>
      <c r="I32" s="74"/>
      <c r="J32" s="94"/>
      <c r="K32" s="94"/>
      <c r="L32" s="94"/>
      <c r="M32" s="94"/>
      <c r="N32" s="94"/>
      <c r="O32" s="94"/>
    </row>
    <row r="33" spans="1:15" ht="15" customHeight="1" x14ac:dyDescent="0.35">
      <c r="A33" s="102" t="s">
        <v>16</v>
      </c>
      <c r="B33" s="103" t="s">
        <v>12</v>
      </c>
      <c r="C33" s="62"/>
      <c r="D33" s="104"/>
      <c r="E33" s="104"/>
      <c r="F33" s="104"/>
      <c r="G33" s="105">
        <f t="shared" si="0"/>
        <v>0</v>
      </c>
      <c r="H33" s="106" t="str">
        <f t="shared" si="1"/>
        <v/>
      </c>
      <c r="I33" s="66"/>
      <c r="J33" s="94"/>
      <c r="K33" s="94"/>
      <c r="L33" s="94"/>
      <c r="M33" s="94"/>
      <c r="N33" s="94"/>
      <c r="O33" s="94"/>
    </row>
    <row r="34" spans="1:15" ht="15" customHeight="1" x14ac:dyDescent="0.35">
      <c r="A34" s="102" t="s">
        <v>16</v>
      </c>
      <c r="B34" s="107" t="s">
        <v>13</v>
      </c>
      <c r="C34" s="71">
        <v>-471300</v>
      </c>
      <c r="D34" s="108">
        <v>-462980</v>
      </c>
      <c r="E34" s="108">
        <v>-411265</v>
      </c>
      <c r="F34" s="108">
        <v>-395251</v>
      </c>
      <c r="G34" s="109">
        <f t="shared" si="0"/>
        <v>-8320</v>
      </c>
      <c r="H34" s="110" t="str">
        <f t="shared" si="1"/>
        <v>1,8%</v>
      </c>
      <c r="I34" s="74"/>
      <c r="J34" s="94"/>
      <c r="K34" s="94"/>
      <c r="L34" s="94"/>
      <c r="M34" s="94"/>
      <c r="N34" s="94"/>
      <c r="O34" s="94"/>
    </row>
    <row r="35" spans="1:15" s="2" customFormat="1" ht="15" customHeight="1" x14ac:dyDescent="0.35">
      <c r="A35" s="111" t="s">
        <v>16</v>
      </c>
      <c r="B35" s="112" t="s">
        <v>14</v>
      </c>
      <c r="C35" s="113">
        <f>SUMIFS((C7:C34),(A7:A34),A35)</f>
        <v>94797</v>
      </c>
      <c r="D35" s="113">
        <f>SUMIFS((D7:D34),(A7:A34),A35)</f>
        <v>103255</v>
      </c>
      <c r="E35" s="113">
        <f>SUMIFS((E7:E34),(A7:A34),A35)</f>
        <v>95742</v>
      </c>
      <c r="F35" s="113">
        <f>SUMIFS((F7:F34),(A7:A34),A35)</f>
        <v>84184</v>
      </c>
      <c r="G35" s="114">
        <f t="shared" si="0"/>
        <v>-8458</v>
      </c>
      <c r="H35" s="115" t="str">
        <f t="shared" si="1"/>
        <v>-8,2%▼</v>
      </c>
      <c r="I35" s="24"/>
      <c r="J35" s="116"/>
      <c r="K35" s="116"/>
      <c r="L35" s="116"/>
      <c r="M35" s="116"/>
      <c r="N35" s="116"/>
      <c r="O35" s="116"/>
    </row>
    <row r="36" spans="1:15" ht="15" customHeight="1" x14ac:dyDescent="0.35">
      <c r="A36" s="60" t="s">
        <v>17</v>
      </c>
      <c r="B36" s="67"/>
      <c r="C36" s="117"/>
      <c r="D36" s="75"/>
      <c r="E36" s="75"/>
      <c r="F36" s="75"/>
      <c r="G36" s="72">
        <f t="shared" si="0"/>
        <v>0</v>
      </c>
      <c r="H36" s="73" t="str">
        <f t="shared" si="1"/>
        <v/>
      </c>
      <c r="I36" s="68"/>
    </row>
    <row r="37" spans="1:15" ht="15" customHeight="1" x14ac:dyDescent="0.35">
      <c r="A37" s="102" t="s">
        <v>17</v>
      </c>
      <c r="B37" s="103" t="s">
        <v>6</v>
      </c>
      <c r="C37" s="62">
        <v>251144</v>
      </c>
      <c r="D37" s="104">
        <v>248862</v>
      </c>
      <c r="E37" s="104">
        <v>186707</v>
      </c>
      <c r="F37" s="104">
        <v>189699</v>
      </c>
      <c r="G37" s="105">
        <f t="shared" si="0"/>
        <v>2282</v>
      </c>
      <c r="H37" s="106" t="str">
        <f t="shared" si="1"/>
        <v>0,9%</v>
      </c>
      <c r="I37" s="66"/>
      <c r="J37" s="94"/>
      <c r="K37" s="94"/>
      <c r="L37" s="94"/>
      <c r="M37" s="94"/>
      <c r="N37" s="94"/>
      <c r="O37" s="94"/>
    </row>
    <row r="38" spans="1:15" ht="15" customHeight="1" x14ac:dyDescent="0.35">
      <c r="A38" s="102" t="s">
        <v>17</v>
      </c>
      <c r="B38" s="107" t="s">
        <v>7</v>
      </c>
      <c r="C38" s="71">
        <v>1126305</v>
      </c>
      <c r="D38" s="108">
        <v>1117857</v>
      </c>
      <c r="E38" s="108">
        <v>1104031</v>
      </c>
      <c r="F38" s="108">
        <v>1140785</v>
      </c>
      <c r="G38" s="109">
        <f t="shared" si="0"/>
        <v>8448</v>
      </c>
      <c r="H38" s="110" t="str">
        <f t="shared" si="1"/>
        <v>0,8%</v>
      </c>
      <c r="I38" s="74"/>
      <c r="J38" s="94"/>
      <c r="K38" s="94"/>
      <c r="L38" s="94"/>
      <c r="M38" s="94"/>
      <c r="N38" s="94"/>
      <c r="O38" s="94"/>
    </row>
    <row r="39" spans="1:15" ht="15" customHeight="1" x14ac:dyDescent="0.35">
      <c r="A39" s="102" t="s">
        <v>17</v>
      </c>
      <c r="B39" s="103" t="s">
        <v>8</v>
      </c>
      <c r="C39" s="62">
        <v>178744</v>
      </c>
      <c r="D39" s="104">
        <v>172817</v>
      </c>
      <c r="E39" s="104">
        <v>162364</v>
      </c>
      <c r="F39" s="104">
        <v>144928</v>
      </c>
      <c r="G39" s="105">
        <f t="shared" ref="G39:G70" si="2">IF(ISERROR(C39- D39)=TRUE,"",C39 - D39)</f>
        <v>5927</v>
      </c>
      <c r="H39" s="106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3,4%</v>
      </c>
      <c r="I39" s="66"/>
      <c r="J39" s="94"/>
      <c r="K39" s="94"/>
      <c r="L39" s="94"/>
      <c r="M39" s="94"/>
      <c r="N39" s="94"/>
      <c r="O39" s="94"/>
    </row>
    <row r="40" spans="1:15" ht="15" customHeight="1" x14ac:dyDescent="0.35">
      <c r="A40" s="102" t="s">
        <v>17</v>
      </c>
      <c r="B40" s="107" t="s">
        <v>9</v>
      </c>
      <c r="C40" s="71"/>
      <c r="D40" s="108"/>
      <c r="E40" s="108"/>
      <c r="F40" s="108"/>
      <c r="G40" s="109">
        <f t="shared" si="2"/>
        <v>0</v>
      </c>
      <c r="H40" s="110" t="str">
        <f t="shared" si="3"/>
        <v/>
      </c>
      <c r="I40" s="74"/>
      <c r="J40" s="94"/>
      <c r="K40" s="94"/>
      <c r="L40" s="94"/>
      <c r="M40" s="94"/>
      <c r="N40" s="94"/>
      <c r="O40" s="94"/>
    </row>
    <row r="41" spans="1:15" ht="15" customHeight="1" x14ac:dyDescent="0.35">
      <c r="A41" s="102" t="s">
        <v>17</v>
      </c>
      <c r="B41" s="103" t="s">
        <v>10</v>
      </c>
      <c r="C41" s="62"/>
      <c r="D41" s="104"/>
      <c r="E41" s="104"/>
      <c r="F41" s="104"/>
      <c r="G41" s="105">
        <f t="shared" si="2"/>
        <v>0</v>
      </c>
      <c r="H41" s="106" t="str">
        <f t="shared" si="3"/>
        <v/>
      </c>
      <c r="I41" s="66"/>
      <c r="J41" s="94"/>
      <c r="K41" s="94"/>
      <c r="L41" s="94"/>
      <c r="M41" s="94"/>
      <c r="N41" s="94"/>
      <c r="O41" s="94"/>
    </row>
    <row r="42" spans="1:15" ht="15" customHeight="1" x14ac:dyDescent="0.35">
      <c r="A42" s="102" t="s">
        <v>17</v>
      </c>
      <c r="B42" s="107" t="s">
        <v>11</v>
      </c>
      <c r="C42" s="71">
        <v>-105656</v>
      </c>
      <c r="D42" s="108">
        <v>-94091</v>
      </c>
      <c r="E42" s="108">
        <v>-138585</v>
      </c>
      <c r="F42" s="108">
        <v>-124304</v>
      </c>
      <c r="G42" s="109">
        <f t="shared" si="2"/>
        <v>-11565</v>
      </c>
      <c r="H42" s="110" t="str">
        <f t="shared" si="3"/>
        <v>12,3%▲</v>
      </c>
      <c r="I42" s="74"/>
      <c r="J42" s="94"/>
      <c r="K42" s="94"/>
      <c r="L42" s="94"/>
      <c r="M42" s="94"/>
      <c r="N42" s="94"/>
      <c r="O42" s="94"/>
    </row>
    <row r="43" spans="1:15" ht="15" customHeight="1" x14ac:dyDescent="0.35">
      <c r="A43" s="102" t="s">
        <v>17</v>
      </c>
      <c r="B43" s="103" t="s">
        <v>12</v>
      </c>
      <c r="C43" s="62"/>
      <c r="D43" s="104"/>
      <c r="E43" s="104"/>
      <c r="F43" s="104"/>
      <c r="G43" s="105">
        <f t="shared" si="2"/>
        <v>0</v>
      </c>
      <c r="H43" s="106" t="str">
        <f t="shared" si="3"/>
        <v/>
      </c>
      <c r="I43" s="66"/>
      <c r="J43" s="94"/>
      <c r="K43" s="94"/>
      <c r="L43" s="94"/>
      <c r="M43" s="94"/>
      <c r="N43" s="94"/>
      <c r="O43" s="94"/>
    </row>
    <row r="44" spans="1:15" ht="15" customHeight="1" x14ac:dyDescent="0.35">
      <c r="A44" s="102" t="s">
        <v>17</v>
      </c>
      <c r="B44" s="107" t="s">
        <v>13</v>
      </c>
      <c r="C44" s="71">
        <v>-1137366</v>
      </c>
      <c r="D44" s="108">
        <v>-1111401</v>
      </c>
      <c r="E44" s="108">
        <v>-984820</v>
      </c>
      <c r="F44" s="108">
        <v>-1026614</v>
      </c>
      <c r="G44" s="109">
        <f t="shared" si="2"/>
        <v>-25965</v>
      </c>
      <c r="H44" s="110" t="str">
        <f t="shared" si="3"/>
        <v>2,3%</v>
      </c>
      <c r="I44" s="74"/>
      <c r="J44" s="94"/>
      <c r="K44" s="94"/>
      <c r="L44" s="94"/>
      <c r="M44" s="94"/>
      <c r="N44" s="94"/>
      <c r="O44" s="94"/>
    </row>
    <row r="45" spans="1:15" s="2" customFormat="1" ht="15" customHeight="1" x14ac:dyDescent="0.35">
      <c r="A45" s="111" t="s">
        <v>17</v>
      </c>
      <c r="B45" s="112" t="s">
        <v>14</v>
      </c>
      <c r="C45" s="113">
        <f>SUMIFS((C7:C44),(A7:A44),A45)</f>
        <v>313171</v>
      </c>
      <c r="D45" s="113">
        <f>SUMIFS((D7:D44),(A7:A44),A45)</f>
        <v>334044</v>
      </c>
      <c r="E45" s="113">
        <f>SUMIFS((E7:E44),(A7:A44),A45)</f>
        <v>329697</v>
      </c>
      <c r="F45" s="113">
        <f>SUMIFS((F7:F44),(A7:A44),A45)</f>
        <v>324494</v>
      </c>
      <c r="G45" s="114">
        <f t="shared" si="2"/>
        <v>-20873</v>
      </c>
      <c r="H45" s="115" t="str">
        <f t="shared" si="3"/>
        <v>-6,2%</v>
      </c>
      <c r="I45" s="24"/>
      <c r="J45" s="116"/>
      <c r="K45" s="116"/>
      <c r="L45" s="116"/>
      <c r="M45" s="116"/>
      <c r="N45" s="116"/>
      <c r="O45" s="116"/>
    </row>
    <row r="46" spans="1:15" ht="15" customHeight="1" x14ac:dyDescent="0.35">
      <c r="A46" s="60" t="s">
        <v>18</v>
      </c>
      <c r="B46" s="67"/>
      <c r="C46" s="117"/>
      <c r="D46" s="75"/>
      <c r="E46" s="75"/>
      <c r="F46" s="75"/>
      <c r="G46" s="72">
        <f t="shared" si="2"/>
        <v>0</v>
      </c>
      <c r="H46" s="73" t="str">
        <f t="shared" si="3"/>
        <v/>
      </c>
      <c r="I46" s="68"/>
    </row>
    <row r="47" spans="1:15" ht="15" customHeight="1" x14ac:dyDescent="0.35">
      <c r="A47" s="102" t="s">
        <v>18</v>
      </c>
      <c r="B47" s="103" t="s">
        <v>6</v>
      </c>
      <c r="C47" s="62">
        <v>44127.565999999999</v>
      </c>
      <c r="D47" s="104">
        <v>43254</v>
      </c>
      <c r="E47" s="104">
        <v>30810</v>
      </c>
      <c r="F47" s="104">
        <v>28968</v>
      </c>
      <c r="G47" s="105">
        <f t="shared" si="2"/>
        <v>873.56599999999889</v>
      </c>
      <c r="H47" s="106" t="str">
        <f t="shared" si="3"/>
        <v>2,0%</v>
      </c>
      <c r="I47" s="66"/>
      <c r="J47" s="94"/>
      <c r="K47" s="94"/>
      <c r="L47" s="94"/>
      <c r="M47" s="94"/>
      <c r="N47" s="94"/>
      <c r="O47" s="94"/>
    </row>
    <row r="48" spans="1:15" ht="15" customHeight="1" x14ac:dyDescent="0.35">
      <c r="A48" s="102" t="s">
        <v>18</v>
      </c>
      <c r="B48" s="107" t="s">
        <v>7</v>
      </c>
      <c r="C48" s="71">
        <v>197770.72200000001</v>
      </c>
      <c r="D48" s="108">
        <v>193917</v>
      </c>
      <c r="E48" s="108">
        <v>182184</v>
      </c>
      <c r="F48" s="108">
        <v>174202</v>
      </c>
      <c r="G48" s="109">
        <f t="shared" si="2"/>
        <v>3853.7220000000088</v>
      </c>
      <c r="H48" s="110" t="str">
        <f t="shared" si="3"/>
        <v>2,0%</v>
      </c>
      <c r="I48" s="74"/>
      <c r="J48" s="94"/>
      <c r="K48" s="94"/>
      <c r="L48" s="94"/>
      <c r="M48" s="94"/>
      <c r="N48" s="94"/>
      <c r="O48" s="94"/>
    </row>
    <row r="49" spans="1:15" ht="15" customHeight="1" x14ac:dyDescent="0.35">
      <c r="A49" s="102" t="s">
        <v>18</v>
      </c>
      <c r="B49" s="103" t="s">
        <v>8</v>
      </c>
      <c r="C49" s="62">
        <v>31354.986000000001</v>
      </c>
      <c r="D49" s="104">
        <v>30037</v>
      </c>
      <c r="E49" s="104">
        <v>26793</v>
      </c>
      <c r="F49" s="104">
        <v>22131</v>
      </c>
      <c r="G49" s="105">
        <f t="shared" si="2"/>
        <v>1317.9860000000008</v>
      </c>
      <c r="H49" s="106" t="str">
        <f t="shared" si="3"/>
        <v>4,4%</v>
      </c>
      <c r="I49" s="66"/>
      <c r="J49" s="94"/>
      <c r="K49" s="94"/>
      <c r="L49" s="94"/>
      <c r="M49" s="94"/>
      <c r="N49" s="94"/>
      <c r="O49" s="94"/>
    </row>
    <row r="50" spans="1:15" ht="15" customHeight="1" x14ac:dyDescent="0.35">
      <c r="A50" s="102" t="s">
        <v>18</v>
      </c>
      <c r="B50" s="107" t="s">
        <v>9</v>
      </c>
      <c r="C50" s="71"/>
      <c r="D50" s="108"/>
      <c r="E50" s="108"/>
      <c r="F50" s="108"/>
      <c r="G50" s="109">
        <f t="shared" si="2"/>
        <v>0</v>
      </c>
      <c r="H50" s="110" t="str">
        <f t="shared" si="3"/>
        <v/>
      </c>
      <c r="I50" s="74"/>
      <c r="J50" s="94"/>
      <c r="K50" s="94"/>
      <c r="L50" s="94"/>
      <c r="M50" s="94"/>
      <c r="N50" s="94"/>
      <c r="O50" s="94"/>
    </row>
    <row r="51" spans="1:15" ht="15" customHeight="1" x14ac:dyDescent="0.35">
      <c r="A51" s="102" t="s">
        <v>18</v>
      </c>
      <c r="B51" s="103" t="s">
        <v>10</v>
      </c>
      <c r="C51" s="62"/>
      <c r="D51" s="104"/>
      <c r="E51" s="104"/>
      <c r="F51" s="104"/>
      <c r="G51" s="105">
        <f t="shared" si="2"/>
        <v>0</v>
      </c>
      <c r="H51" s="106" t="str">
        <f t="shared" si="3"/>
        <v/>
      </c>
      <c r="I51" s="66"/>
      <c r="J51" s="94"/>
      <c r="K51" s="94"/>
      <c r="L51" s="94"/>
      <c r="M51" s="94"/>
      <c r="N51" s="94"/>
      <c r="O51" s="94"/>
    </row>
    <row r="52" spans="1:15" ht="15" customHeight="1" x14ac:dyDescent="0.35">
      <c r="A52" s="102" t="s">
        <v>18</v>
      </c>
      <c r="B52" s="107" t="s">
        <v>11</v>
      </c>
      <c r="C52" s="71">
        <v>-6757.3239999999996</v>
      </c>
      <c r="D52" s="108">
        <v>-6386</v>
      </c>
      <c r="E52" s="108">
        <v>-11611</v>
      </c>
      <c r="F52" s="108">
        <v>-6975</v>
      </c>
      <c r="G52" s="109">
        <f t="shared" si="2"/>
        <v>-371.32399999999961</v>
      </c>
      <c r="H52" s="110" t="str">
        <f t="shared" si="3"/>
        <v>5,8%</v>
      </c>
      <c r="I52" s="74"/>
      <c r="J52" s="94"/>
      <c r="K52" s="94"/>
      <c r="L52" s="94"/>
      <c r="M52" s="94"/>
      <c r="N52" s="94"/>
      <c r="O52" s="94"/>
    </row>
    <row r="53" spans="1:15" ht="15" customHeight="1" x14ac:dyDescent="0.35">
      <c r="A53" s="102" t="s">
        <v>18</v>
      </c>
      <c r="B53" s="103" t="s">
        <v>12</v>
      </c>
      <c r="C53" s="62"/>
      <c r="D53" s="104"/>
      <c r="E53" s="104"/>
      <c r="F53" s="104"/>
      <c r="G53" s="105">
        <f t="shared" si="2"/>
        <v>0</v>
      </c>
      <c r="H53" s="106" t="str">
        <f t="shared" si="3"/>
        <v/>
      </c>
      <c r="I53" s="66"/>
      <c r="J53" s="94"/>
      <c r="K53" s="94"/>
      <c r="L53" s="94"/>
      <c r="M53" s="94"/>
      <c r="N53" s="94"/>
      <c r="O53" s="94"/>
    </row>
    <row r="54" spans="1:15" ht="15" customHeight="1" x14ac:dyDescent="0.35">
      <c r="A54" s="102" t="s">
        <v>18</v>
      </c>
      <c r="B54" s="107" t="s">
        <v>13</v>
      </c>
      <c r="C54" s="71">
        <v>-221766.288</v>
      </c>
      <c r="D54" s="108">
        <v>-213247</v>
      </c>
      <c r="E54" s="108">
        <v>-185087</v>
      </c>
      <c r="F54" s="108">
        <v>-179990</v>
      </c>
      <c r="G54" s="109">
        <f t="shared" si="2"/>
        <v>-8519.2880000000005</v>
      </c>
      <c r="H54" s="110" t="str">
        <f t="shared" si="3"/>
        <v>4,0%</v>
      </c>
      <c r="I54" s="74"/>
      <c r="J54" s="94"/>
      <c r="K54" s="94"/>
      <c r="L54" s="94"/>
      <c r="M54" s="94"/>
      <c r="N54" s="94"/>
      <c r="O54" s="94"/>
    </row>
    <row r="55" spans="1:15" s="2" customFormat="1" ht="15" customHeight="1" x14ac:dyDescent="0.35">
      <c r="A55" s="111" t="s">
        <v>18</v>
      </c>
      <c r="B55" s="112" t="s">
        <v>14</v>
      </c>
      <c r="C55" s="113">
        <f>SUMIFS((C7:C54),(A7:A54),A55)</f>
        <v>44729.661999999953</v>
      </c>
      <c r="D55" s="113">
        <f>SUMIFS((D7:D54),(A7:A54),A55)</f>
        <v>47575</v>
      </c>
      <c r="E55" s="113">
        <f>SUMIFS((E7:E54),(A7:A54),A55)</f>
        <v>43089</v>
      </c>
      <c r="F55" s="113">
        <f>SUMIFS((F7:F54),(A7:A54),A55)</f>
        <v>38336</v>
      </c>
      <c r="G55" s="114">
        <f t="shared" si="2"/>
        <v>-2845.338000000047</v>
      </c>
      <c r="H55" s="115" t="str">
        <f t="shared" si="3"/>
        <v>-6,0%</v>
      </c>
      <c r="I55" s="24"/>
      <c r="J55" s="116"/>
      <c r="K55" s="116"/>
      <c r="L55" s="116"/>
      <c r="M55" s="116"/>
      <c r="N55" s="116"/>
      <c r="O55" s="116"/>
    </row>
    <row r="56" spans="1:15" ht="15" customHeight="1" x14ac:dyDescent="0.35">
      <c r="A56" s="60" t="s">
        <v>19</v>
      </c>
      <c r="B56" s="67"/>
      <c r="C56" s="117"/>
      <c r="D56" s="75"/>
      <c r="E56" s="75"/>
      <c r="F56" s="75"/>
      <c r="G56" s="72">
        <f t="shared" si="2"/>
        <v>0</v>
      </c>
      <c r="H56" s="73" t="str">
        <f t="shared" si="3"/>
        <v/>
      </c>
      <c r="I56" s="68"/>
    </row>
    <row r="57" spans="1:15" ht="15" customHeight="1" x14ac:dyDescent="0.35">
      <c r="A57" s="102" t="s">
        <v>19</v>
      </c>
      <c r="B57" s="103" t="s">
        <v>6</v>
      </c>
      <c r="C57" s="62"/>
      <c r="D57" s="104"/>
      <c r="E57" s="104"/>
      <c r="F57" s="104"/>
      <c r="G57" s="105">
        <f t="shared" si="2"/>
        <v>0</v>
      </c>
      <c r="H57" s="106" t="str">
        <f t="shared" si="3"/>
        <v/>
      </c>
      <c r="I57" s="66"/>
      <c r="J57" s="94"/>
      <c r="K57" s="94"/>
      <c r="L57" s="94"/>
      <c r="M57" s="94"/>
      <c r="N57" s="94"/>
      <c r="O57" s="94"/>
    </row>
    <row r="58" spans="1:15" ht="15" customHeight="1" x14ac:dyDescent="0.35">
      <c r="A58" s="102" t="s">
        <v>19</v>
      </c>
      <c r="B58" s="107" t="s">
        <v>7</v>
      </c>
      <c r="C58" s="71"/>
      <c r="D58" s="108"/>
      <c r="E58" s="108"/>
      <c r="F58" s="108"/>
      <c r="G58" s="109">
        <f t="shared" si="2"/>
        <v>0</v>
      </c>
      <c r="H58" s="110" t="str">
        <f t="shared" si="3"/>
        <v/>
      </c>
      <c r="I58" s="74"/>
      <c r="J58" s="94"/>
      <c r="K58" s="94"/>
      <c r="L58" s="94"/>
      <c r="M58" s="94"/>
      <c r="N58" s="94"/>
      <c r="O58" s="94"/>
    </row>
    <row r="59" spans="1:15" ht="15" customHeight="1" x14ac:dyDescent="0.35">
      <c r="A59" s="102" t="s">
        <v>19</v>
      </c>
      <c r="B59" s="103" t="s">
        <v>8</v>
      </c>
      <c r="C59" s="62"/>
      <c r="D59" s="104"/>
      <c r="E59" s="104"/>
      <c r="F59" s="104"/>
      <c r="G59" s="105">
        <f t="shared" si="2"/>
        <v>0</v>
      </c>
      <c r="H59" s="106" t="str">
        <f t="shared" si="3"/>
        <v/>
      </c>
      <c r="I59" s="66"/>
      <c r="J59" s="94"/>
      <c r="K59" s="94"/>
      <c r="L59" s="94"/>
      <c r="M59" s="94"/>
      <c r="N59" s="94"/>
      <c r="O59" s="94"/>
    </row>
    <row r="60" spans="1:15" ht="15" customHeight="1" x14ac:dyDescent="0.35">
      <c r="A60" s="102" t="s">
        <v>19</v>
      </c>
      <c r="B60" s="107" t="s">
        <v>9</v>
      </c>
      <c r="C60" s="71"/>
      <c r="D60" s="108"/>
      <c r="E60" s="108"/>
      <c r="F60" s="108"/>
      <c r="G60" s="109">
        <f t="shared" si="2"/>
        <v>0</v>
      </c>
      <c r="H60" s="110" t="str">
        <f t="shared" si="3"/>
        <v/>
      </c>
      <c r="I60" s="74"/>
      <c r="J60" s="94"/>
      <c r="K60" s="94"/>
      <c r="L60" s="94"/>
      <c r="M60" s="94"/>
      <c r="N60" s="94"/>
      <c r="O60" s="94"/>
    </row>
    <row r="61" spans="1:15" ht="15" customHeight="1" x14ac:dyDescent="0.35">
      <c r="A61" s="102" t="s">
        <v>19</v>
      </c>
      <c r="B61" s="103" t="s">
        <v>10</v>
      </c>
      <c r="C61" s="62"/>
      <c r="D61" s="104"/>
      <c r="E61" s="104"/>
      <c r="F61" s="104"/>
      <c r="G61" s="105">
        <f t="shared" si="2"/>
        <v>0</v>
      </c>
      <c r="H61" s="106" t="str">
        <f t="shared" si="3"/>
        <v/>
      </c>
      <c r="I61" s="66"/>
      <c r="J61" s="94"/>
      <c r="K61" s="94"/>
      <c r="L61" s="94"/>
      <c r="M61" s="94"/>
      <c r="N61" s="94"/>
      <c r="O61" s="94"/>
    </row>
    <row r="62" spans="1:15" ht="15" customHeight="1" x14ac:dyDescent="0.35">
      <c r="A62" s="102" t="s">
        <v>19</v>
      </c>
      <c r="B62" s="107" t="s">
        <v>11</v>
      </c>
      <c r="C62" s="71"/>
      <c r="D62" s="108"/>
      <c r="E62" s="108"/>
      <c r="F62" s="108"/>
      <c r="G62" s="109">
        <f t="shared" si="2"/>
        <v>0</v>
      </c>
      <c r="H62" s="110" t="str">
        <f t="shared" si="3"/>
        <v/>
      </c>
      <c r="I62" s="74"/>
      <c r="J62" s="94"/>
      <c r="K62" s="94"/>
      <c r="L62" s="94"/>
      <c r="M62" s="94"/>
      <c r="N62" s="94"/>
      <c r="O62" s="94"/>
    </row>
    <row r="63" spans="1:15" ht="15" customHeight="1" x14ac:dyDescent="0.35">
      <c r="A63" s="102" t="s">
        <v>19</v>
      </c>
      <c r="B63" s="103" t="s">
        <v>12</v>
      </c>
      <c r="C63" s="62"/>
      <c r="D63" s="104"/>
      <c r="E63" s="104"/>
      <c r="F63" s="104"/>
      <c r="G63" s="105">
        <f t="shared" si="2"/>
        <v>0</v>
      </c>
      <c r="H63" s="106" t="str">
        <f t="shared" si="3"/>
        <v/>
      </c>
      <c r="I63" s="66"/>
      <c r="J63" s="94"/>
      <c r="K63" s="94"/>
      <c r="L63" s="94"/>
      <c r="M63" s="94"/>
      <c r="N63" s="94"/>
      <c r="O63" s="94"/>
    </row>
    <row r="64" spans="1:15" ht="15" customHeight="1" x14ac:dyDescent="0.35">
      <c r="A64" s="102" t="s">
        <v>19</v>
      </c>
      <c r="B64" s="107" t="s">
        <v>13</v>
      </c>
      <c r="C64" s="71"/>
      <c r="D64" s="108"/>
      <c r="E64" s="108"/>
      <c r="F64" s="108"/>
      <c r="G64" s="109">
        <f t="shared" si="2"/>
        <v>0</v>
      </c>
      <c r="H64" s="110" t="str">
        <f t="shared" si="3"/>
        <v/>
      </c>
      <c r="I64" s="74"/>
      <c r="J64" s="94"/>
      <c r="K64" s="94"/>
      <c r="L64" s="94"/>
      <c r="M64" s="94"/>
      <c r="N64" s="94"/>
      <c r="O64" s="94"/>
    </row>
    <row r="65" spans="1:15" s="2" customFormat="1" ht="15" customHeight="1" x14ac:dyDescent="0.35">
      <c r="A65" s="111" t="s">
        <v>19</v>
      </c>
      <c r="B65" s="112" t="s">
        <v>14</v>
      </c>
      <c r="C65" s="113">
        <f>SUMIFS((C7:C64),(A7:A64),A65)</f>
        <v>0</v>
      </c>
      <c r="D65" s="113">
        <f>SUMIFS((D7:D64),(A7:A64),A65)</f>
        <v>0</v>
      </c>
      <c r="E65" s="113">
        <f>SUMIFS((E7:E64),(A7:A64),A65)</f>
        <v>0</v>
      </c>
      <c r="F65" s="113">
        <f>SUMIFS((F7:F64),(A7:A64),A65)</f>
        <v>0</v>
      </c>
      <c r="G65" s="114">
        <f t="shared" si="2"/>
        <v>0</v>
      </c>
      <c r="H65" s="115" t="str">
        <f t="shared" si="3"/>
        <v/>
      </c>
      <c r="I65" s="24"/>
      <c r="J65" s="116"/>
      <c r="K65" s="116"/>
      <c r="L65" s="116"/>
      <c r="M65" s="116"/>
      <c r="N65" s="116"/>
      <c r="O65" s="116"/>
    </row>
    <row r="66" spans="1:15" s="2" customFormat="1" ht="15" customHeight="1" x14ac:dyDescent="0.35">
      <c r="A66" s="60" t="s">
        <v>20</v>
      </c>
      <c r="B66" s="67"/>
      <c r="C66" s="117"/>
      <c r="D66" s="75"/>
      <c r="E66" s="75"/>
      <c r="F66" s="75"/>
      <c r="G66" s="72">
        <f t="shared" si="2"/>
        <v>0</v>
      </c>
      <c r="H66" s="73" t="str">
        <f t="shared" si="3"/>
        <v/>
      </c>
      <c r="I66" s="76"/>
      <c r="J66" s="8"/>
      <c r="K66" s="8"/>
      <c r="L66" s="8"/>
      <c r="M66" s="8"/>
      <c r="N66" s="8"/>
      <c r="O66" s="8"/>
    </row>
    <row r="67" spans="1:15" s="2" customFormat="1" ht="15" customHeight="1" x14ac:dyDescent="0.35">
      <c r="A67" s="118" t="s">
        <v>20</v>
      </c>
      <c r="B67" s="103" t="s">
        <v>6</v>
      </c>
      <c r="C67" s="62"/>
      <c r="D67" s="104"/>
      <c r="E67" s="104"/>
      <c r="F67" s="104"/>
      <c r="G67" s="105">
        <f t="shared" si="2"/>
        <v>0</v>
      </c>
      <c r="H67" s="106" t="str">
        <f t="shared" si="3"/>
        <v/>
      </c>
      <c r="I67" s="24"/>
      <c r="J67" s="116"/>
      <c r="K67" s="116"/>
      <c r="L67" s="116"/>
      <c r="M67" s="116"/>
      <c r="N67" s="116"/>
      <c r="O67" s="116"/>
    </row>
    <row r="68" spans="1:15" s="2" customFormat="1" ht="15" customHeight="1" x14ac:dyDescent="0.35">
      <c r="A68" s="118" t="s">
        <v>20</v>
      </c>
      <c r="B68" s="107" t="s">
        <v>7</v>
      </c>
      <c r="C68" s="71"/>
      <c r="D68" s="108"/>
      <c r="E68" s="108"/>
      <c r="F68" s="108"/>
      <c r="G68" s="109">
        <f t="shared" si="2"/>
        <v>0</v>
      </c>
      <c r="H68" s="110" t="str">
        <f t="shared" si="3"/>
        <v/>
      </c>
      <c r="I68" s="76"/>
      <c r="J68" s="116"/>
      <c r="K68" s="116"/>
      <c r="L68" s="116"/>
      <c r="M68" s="116"/>
      <c r="N68" s="116"/>
      <c r="O68" s="116"/>
    </row>
    <row r="69" spans="1:15" s="2" customFormat="1" ht="15" customHeight="1" x14ac:dyDescent="0.35">
      <c r="A69" s="118" t="s">
        <v>20</v>
      </c>
      <c r="B69" s="103" t="s">
        <v>8</v>
      </c>
      <c r="C69" s="62"/>
      <c r="D69" s="104"/>
      <c r="E69" s="104"/>
      <c r="F69" s="104"/>
      <c r="G69" s="105">
        <f t="shared" si="2"/>
        <v>0</v>
      </c>
      <c r="H69" s="106" t="str">
        <f t="shared" si="3"/>
        <v/>
      </c>
      <c r="I69" s="24"/>
      <c r="J69" s="116"/>
      <c r="K69" s="116"/>
      <c r="L69" s="116"/>
      <c r="M69" s="116"/>
      <c r="N69" s="116"/>
      <c r="O69" s="116"/>
    </row>
    <row r="70" spans="1:15" s="2" customFormat="1" ht="15" customHeight="1" x14ac:dyDescent="0.35">
      <c r="A70" s="118" t="s">
        <v>20</v>
      </c>
      <c r="B70" s="107" t="s">
        <v>9</v>
      </c>
      <c r="C70" s="71"/>
      <c r="D70" s="108"/>
      <c r="E70" s="108"/>
      <c r="F70" s="108"/>
      <c r="G70" s="109">
        <f t="shared" si="2"/>
        <v>0</v>
      </c>
      <c r="H70" s="110" t="str">
        <f t="shared" si="3"/>
        <v/>
      </c>
      <c r="I70" s="76"/>
      <c r="J70" s="116"/>
      <c r="K70" s="116"/>
      <c r="L70" s="116"/>
      <c r="M70" s="116"/>
      <c r="N70" s="116"/>
      <c r="O70" s="116"/>
    </row>
    <row r="71" spans="1:15" s="2" customFormat="1" ht="15" customHeight="1" x14ac:dyDescent="0.35">
      <c r="A71" s="118" t="s">
        <v>20</v>
      </c>
      <c r="B71" s="103" t="s">
        <v>10</v>
      </c>
      <c r="C71" s="62"/>
      <c r="D71" s="104"/>
      <c r="E71" s="104"/>
      <c r="F71" s="104"/>
      <c r="G71" s="105">
        <f t="shared" ref="G71:G85" si="4">IF(ISERROR(C71- D71)=TRUE,"",C71 - D71)</f>
        <v>0</v>
      </c>
      <c r="H71" s="106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24"/>
      <c r="J71" s="116"/>
      <c r="K71" s="116"/>
      <c r="L71" s="116"/>
      <c r="M71" s="116"/>
      <c r="N71" s="116"/>
      <c r="O71" s="116"/>
    </row>
    <row r="72" spans="1:15" s="2" customFormat="1" ht="15" customHeight="1" x14ac:dyDescent="0.35">
      <c r="A72" s="118" t="s">
        <v>20</v>
      </c>
      <c r="B72" s="107" t="s">
        <v>11</v>
      </c>
      <c r="C72" s="71"/>
      <c r="D72" s="108"/>
      <c r="E72" s="108"/>
      <c r="F72" s="108"/>
      <c r="G72" s="109">
        <f t="shared" si="4"/>
        <v>0</v>
      </c>
      <c r="H72" s="110" t="str">
        <f t="shared" si="5"/>
        <v/>
      </c>
      <c r="I72" s="76"/>
      <c r="J72" s="116"/>
      <c r="K72" s="116"/>
      <c r="L72" s="116"/>
      <c r="M72" s="116"/>
      <c r="N72" s="116"/>
      <c r="O72" s="116"/>
    </row>
    <row r="73" spans="1:15" s="2" customFormat="1" ht="15" customHeight="1" x14ac:dyDescent="0.35">
      <c r="A73" s="118" t="s">
        <v>20</v>
      </c>
      <c r="B73" s="103" t="s">
        <v>12</v>
      </c>
      <c r="C73" s="62"/>
      <c r="D73" s="104"/>
      <c r="E73" s="104"/>
      <c r="F73" s="104"/>
      <c r="G73" s="105">
        <f t="shared" si="4"/>
        <v>0</v>
      </c>
      <c r="H73" s="106" t="str">
        <f t="shared" si="5"/>
        <v/>
      </c>
      <c r="I73" s="24"/>
      <c r="J73" s="116"/>
      <c r="K73" s="116"/>
      <c r="L73" s="116"/>
      <c r="M73" s="116"/>
      <c r="N73" s="116"/>
      <c r="O73" s="116"/>
    </row>
    <row r="74" spans="1:15" s="2" customFormat="1" ht="15" customHeight="1" x14ac:dyDescent="0.35">
      <c r="A74" s="118" t="s">
        <v>20</v>
      </c>
      <c r="B74" s="107" t="s">
        <v>13</v>
      </c>
      <c r="C74" s="71"/>
      <c r="D74" s="108"/>
      <c r="E74" s="108"/>
      <c r="F74" s="108"/>
      <c r="G74" s="109">
        <f t="shared" si="4"/>
        <v>0</v>
      </c>
      <c r="H74" s="110" t="str">
        <f t="shared" si="5"/>
        <v/>
      </c>
      <c r="I74" s="76"/>
      <c r="J74" s="116"/>
      <c r="K74" s="116"/>
      <c r="L74" s="116"/>
      <c r="M74" s="116"/>
      <c r="N74" s="116"/>
      <c r="O74" s="116"/>
    </row>
    <row r="75" spans="1:15" s="2" customFormat="1" ht="15" customHeight="1" x14ac:dyDescent="0.35">
      <c r="A75" s="118" t="s">
        <v>20</v>
      </c>
      <c r="B75" s="112" t="s">
        <v>14</v>
      </c>
      <c r="C75" s="113">
        <f>SUMIFS((C7:C74),(A7:A74),A75)</f>
        <v>0</v>
      </c>
      <c r="D75" s="113">
        <f>SUMIFS((D7:D74),(A7:A74),A75)</f>
        <v>0</v>
      </c>
      <c r="E75" s="113">
        <f>SUMIFS((E7:E74),(A7:A74),A75)</f>
        <v>0</v>
      </c>
      <c r="F75" s="113">
        <f>SUMIFS((F7:F74),(A7:A74),A75)</f>
        <v>0</v>
      </c>
      <c r="G75" s="114">
        <f t="shared" si="4"/>
        <v>0</v>
      </c>
      <c r="H75" s="115" t="str">
        <f t="shared" si="5"/>
        <v/>
      </c>
      <c r="I75" s="24"/>
      <c r="J75" s="116"/>
      <c r="K75" s="116"/>
      <c r="L75" s="116"/>
      <c r="M75" s="116"/>
      <c r="N75" s="116"/>
      <c r="O75" s="116"/>
    </row>
    <row r="76" spans="1:15" ht="15" customHeight="1" x14ac:dyDescent="0.35">
      <c r="A76" s="60" t="s">
        <v>21</v>
      </c>
      <c r="B76" s="67"/>
      <c r="C76" s="117"/>
      <c r="D76" s="75"/>
      <c r="E76" s="75"/>
      <c r="F76" s="75"/>
      <c r="G76" s="72">
        <f t="shared" si="4"/>
        <v>0</v>
      </c>
      <c r="H76" s="73" t="str">
        <f t="shared" si="5"/>
        <v/>
      </c>
      <c r="I76" s="68"/>
    </row>
    <row r="77" spans="1:15" ht="15" customHeight="1" x14ac:dyDescent="0.35">
      <c r="A77" s="102" t="s">
        <v>21</v>
      </c>
      <c r="B77" s="103" t="s">
        <v>6</v>
      </c>
      <c r="C77" s="62">
        <v>335166</v>
      </c>
      <c r="D77" s="104">
        <v>283048</v>
      </c>
      <c r="E77" s="104">
        <v>231254</v>
      </c>
      <c r="F77" s="104">
        <v>150814</v>
      </c>
      <c r="G77" s="105">
        <f t="shared" si="4"/>
        <v>52118</v>
      </c>
      <c r="H77" s="106" t="str">
        <f t="shared" si="5"/>
        <v>18,4%▲</v>
      </c>
      <c r="I77" s="66"/>
      <c r="J77" s="94"/>
      <c r="K77" s="94"/>
      <c r="L77" s="94"/>
      <c r="M77" s="94"/>
      <c r="N77" s="94"/>
      <c r="O77" s="94"/>
    </row>
    <row r="78" spans="1:15" ht="15" customHeight="1" x14ac:dyDescent="0.35">
      <c r="A78" s="102" t="s">
        <v>21</v>
      </c>
      <c r="B78" s="107" t="s">
        <v>7</v>
      </c>
      <c r="C78" s="71">
        <v>780398</v>
      </c>
      <c r="D78" s="108">
        <v>504938</v>
      </c>
      <c r="E78" s="108">
        <v>87007</v>
      </c>
      <c r="F78" s="108">
        <v>127630</v>
      </c>
      <c r="G78" s="109">
        <f t="shared" si="4"/>
        <v>275460</v>
      </c>
      <c r="H78" s="110" t="str">
        <f t="shared" si="5"/>
        <v>54,6%▲</v>
      </c>
      <c r="I78" s="74"/>
      <c r="J78" s="94"/>
      <c r="K78" s="94"/>
      <c r="L78" s="94"/>
      <c r="M78" s="94"/>
      <c r="N78" s="94"/>
      <c r="O78" s="94"/>
    </row>
    <row r="79" spans="1:15" ht="15" customHeight="1" x14ac:dyDescent="0.35">
      <c r="A79" s="102" t="s">
        <v>21</v>
      </c>
      <c r="B79" s="103" t="s">
        <v>8</v>
      </c>
      <c r="C79" s="62">
        <v>8850881</v>
      </c>
      <c r="D79" s="104">
        <v>2028977</v>
      </c>
      <c r="E79" s="104">
        <v>1186570</v>
      </c>
      <c r="F79" s="104">
        <v>1075429</v>
      </c>
      <c r="G79" s="105">
        <f t="shared" si="4"/>
        <v>6821904</v>
      </c>
      <c r="H79" s="106" t="str">
        <f t="shared" si="5"/>
        <v>336,2%▲</v>
      </c>
      <c r="I79" s="66"/>
      <c r="J79" s="94"/>
      <c r="K79" s="94"/>
      <c r="L79" s="94"/>
      <c r="M79" s="94"/>
      <c r="N79" s="94"/>
      <c r="O79" s="94"/>
    </row>
    <row r="80" spans="1:15" ht="15" customHeight="1" x14ac:dyDescent="0.35">
      <c r="A80" s="102" t="s">
        <v>21</v>
      </c>
      <c r="B80" s="107" t="s">
        <v>9</v>
      </c>
      <c r="C80" s="71">
        <v>193589.606</v>
      </c>
      <c r="D80" s="108">
        <v>154022</v>
      </c>
      <c r="E80" s="108">
        <v>120332</v>
      </c>
      <c r="F80" s="108">
        <v>144168</v>
      </c>
      <c r="G80" s="109">
        <f t="shared" si="4"/>
        <v>39567.606</v>
      </c>
      <c r="H80" s="110" t="str">
        <f t="shared" si="5"/>
        <v>25,7%▲</v>
      </c>
      <c r="I80" s="74"/>
      <c r="J80" s="94"/>
      <c r="K80" s="94"/>
      <c r="L80" s="94"/>
      <c r="M80" s="94"/>
      <c r="N80" s="94"/>
      <c r="O80" s="94"/>
    </row>
    <row r="81" spans="1:15" ht="15" customHeight="1" x14ac:dyDescent="0.35">
      <c r="A81" s="102" t="s">
        <v>21</v>
      </c>
      <c r="B81" s="103" t="s">
        <v>10</v>
      </c>
      <c r="C81" s="62"/>
      <c r="D81" s="104"/>
      <c r="E81" s="104"/>
      <c r="F81" s="104"/>
      <c r="G81" s="105">
        <f t="shared" si="4"/>
        <v>0</v>
      </c>
      <c r="H81" s="106" t="str">
        <f t="shared" si="5"/>
        <v/>
      </c>
      <c r="I81" s="66"/>
      <c r="J81" s="94"/>
      <c r="K81" s="94"/>
      <c r="L81" s="94"/>
      <c r="M81" s="94"/>
      <c r="N81" s="94"/>
      <c r="O81" s="94"/>
    </row>
    <row r="82" spans="1:15" ht="15" customHeight="1" x14ac:dyDescent="0.35">
      <c r="A82" s="102" t="s">
        <v>21</v>
      </c>
      <c r="B82" s="107" t="s">
        <v>11</v>
      </c>
      <c r="C82" s="71">
        <v>-8914726</v>
      </c>
      <c r="D82" s="108">
        <v>-502610</v>
      </c>
      <c r="E82" s="108">
        <v>-374944</v>
      </c>
      <c r="F82" s="108">
        <v>-231427</v>
      </c>
      <c r="G82" s="109">
        <f t="shared" si="4"/>
        <v>-8412116</v>
      </c>
      <c r="H82" s="110" t="str">
        <f t="shared" si="5"/>
        <v>1673,7%▲</v>
      </c>
      <c r="I82" s="74"/>
      <c r="J82" s="94"/>
      <c r="K82" s="94"/>
      <c r="L82" s="94"/>
      <c r="M82" s="94"/>
      <c r="N82" s="94"/>
      <c r="O82" s="94"/>
    </row>
    <row r="83" spans="1:15" ht="15" customHeight="1" x14ac:dyDescent="0.35">
      <c r="A83" s="102" t="s">
        <v>21</v>
      </c>
      <c r="B83" s="103" t="s">
        <v>12</v>
      </c>
      <c r="C83" s="62"/>
      <c r="D83" s="104">
        <v>-658400</v>
      </c>
      <c r="E83" s="104"/>
      <c r="F83" s="104"/>
      <c r="G83" s="105">
        <f t="shared" si="4"/>
        <v>658400</v>
      </c>
      <c r="H83" s="106" t="str">
        <f t="shared" si="5"/>
        <v>-100,0%▼</v>
      </c>
      <c r="I83" s="66"/>
      <c r="J83" s="94"/>
      <c r="K83" s="94"/>
      <c r="L83" s="94"/>
      <c r="M83" s="94"/>
      <c r="N83" s="94"/>
      <c r="O83" s="94"/>
    </row>
    <row r="84" spans="1:15" ht="15" customHeight="1" x14ac:dyDescent="0.35">
      <c r="A84" s="102" t="s">
        <v>21</v>
      </c>
      <c r="B84" s="107" t="s">
        <v>13</v>
      </c>
      <c r="C84" s="71">
        <v>-18544</v>
      </c>
      <c r="D84" s="108">
        <v>17145</v>
      </c>
      <c r="E84" s="108">
        <v>21643</v>
      </c>
      <c r="F84" s="108">
        <v>43359</v>
      </c>
      <c r="G84" s="109">
        <f t="shared" si="4"/>
        <v>-35689</v>
      </c>
      <c r="H84" s="110" t="str">
        <f t="shared" si="5"/>
        <v>-208,2%▼</v>
      </c>
      <c r="I84" s="74"/>
      <c r="J84" s="94"/>
      <c r="K84" s="94"/>
      <c r="L84" s="94"/>
      <c r="M84" s="94"/>
      <c r="N84" s="94"/>
      <c r="O84" s="94"/>
    </row>
    <row r="85" spans="1:15" s="2" customFormat="1" ht="15" customHeight="1" x14ac:dyDescent="0.35">
      <c r="A85" s="111" t="s">
        <v>21</v>
      </c>
      <c r="B85" s="112" t="s">
        <v>14</v>
      </c>
      <c r="C85" s="113">
        <f>SUMIFS((C7:C84),(A7:A84),A85)</f>
        <v>1226764.6060000006</v>
      </c>
      <c r="D85" s="113">
        <f>SUMIFS((D7:D84),(A7:A84),A85)</f>
        <v>1827120</v>
      </c>
      <c r="E85" s="113">
        <f>SUMIFS((E7:E84),(A7:A84),A85)</f>
        <v>1271862</v>
      </c>
      <c r="F85" s="113">
        <f>SUMIFS((F7:F84),(A7:A84),A85)</f>
        <v>1309973</v>
      </c>
      <c r="G85" s="114">
        <f t="shared" si="4"/>
        <v>-600355.39399999939</v>
      </c>
      <c r="H85" s="115" t="str">
        <f t="shared" si="5"/>
        <v>-32,9%▼</v>
      </c>
      <c r="I85" s="24"/>
      <c r="J85" s="116"/>
      <c r="K85" s="116"/>
      <c r="L85" s="116"/>
      <c r="M85" s="116"/>
      <c r="N85" s="116"/>
      <c r="O85" s="116"/>
    </row>
    <row r="86" spans="1:15" ht="15" customHeight="1" x14ac:dyDescent="0.35">
      <c r="C86" s="94"/>
    </row>
    <row r="87" spans="1:15" ht="15" customHeight="1" x14ac:dyDescent="0.35">
      <c r="C87" s="94"/>
    </row>
    <row r="88" spans="1:15" ht="15" customHeight="1" x14ac:dyDescent="0.35">
      <c r="C88" s="94"/>
    </row>
    <row r="89" spans="1:15" ht="15" customHeight="1" x14ac:dyDescent="0.35">
      <c r="C89" s="94"/>
    </row>
    <row r="90" spans="1:15" ht="15" customHeight="1" x14ac:dyDescent="0.35">
      <c r="C90" s="94"/>
    </row>
    <row r="91" spans="1:15" ht="15" customHeight="1" x14ac:dyDescent="0.35">
      <c r="C91" s="94"/>
    </row>
    <row r="92" spans="1:15" ht="15" customHeight="1" x14ac:dyDescent="0.35">
      <c r="C92" s="94"/>
    </row>
    <row r="93" spans="1:15" ht="15" customHeight="1" x14ac:dyDescent="0.35">
      <c r="C93" s="94"/>
    </row>
    <row r="94" spans="1:15" ht="15" customHeight="1" x14ac:dyDescent="0.35">
      <c r="C94" s="94"/>
    </row>
    <row r="95" spans="1:15" ht="15" customHeight="1" x14ac:dyDescent="0.35">
      <c r="C95" s="94"/>
    </row>
    <row r="96" spans="1:15" ht="15" customHeight="1" x14ac:dyDescent="0.35">
      <c r="C96" s="94"/>
    </row>
    <row r="97" spans="3:3" ht="15" customHeight="1" x14ac:dyDescent="0.35">
      <c r="C97" s="94"/>
    </row>
    <row r="98" spans="3:3" ht="15" customHeight="1" x14ac:dyDescent="0.35">
      <c r="C98" s="94"/>
    </row>
    <row r="99" spans="3:3" ht="15" customHeight="1" x14ac:dyDescent="0.35">
      <c r="C99" s="94"/>
    </row>
    <row r="100" spans="3:3" ht="15" customHeight="1" x14ac:dyDescent="0.35">
      <c r="C100" s="94"/>
    </row>
    <row r="101" spans="3:3" ht="15" customHeight="1" x14ac:dyDescent="0.35">
      <c r="C101" s="94"/>
    </row>
    <row r="102" spans="3:3" ht="15" customHeight="1" x14ac:dyDescent="0.35">
      <c r="C102" s="94"/>
    </row>
    <row r="103" spans="3:3" ht="15" customHeight="1" x14ac:dyDescent="0.35">
      <c r="C103" s="94"/>
    </row>
    <row r="104" spans="3:3" ht="15" customHeight="1" x14ac:dyDescent="0.35">
      <c r="C104" s="94"/>
    </row>
    <row r="105" spans="3:3" ht="15" customHeight="1" x14ac:dyDescent="0.35">
      <c r="C105" s="94"/>
    </row>
    <row r="106" spans="3:3" ht="15" customHeight="1" x14ac:dyDescent="0.35">
      <c r="C106" s="94"/>
    </row>
    <row r="107" spans="3:3" ht="15" customHeight="1" x14ac:dyDescent="0.35">
      <c r="C107" s="94"/>
    </row>
    <row r="108" spans="3:3" ht="15" customHeight="1" x14ac:dyDescent="0.35">
      <c r="C108" s="94"/>
    </row>
    <row r="109" spans="3:3" ht="15" customHeight="1" x14ac:dyDescent="0.35">
      <c r="C109" s="94"/>
    </row>
    <row r="110" spans="3:3" ht="15" customHeight="1" x14ac:dyDescent="0.35">
      <c r="C110" s="94"/>
    </row>
    <row r="111" spans="3:3" ht="15" customHeight="1" x14ac:dyDescent="0.35">
      <c r="C111" s="94"/>
    </row>
    <row r="112" spans="3:3" ht="15" customHeight="1" x14ac:dyDescent="0.35">
      <c r="C112" s="94"/>
    </row>
    <row r="113" spans="3:3" ht="15" customHeight="1" x14ac:dyDescent="0.35">
      <c r="C113" s="94"/>
    </row>
    <row r="114" spans="3:3" ht="15" customHeight="1" x14ac:dyDescent="0.35">
      <c r="C114" s="94"/>
    </row>
    <row r="115" spans="3:3" ht="15" customHeight="1" x14ac:dyDescent="0.35">
      <c r="C115" s="94"/>
    </row>
    <row r="116" spans="3:3" ht="15" customHeight="1" x14ac:dyDescent="0.35">
      <c r="C116" s="94"/>
    </row>
    <row r="117" spans="3:3" ht="15" customHeight="1" x14ac:dyDescent="0.35">
      <c r="C117" s="94"/>
    </row>
    <row r="118" spans="3:3" ht="15" customHeight="1" x14ac:dyDescent="0.35">
      <c r="C118" s="94"/>
    </row>
    <row r="119" spans="3:3" ht="15" customHeight="1" x14ac:dyDescent="0.35">
      <c r="C119" s="94"/>
    </row>
    <row r="120" spans="3:3" ht="15" customHeight="1" x14ac:dyDescent="0.35">
      <c r="C120" s="94"/>
    </row>
    <row r="121" spans="3:3" ht="15" customHeight="1" x14ac:dyDescent="0.35">
      <c r="C121" s="94"/>
    </row>
    <row r="122" spans="3:3" ht="15" customHeight="1" x14ac:dyDescent="0.35">
      <c r="C122" s="94"/>
    </row>
    <row r="123" spans="3:3" ht="15" customHeight="1" x14ac:dyDescent="0.35">
      <c r="C123" s="94"/>
    </row>
    <row r="124" spans="3:3" ht="15" customHeight="1" x14ac:dyDescent="0.35">
      <c r="C124" s="94"/>
    </row>
    <row r="125" spans="3:3" ht="15" customHeight="1" x14ac:dyDescent="0.35">
      <c r="C125" s="94"/>
    </row>
    <row r="126" spans="3:3" ht="15" customHeight="1" x14ac:dyDescent="0.35">
      <c r="C126" s="94"/>
    </row>
    <row r="127" spans="3:3" ht="15" customHeight="1" x14ac:dyDescent="0.35">
      <c r="C127" s="94"/>
    </row>
    <row r="128" spans="3:3" ht="15" customHeight="1" x14ac:dyDescent="0.35">
      <c r="C128" s="94"/>
    </row>
    <row r="129" spans="3:3" ht="15" customHeight="1" x14ac:dyDescent="0.35">
      <c r="C129" s="94"/>
    </row>
    <row r="130" spans="3:3" ht="15" customHeight="1" x14ac:dyDescent="0.35">
      <c r="C130" s="94"/>
    </row>
    <row r="131" spans="3:3" ht="15" customHeight="1" x14ac:dyDescent="0.35">
      <c r="C131" s="94"/>
    </row>
    <row r="132" spans="3:3" ht="15" customHeight="1" x14ac:dyDescent="0.35">
      <c r="C132" s="94"/>
    </row>
    <row r="133" spans="3:3" ht="15" customHeight="1" x14ac:dyDescent="0.35">
      <c r="C133" s="94"/>
    </row>
    <row r="134" spans="3:3" ht="15" customHeight="1" x14ac:dyDescent="0.35">
      <c r="C134" s="94"/>
    </row>
    <row r="135" spans="3:3" ht="15" customHeight="1" x14ac:dyDescent="0.35">
      <c r="C135" s="94"/>
    </row>
    <row r="136" spans="3:3" ht="15" customHeight="1" x14ac:dyDescent="0.35">
      <c r="C136" s="94"/>
    </row>
    <row r="137" spans="3:3" ht="15" customHeight="1" x14ac:dyDescent="0.35">
      <c r="C137" s="94"/>
    </row>
    <row r="138" spans="3:3" ht="15" customHeight="1" x14ac:dyDescent="0.35">
      <c r="C138" s="94"/>
    </row>
    <row r="139" spans="3:3" ht="15" customHeight="1" x14ac:dyDescent="0.35">
      <c r="C139" s="94"/>
    </row>
    <row r="140" spans="3:3" ht="15" customHeight="1" x14ac:dyDescent="0.35">
      <c r="C140" s="94"/>
    </row>
    <row r="141" spans="3:3" ht="15" customHeight="1" x14ac:dyDescent="0.35">
      <c r="C141" s="94"/>
    </row>
    <row r="142" spans="3:3" ht="15" customHeight="1" x14ac:dyDescent="0.35">
      <c r="C142" s="94"/>
    </row>
    <row r="143" spans="3:3" ht="15" customHeight="1" x14ac:dyDescent="0.35">
      <c r="C143" s="94"/>
    </row>
    <row r="144" spans="3:3" ht="15" customHeight="1" x14ac:dyDescent="0.35">
      <c r="C144" s="94"/>
    </row>
    <row r="145" spans="3:3" ht="15" customHeight="1" x14ac:dyDescent="0.35">
      <c r="C145" s="94"/>
    </row>
    <row r="146" spans="3:3" ht="15" customHeight="1" x14ac:dyDescent="0.35">
      <c r="C146" s="94"/>
    </row>
    <row r="147" spans="3:3" ht="15" customHeight="1" x14ac:dyDescent="0.35">
      <c r="C147" s="94"/>
    </row>
    <row r="148" spans="3:3" ht="15" customHeight="1" x14ac:dyDescent="0.35">
      <c r="C148" s="94"/>
    </row>
    <row r="149" spans="3:3" ht="15" customHeight="1" x14ac:dyDescent="0.35">
      <c r="C149" s="94"/>
    </row>
    <row r="150" spans="3:3" ht="15" customHeight="1" x14ac:dyDescent="0.35">
      <c r="C150" s="94"/>
    </row>
    <row r="151" spans="3:3" ht="15" customHeight="1" x14ac:dyDescent="0.35">
      <c r="C151" s="94"/>
    </row>
    <row r="152" spans="3:3" ht="15" customHeight="1" x14ac:dyDescent="0.35">
      <c r="C152" s="94"/>
    </row>
    <row r="153" spans="3:3" ht="15" customHeight="1" x14ac:dyDescent="0.35">
      <c r="C153" s="94"/>
    </row>
    <row r="154" spans="3:3" ht="15" customHeight="1" x14ac:dyDescent="0.35">
      <c r="C154" s="94"/>
    </row>
    <row r="155" spans="3:3" ht="15" customHeight="1" x14ac:dyDescent="0.35">
      <c r="C155" s="94"/>
    </row>
    <row r="156" spans="3:3" ht="15" customHeight="1" x14ac:dyDescent="0.35">
      <c r="C156" s="94"/>
    </row>
    <row r="157" spans="3:3" ht="15" customHeight="1" x14ac:dyDescent="0.35">
      <c r="C157" s="94"/>
    </row>
    <row r="158" spans="3:3" ht="15" customHeight="1" x14ac:dyDescent="0.35">
      <c r="C158" s="94"/>
    </row>
    <row r="159" spans="3:3" ht="15" customHeight="1" x14ac:dyDescent="0.35">
      <c r="C159" s="94"/>
    </row>
    <row r="160" spans="3:3" ht="15" customHeight="1" x14ac:dyDescent="0.35">
      <c r="C160" s="94"/>
    </row>
    <row r="161" spans="3:3" ht="15" customHeight="1" x14ac:dyDescent="0.35">
      <c r="C161" s="94"/>
    </row>
    <row r="162" spans="3:3" ht="15" customHeight="1" x14ac:dyDescent="0.35">
      <c r="C162" s="94"/>
    </row>
    <row r="163" spans="3:3" ht="15" customHeight="1" x14ac:dyDescent="0.35">
      <c r="C163" s="94"/>
    </row>
    <row r="164" spans="3:3" ht="15" customHeight="1" x14ac:dyDescent="0.35">
      <c r="C164" s="94"/>
    </row>
    <row r="165" spans="3:3" ht="15" customHeight="1" x14ac:dyDescent="0.35">
      <c r="C165" s="94"/>
    </row>
    <row r="166" spans="3:3" ht="15" customHeight="1" x14ac:dyDescent="0.35">
      <c r="C166" s="94"/>
    </row>
    <row r="167" spans="3:3" ht="15" customHeight="1" x14ac:dyDescent="0.35">
      <c r="C167" s="94"/>
    </row>
    <row r="168" spans="3:3" ht="15" customHeight="1" x14ac:dyDescent="0.35">
      <c r="C168" s="94"/>
    </row>
    <row r="169" spans="3:3" ht="15" customHeight="1" x14ac:dyDescent="0.35">
      <c r="C169" s="94"/>
    </row>
    <row r="170" spans="3:3" ht="15" customHeight="1" x14ac:dyDescent="0.35">
      <c r="C170" s="94"/>
    </row>
    <row r="171" spans="3:3" ht="15" customHeight="1" x14ac:dyDescent="0.35">
      <c r="C171" s="94"/>
    </row>
    <row r="172" spans="3:3" ht="15" customHeight="1" x14ac:dyDescent="0.35">
      <c r="C172" s="94"/>
    </row>
    <row r="173" spans="3:3" ht="15" customHeight="1" x14ac:dyDescent="0.35">
      <c r="C173" s="94"/>
    </row>
    <row r="174" spans="3:3" ht="15" customHeight="1" x14ac:dyDescent="0.35">
      <c r="C174" s="94"/>
    </row>
    <row r="175" spans="3:3" ht="15" customHeight="1" x14ac:dyDescent="0.35">
      <c r="C175" s="94"/>
    </row>
    <row r="176" spans="3:3" ht="15" customHeight="1" x14ac:dyDescent="0.35">
      <c r="C176" s="94"/>
    </row>
    <row r="177" spans="3:3" ht="15" customHeight="1" x14ac:dyDescent="0.35">
      <c r="C177" s="94"/>
    </row>
    <row r="178" spans="3:3" ht="15" customHeight="1" x14ac:dyDescent="0.35">
      <c r="C178" s="94"/>
    </row>
    <row r="179" spans="3:3" ht="15" customHeight="1" x14ac:dyDescent="0.35">
      <c r="C179" s="94"/>
    </row>
    <row r="180" spans="3:3" ht="15" customHeight="1" x14ac:dyDescent="0.35">
      <c r="C180" s="94"/>
    </row>
    <row r="181" spans="3:3" ht="15" customHeight="1" x14ac:dyDescent="0.35">
      <c r="C181" s="94"/>
    </row>
    <row r="182" spans="3:3" ht="15" customHeight="1" x14ac:dyDescent="0.35">
      <c r="C182" s="94"/>
    </row>
    <row r="183" spans="3:3" ht="15" customHeight="1" x14ac:dyDescent="0.35">
      <c r="C183" s="94"/>
    </row>
    <row r="184" spans="3:3" ht="15" customHeight="1" x14ac:dyDescent="0.35">
      <c r="C184" s="94"/>
    </row>
    <row r="185" spans="3:3" ht="15" customHeight="1" x14ac:dyDescent="0.35">
      <c r="C185" s="94"/>
    </row>
    <row r="186" spans="3:3" ht="15" customHeight="1" x14ac:dyDescent="0.35">
      <c r="C186" s="94"/>
    </row>
    <row r="187" spans="3:3" ht="15" customHeight="1" x14ac:dyDescent="0.35">
      <c r="C187" s="94"/>
    </row>
    <row r="188" spans="3:3" ht="15" customHeight="1" x14ac:dyDescent="0.35">
      <c r="C188" s="94"/>
    </row>
    <row r="189" spans="3:3" ht="15" customHeight="1" x14ac:dyDescent="0.35">
      <c r="C189" s="94"/>
    </row>
    <row r="190" spans="3:3" ht="15" customHeight="1" x14ac:dyDescent="0.35">
      <c r="C190" s="94"/>
    </row>
    <row r="191" spans="3:3" ht="15" customHeight="1" x14ac:dyDescent="0.35">
      <c r="C191" s="94"/>
    </row>
    <row r="192" spans="3:3" ht="15" customHeight="1" x14ac:dyDescent="0.35">
      <c r="C192" s="94"/>
    </row>
    <row r="193" spans="3:3" ht="15" customHeight="1" x14ac:dyDescent="0.35">
      <c r="C193" s="94"/>
    </row>
    <row r="194" spans="3:3" ht="15" customHeight="1" x14ac:dyDescent="0.35">
      <c r="C194" s="94"/>
    </row>
    <row r="195" spans="3:3" ht="15" customHeight="1" x14ac:dyDescent="0.35">
      <c r="C195" s="94"/>
    </row>
    <row r="196" spans="3:3" ht="15" customHeight="1" x14ac:dyDescent="0.35">
      <c r="C196" s="94"/>
    </row>
    <row r="197" spans="3:3" ht="15" customHeight="1" x14ac:dyDescent="0.35">
      <c r="C197" s="94"/>
    </row>
    <row r="198" spans="3:3" ht="15" customHeight="1" x14ac:dyDescent="0.35">
      <c r="C198" s="94"/>
    </row>
    <row r="199" spans="3:3" ht="15" customHeight="1" x14ac:dyDescent="0.35">
      <c r="C199" s="94"/>
    </row>
    <row r="200" spans="3:3" ht="15" customHeight="1" x14ac:dyDescent="0.35">
      <c r="C200" s="94"/>
    </row>
    <row r="201" spans="3:3" ht="15" customHeight="1" x14ac:dyDescent="0.35">
      <c r="C201" s="94"/>
    </row>
    <row r="202" spans="3:3" ht="15" customHeight="1" x14ac:dyDescent="0.35">
      <c r="C202" s="94"/>
    </row>
    <row r="203" spans="3:3" ht="15" customHeight="1" x14ac:dyDescent="0.35">
      <c r="C203" s="94"/>
    </row>
    <row r="204" spans="3:3" ht="15" customHeight="1" x14ac:dyDescent="0.35">
      <c r="C204" s="94"/>
    </row>
    <row r="205" spans="3:3" ht="15" customHeight="1" x14ac:dyDescent="0.35">
      <c r="C205" s="94"/>
    </row>
    <row r="206" spans="3:3" ht="15" customHeight="1" x14ac:dyDescent="0.35">
      <c r="C206" s="94"/>
    </row>
    <row r="207" spans="3:3" ht="15" customHeight="1" x14ac:dyDescent="0.35">
      <c r="C207" s="94"/>
    </row>
    <row r="208" spans="3:3" ht="15" customHeight="1" x14ac:dyDescent="0.35">
      <c r="C208" s="94"/>
    </row>
    <row r="209" spans="3:3" ht="15" customHeight="1" x14ac:dyDescent="0.35">
      <c r="C209" s="94"/>
    </row>
    <row r="210" spans="3:3" ht="15" customHeight="1" x14ac:dyDescent="0.35">
      <c r="C210" s="94"/>
    </row>
    <row r="211" spans="3:3" ht="15" customHeight="1" x14ac:dyDescent="0.35">
      <c r="C211" s="94"/>
    </row>
    <row r="212" spans="3:3" ht="15" customHeight="1" x14ac:dyDescent="0.35">
      <c r="C212" s="94"/>
    </row>
    <row r="213" spans="3:3" ht="15" customHeight="1" x14ac:dyDescent="0.35">
      <c r="C213" s="94"/>
    </row>
    <row r="214" spans="3:3" ht="15" customHeight="1" x14ac:dyDescent="0.35">
      <c r="C214" s="94"/>
    </row>
    <row r="215" spans="3:3" ht="15" customHeight="1" x14ac:dyDescent="0.35">
      <c r="C215" s="94"/>
    </row>
    <row r="216" spans="3:3" ht="15" customHeight="1" x14ac:dyDescent="0.35">
      <c r="C216" s="94"/>
    </row>
    <row r="217" spans="3:3" ht="15" customHeight="1" x14ac:dyDescent="0.35">
      <c r="C217" s="94"/>
    </row>
    <row r="218" spans="3:3" ht="15" customHeight="1" x14ac:dyDescent="0.35">
      <c r="C218" s="94"/>
    </row>
    <row r="219" spans="3:3" ht="15" customHeight="1" x14ac:dyDescent="0.35">
      <c r="C219" s="94"/>
    </row>
    <row r="220" spans="3:3" ht="15" customHeight="1" x14ac:dyDescent="0.35">
      <c r="C220" s="94"/>
    </row>
    <row r="221" spans="3:3" ht="15" customHeight="1" x14ac:dyDescent="0.35">
      <c r="C221" s="94"/>
    </row>
    <row r="222" spans="3:3" ht="15" customHeight="1" x14ac:dyDescent="0.35">
      <c r="C222" s="94"/>
    </row>
    <row r="223" spans="3:3" ht="15" customHeight="1" x14ac:dyDescent="0.35">
      <c r="C223" s="94"/>
    </row>
    <row r="224" spans="3:3" ht="15" customHeight="1" x14ac:dyDescent="0.35">
      <c r="C224" s="94"/>
    </row>
    <row r="225" spans="3:3" ht="15" customHeight="1" x14ac:dyDescent="0.35">
      <c r="C225" s="94"/>
    </row>
    <row r="226" spans="3:3" ht="15" customHeight="1" x14ac:dyDescent="0.35">
      <c r="C226" s="94"/>
    </row>
    <row r="227" spans="3:3" ht="15" customHeight="1" x14ac:dyDescent="0.35">
      <c r="C227" s="94"/>
    </row>
    <row r="228" spans="3:3" ht="15" customHeight="1" x14ac:dyDescent="0.35">
      <c r="C228" s="94"/>
    </row>
    <row r="229" spans="3:3" ht="15" customHeight="1" x14ac:dyDescent="0.35">
      <c r="C229" s="94"/>
    </row>
    <row r="230" spans="3:3" ht="15" customHeight="1" x14ac:dyDescent="0.35">
      <c r="C230" s="94"/>
    </row>
    <row r="231" spans="3:3" ht="15" customHeight="1" x14ac:dyDescent="0.35">
      <c r="C231" s="94"/>
    </row>
    <row r="232" spans="3:3" ht="15" customHeight="1" x14ac:dyDescent="0.35">
      <c r="C232" s="94"/>
    </row>
    <row r="233" spans="3:3" ht="15" customHeight="1" x14ac:dyDescent="0.35">
      <c r="C233" s="94"/>
    </row>
    <row r="234" spans="3:3" ht="15" customHeight="1" x14ac:dyDescent="0.35">
      <c r="C234" s="94"/>
    </row>
    <row r="235" spans="3:3" ht="15" customHeight="1" x14ac:dyDescent="0.35">
      <c r="C235" s="94"/>
    </row>
    <row r="236" spans="3:3" ht="15" customHeight="1" x14ac:dyDescent="0.35">
      <c r="C236" s="94"/>
    </row>
    <row r="237" spans="3:3" ht="15" customHeight="1" x14ac:dyDescent="0.35">
      <c r="C237" s="94"/>
    </row>
    <row r="238" spans="3:3" ht="15" customHeight="1" x14ac:dyDescent="0.35">
      <c r="C238" s="94"/>
    </row>
    <row r="239" spans="3:3" ht="15" customHeight="1" x14ac:dyDescent="0.35">
      <c r="C239" s="94"/>
    </row>
    <row r="240" spans="3:3" ht="15" customHeight="1" x14ac:dyDescent="0.35">
      <c r="C240" s="94"/>
    </row>
    <row r="241" spans="3:3" ht="15" customHeight="1" x14ac:dyDescent="0.35">
      <c r="C241" s="94"/>
    </row>
    <row r="242" spans="3:3" ht="15" customHeight="1" x14ac:dyDescent="0.35">
      <c r="C242" s="94"/>
    </row>
    <row r="243" spans="3:3" ht="15" customHeight="1" x14ac:dyDescent="0.35">
      <c r="C243" s="94"/>
    </row>
    <row r="244" spans="3:3" ht="15" customHeight="1" x14ac:dyDescent="0.35">
      <c r="C244" s="94"/>
    </row>
    <row r="245" spans="3:3" ht="15" customHeight="1" x14ac:dyDescent="0.35">
      <c r="C245" s="94"/>
    </row>
    <row r="246" spans="3:3" ht="15" customHeight="1" x14ac:dyDescent="0.35">
      <c r="C246" s="94"/>
    </row>
    <row r="247" spans="3:3" ht="15" customHeight="1" x14ac:dyDescent="0.35">
      <c r="C247" s="94"/>
    </row>
    <row r="248" spans="3:3" ht="15" customHeight="1" x14ac:dyDescent="0.35">
      <c r="C248" s="94"/>
    </row>
    <row r="249" spans="3:3" ht="15" customHeight="1" x14ac:dyDescent="0.35">
      <c r="C249" s="94"/>
    </row>
    <row r="250" spans="3:3" ht="15" customHeight="1" x14ac:dyDescent="0.35">
      <c r="C250" s="94"/>
    </row>
    <row r="251" spans="3:3" ht="15" customHeight="1" x14ac:dyDescent="0.35">
      <c r="C251" s="94"/>
    </row>
    <row r="252" spans="3:3" ht="15" customHeight="1" x14ac:dyDescent="0.35">
      <c r="C252" s="94"/>
    </row>
    <row r="253" spans="3:3" ht="15" customHeight="1" x14ac:dyDescent="0.35">
      <c r="C253" s="94"/>
    </row>
    <row r="254" spans="3:3" ht="15" customHeight="1" x14ac:dyDescent="0.35">
      <c r="C254" s="94"/>
    </row>
    <row r="255" spans="3:3" ht="15" customHeight="1" x14ac:dyDescent="0.35">
      <c r="C255" s="94"/>
    </row>
    <row r="256" spans="3:3" ht="15" customHeight="1" x14ac:dyDescent="0.35">
      <c r="C256" s="94"/>
    </row>
    <row r="257" spans="3:3" ht="15" customHeight="1" x14ac:dyDescent="0.35">
      <c r="C257" s="94"/>
    </row>
    <row r="258" spans="3:3" ht="15" customHeight="1" x14ac:dyDescent="0.35">
      <c r="C258" s="94"/>
    </row>
    <row r="259" spans="3:3" ht="15" customHeight="1" x14ac:dyDescent="0.35">
      <c r="C259" s="94"/>
    </row>
    <row r="260" spans="3:3" ht="15" customHeight="1" x14ac:dyDescent="0.35">
      <c r="C260" s="94"/>
    </row>
    <row r="261" spans="3:3" ht="15" customHeight="1" x14ac:dyDescent="0.35">
      <c r="C261" s="94"/>
    </row>
    <row r="262" spans="3:3" ht="15" customHeight="1" x14ac:dyDescent="0.35">
      <c r="C262" s="94"/>
    </row>
    <row r="263" spans="3:3" ht="15" customHeight="1" x14ac:dyDescent="0.35">
      <c r="C263" s="94"/>
    </row>
    <row r="264" spans="3:3" ht="15" customHeight="1" x14ac:dyDescent="0.35">
      <c r="C264" s="94"/>
    </row>
    <row r="265" spans="3:3" ht="15" customHeight="1" x14ac:dyDescent="0.35">
      <c r="C265" s="94"/>
    </row>
    <row r="266" spans="3:3" ht="15" customHeight="1" x14ac:dyDescent="0.35">
      <c r="C266" s="94"/>
    </row>
    <row r="267" spans="3:3" ht="15" customHeight="1" x14ac:dyDescent="0.35">
      <c r="C267" s="94"/>
    </row>
    <row r="268" spans="3:3" ht="15" customHeight="1" x14ac:dyDescent="0.35">
      <c r="C268" s="94"/>
    </row>
    <row r="269" spans="3:3" ht="15" customHeight="1" x14ac:dyDescent="0.35">
      <c r="C269" s="94"/>
    </row>
    <row r="270" spans="3:3" ht="15" customHeight="1" x14ac:dyDescent="0.35">
      <c r="C270" s="94"/>
    </row>
    <row r="271" spans="3:3" ht="15" customHeight="1" x14ac:dyDescent="0.35">
      <c r="C271" s="94"/>
    </row>
    <row r="272" spans="3:3" ht="15" customHeight="1" x14ac:dyDescent="0.35">
      <c r="C272" s="94"/>
    </row>
    <row r="273" spans="3:3" ht="15" customHeight="1" x14ac:dyDescent="0.35">
      <c r="C273" s="94"/>
    </row>
    <row r="274" spans="3:3" ht="15" customHeight="1" x14ac:dyDescent="0.35">
      <c r="C274" s="94"/>
    </row>
    <row r="275" spans="3:3" ht="15" customHeight="1" x14ac:dyDescent="0.35">
      <c r="C275" s="94"/>
    </row>
    <row r="276" spans="3:3" ht="15" customHeight="1" x14ac:dyDescent="0.35">
      <c r="C276" s="94"/>
    </row>
    <row r="277" spans="3:3" ht="15" customHeight="1" x14ac:dyDescent="0.35">
      <c r="C277" s="94"/>
    </row>
    <row r="278" spans="3:3" ht="15" customHeight="1" x14ac:dyDescent="0.35">
      <c r="C278" s="94"/>
    </row>
    <row r="279" spans="3:3" ht="15" customHeight="1" x14ac:dyDescent="0.35">
      <c r="C279" s="94"/>
    </row>
    <row r="280" spans="3:3" ht="15" customHeight="1" x14ac:dyDescent="0.35">
      <c r="C280" s="94"/>
    </row>
    <row r="281" spans="3:3" ht="15" customHeight="1" x14ac:dyDescent="0.35">
      <c r="C281" s="94"/>
    </row>
    <row r="282" spans="3:3" ht="15" customHeight="1" x14ac:dyDescent="0.35">
      <c r="C282" s="94"/>
    </row>
    <row r="283" spans="3:3" ht="15" customHeight="1" x14ac:dyDescent="0.35">
      <c r="C283" s="94"/>
    </row>
    <row r="284" spans="3:3" ht="15" customHeight="1" x14ac:dyDescent="0.35">
      <c r="C284" s="94"/>
    </row>
    <row r="285" spans="3:3" ht="15" customHeight="1" x14ac:dyDescent="0.35">
      <c r="C285" s="94"/>
    </row>
    <row r="286" spans="3:3" ht="15" customHeight="1" x14ac:dyDescent="0.35">
      <c r="C286" s="94"/>
    </row>
    <row r="287" spans="3:3" ht="15" customHeight="1" x14ac:dyDescent="0.35">
      <c r="C287" s="94"/>
    </row>
    <row r="288" spans="3:3" ht="15" customHeight="1" x14ac:dyDescent="0.35">
      <c r="C288" s="94"/>
    </row>
    <row r="289" spans="3:3" ht="15" customHeight="1" x14ac:dyDescent="0.35">
      <c r="C289" s="94"/>
    </row>
    <row r="290" spans="3:3" ht="15" customHeight="1" x14ac:dyDescent="0.35">
      <c r="C290" s="94"/>
    </row>
    <row r="291" spans="3:3" ht="15" customHeight="1" x14ac:dyDescent="0.35">
      <c r="C291" s="94"/>
    </row>
    <row r="292" spans="3:3" ht="15" customHeight="1" x14ac:dyDescent="0.35">
      <c r="C292" s="94"/>
    </row>
    <row r="293" spans="3:3" ht="15" customHeight="1" x14ac:dyDescent="0.35">
      <c r="C293" s="94"/>
    </row>
    <row r="294" spans="3:3" ht="15" customHeight="1" x14ac:dyDescent="0.35">
      <c r="C294" s="94"/>
    </row>
    <row r="295" spans="3:3" ht="15" customHeight="1" x14ac:dyDescent="0.35">
      <c r="C295" s="94"/>
    </row>
    <row r="296" spans="3:3" ht="15" customHeight="1" x14ac:dyDescent="0.35">
      <c r="C296" s="94"/>
    </row>
    <row r="297" spans="3:3" ht="15" customHeight="1" x14ac:dyDescent="0.35">
      <c r="C297" s="94"/>
    </row>
    <row r="298" spans="3:3" ht="15" customHeight="1" x14ac:dyDescent="0.35">
      <c r="C298" s="94"/>
    </row>
    <row r="299" spans="3:3" ht="15" customHeight="1" x14ac:dyDescent="0.35">
      <c r="C299" s="94"/>
    </row>
    <row r="300" spans="3:3" ht="15" customHeight="1" x14ac:dyDescent="0.35">
      <c r="C300" s="94"/>
    </row>
    <row r="301" spans="3:3" ht="15" customHeight="1" x14ac:dyDescent="0.35">
      <c r="C301" s="94"/>
    </row>
    <row r="302" spans="3:3" ht="15" customHeight="1" x14ac:dyDescent="0.35">
      <c r="C302" s="94"/>
    </row>
    <row r="303" spans="3:3" ht="15" customHeight="1" x14ac:dyDescent="0.35">
      <c r="C303" s="94"/>
    </row>
    <row r="304" spans="3:3" ht="15" customHeight="1" x14ac:dyDescent="0.35">
      <c r="C304" s="94"/>
    </row>
    <row r="305" spans="3:3" ht="15" customHeight="1" x14ac:dyDescent="0.35">
      <c r="C305" s="94"/>
    </row>
    <row r="306" spans="3:3" ht="15" customHeight="1" x14ac:dyDescent="0.35">
      <c r="C306" s="94"/>
    </row>
    <row r="307" spans="3:3" ht="15" customHeight="1" x14ac:dyDescent="0.35">
      <c r="C307" s="94"/>
    </row>
    <row r="308" spans="3:3" ht="15" customHeight="1" x14ac:dyDescent="0.35">
      <c r="C308" s="94"/>
    </row>
    <row r="309" spans="3:3" ht="15" customHeight="1" x14ac:dyDescent="0.35">
      <c r="C309" s="94"/>
    </row>
    <row r="310" spans="3:3" ht="15" customHeight="1" x14ac:dyDescent="0.35">
      <c r="C310" s="94"/>
    </row>
    <row r="311" spans="3:3" ht="15" customHeight="1" x14ac:dyDescent="0.35">
      <c r="C311" s="94"/>
    </row>
    <row r="312" spans="3:3" ht="15" customHeight="1" x14ac:dyDescent="0.35">
      <c r="C312" s="94"/>
    </row>
    <row r="313" spans="3:3" ht="15" customHeight="1" x14ac:dyDescent="0.35">
      <c r="C313" s="94"/>
    </row>
    <row r="314" spans="3:3" ht="15" customHeight="1" x14ac:dyDescent="0.35">
      <c r="C314" s="94"/>
    </row>
    <row r="315" spans="3:3" ht="15" customHeight="1" x14ac:dyDescent="0.35">
      <c r="C315" s="94"/>
    </row>
    <row r="316" spans="3:3" ht="15" customHeight="1" x14ac:dyDescent="0.35">
      <c r="C316" s="94"/>
    </row>
    <row r="317" spans="3:3" ht="15" customHeight="1" x14ac:dyDescent="0.35">
      <c r="C317" s="94"/>
    </row>
    <row r="318" spans="3:3" ht="15" customHeight="1" x14ac:dyDescent="0.35">
      <c r="C318" s="94"/>
    </row>
    <row r="319" spans="3:3" ht="15" customHeight="1" x14ac:dyDescent="0.35">
      <c r="C319" s="94"/>
    </row>
    <row r="320" spans="3:3" ht="15" customHeight="1" x14ac:dyDescent="0.35">
      <c r="C320" s="94"/>
    </row>
    <row r="321" spans="3:3" ht="15" customHeight="1" x14ac:dyDescent="0.35">
      <c r="C321" s="94"/>
    </row>
    <row r="322" spans="3:3" ht="15" customHeight="1" x14ac:dyDescent="0.35">
      <c r="C322" s="94"/>
    </row>
    <row r="323" spans="3:3" ht="15" customHeight="1" x14ac:dyDescent="0.35">
      <c r="C323" s="94"/>
    </row>
    <row r="324" spans="3:3" ht="15" customHeight="1" x14ac:dyDescent="0.35">
      <c r="C324" s="94"/>
    </row>
    <row r="325" spans="3:3" ht="15" customHeight="1" x14ac:dyDescent="0.35">
      <c r="C325" s="94"/>
    </row>
    <row r="326" spans="3:3" ht="15" customHeight="1" x14ac:dyDescent="0.35">
      <c r="C326" s="94"/>
    </row>
    <row r="327" spans="3:3" ht="15" customHeight="1" x14ac:dyDescent="0.35">
      <c r="C327" s="94"/>
    </row>
    <row r="328" spans="3:3" ht="15" customHeight="1" x14ac:dyDescent="0.35">
      <c r="C328" s="94"/>
    </row>
    <row r="329" spans="3:3" ht="15" customHeight="1" x14ac:dyDescent="0.35">
      <c r="C329" s="94"/>
    </row>
    <row r="330" spans="3:3" ht="15" customHeight="1" x14ac:dyDescent="0.35">
      <c r="C330" s="94"/>
    </row>
    <row r="331" spans="3:3" ht="15" customHeight="1" x14ac:dyDescent="0.35">
      <c r="C331" s="94"/>
    </row>
    <row r="332" spans="3:3" ht="15" customHeight="1" x14ac:dyDescent="0.35">
      <c r="C332" s="94"/>
    </row>
    <row r="333" spans="3:3" ht="15" customHeight="1" x14ac:dyDescent="0.35">
      <c r="C333" s="94"/>
    </row>
    <row r="334" spans="3:3" ht="15" customHeight="1" x14ac:dyDescent="0.35">
      <c r="C334" s="94"/>
    </row>
    <row r="335" spans="3:3" ht="15" customHeight="1" x14ac:dyDescent="0.35">
      <c r="C335" s="94"/>
    </row>
    <row r="336" spans="3:3" ht="15" customHeight="1" x14ac:dyDescent="0.35">
      <c r="C336" s="94"/>
    </row>
    <row r="337" spans="3:3" ht="15" customHeight="1" x14ac:dyDescent="0.35">
      <c r="C337" s="94"/>
    </row>
    <row r="338" spans="3:3" ht="15" customHeight="1" x14ac:dyDescent="0.35">
      <c r="C338" s="94"/>
    </row>
    <row r="339" spans="3:3" ht="15" customHeight="1" x14ac:dyDescent="0.35">
      <c r="C339" s="94"/>
    </row>
    <row r="340" spans="3:3" ht="15" customHeight="1" x14ac:dyDescent="0.35">
      <c r="C340" s="94"/>
    </row>
    <row r="341" spans="3:3" ht="15" customHeight="1" x14ac:dyDescent="0.35">
      <c r="C341" s="94"/>
    </row>
    <row r="342" spans="3:3" ht="15" customHeight="1" x14ac:dyDescent="0.35">
      <c r="C342" s="94"/>
    </row>
    <row r="343" spans="3:3" ht="15" customHeight="1" x14ac:dyDescent="0.35">
      <c r="C343" s="94"/>
    </row>
    <row r="344" spans="3:3" ht="15" customHeight="1" x14ac:dyDescent="0.35">
      <c r="C344" s="94"/>
    </row>
    <row r="345" spans="3:3" ht="15" customHeight="1" x14ac:dyDescent="0.35">
      <c r="C345" s="94"/>
    </row>
    <row r="346" spans="3:3" ht="15" customHeight="1" x14ac:dyDescent="0.35">
      <c r="C346" s="94"/>
    </row>
    <row r="347" spans="3:3" ht="15" customHeight="1" x14ac:dyDescent="0.35">
      <c r="C347" s="94"/>
    </row>
    <row r="348" spans="3:3" ht="15" customHeight="1" x14ac:dyDescent="0.35">
      <c r="C348" s="94"/>
    </row>
    <row r="349" spans="3:3" ht="15" customHeight="1" x14ac:dyDescent="0.35">
      <c r="C349" s="94"/>
    </row>
    <row r="350" spans="3:3" ht="15" customHeight="1" x14ac:dyDescent="0.35">
      <c r="C350" s="94"/>
    </row>
    <row r="351" spans="3:3" ht="15" customHeight="1" x14ac:dyDescent="0.35">
      <c r="C351" s="94"/>
    </row>
    <row r="352" spans="3:3" ht="15" customHeight="1" x14ac:dyDescent="0.35">
      <c r="C352" s="94"/>
    </row>
    <row r="353" spans="3:3" ht="15" customHeight="1" x14ac:dyDescent="0.35">
      <c r="C353" s="94"/>
    </row>
    <row r="354" spans="3:3" ht="15" customHeight="1" x14ac:dyDescent="0.35">
      <c r="C354" s="94"/>
    </row>
    <row r="355" spans="3:3" ht="15" customHeight="1" x14ac:dyDescent="0.35">
      <c r="C355" s="94"/>
    </row>
    <row r="356" spans="3:3" ht="15" customHeight="1" x14ac:dyDescent="0.35">
      <c r="C356" s="94"/>
    </row>
    <row r="357" spans="3:3" ht="15" customHeight="1" x14ac:dyDescent="0.35">
      <c r="C357" s="94"/>
    </row>
    <row r="358" spans="3:3" ht="15" customHeight="1" x14ac:dyDescent="0.35">
      <c r="C358" s="94"/>
    </row>
    <row r="359" spans="3:3" ht="15" customHeight="1" x14ac:dyDescent="0.35">
      <c r="C359" s="94"/>
    </row>
    <row r="360" spans="3:3" ht="15" customHeight="1" x14ac:dyDescent="0.35">
      <c r="C360" s="94"/>
    </row>
    <row r="361" spans="3:3" ht="15" customHeight="1" x14ac:dyDescent="0.35">
      <c r="C361" s="94"/>
    </row>
    <row r="362" spans="3:3" ht="15" customHeight="1" x14ac:dyDescent="0.35">
      <c r="C362" s="94"/>
    </row>
    <row r="363" spans="3:3" ht="15" customHeight="1" x14ac:dyDescent="0.35">
      <c r="C363" s="94"/>
    </row>
    <row r="364" spans="3:3" ht="15" customHeight="1" x14ac:dyDescent="0.35">
      <c r="C364" s="94"/>
    </row>
    <row r="365" spans="3:3" ht="15" customHeight="1" x14ac:dyDescent="0.35">
      <c r="C365" s="94"/>
    </row>
    <row r="366" spans="3:3" ht="15" customHeight="1" x14ac:dyDescent="0.35">
      <c r="C366" s="94"/>
    </row>
    <row r="367" spans="3:3" ht="15" customHeight="1" x14ac:dyDescent="0.35">
      <c r="C367" s="94"/>
    </row>
    <row r="368" spans="3:3" ht="15" customHeight="1" x14ac:dyDescent="0.35">
      <c r="C368" s="94"/>
    </row>
    <row r="369" spans="3:3" ht="15" customHeight="1" x14ac:dyDescent="0.35">
      <c r="C369" s="94"/>
    </row>
    <row r="370" spans="3:3" ht="15" customHeight="1" x14ac:dyDescent="0.35">
      <c r="C370" s="94"/>
    </row>
    <row r="371" spans="3:3" ht="15" customHeight="1" x14ac:dyDescent="0.35">
      <c r="C371" s="94"/>
    </row>
    <row r="372" spans="3:3" ht="15" customHeight="1" x14ac:dyDescent="0.35">
      <c r="C372" s="94"/>
    </row>
    <row r="373" spans="3:3" ht="15" customHeight="1" x14ac:dyDescent="0.35">
      <c r="C373" s="94"/>
    </row>
    <row r="374" spans="3:3" ht="15" customHeight="1" x14ac:dyDescent="0.35">
      <c r="C374" s="94"/>
    </row>
    <row r="375" spans="3:3" ht="15" customHeight="1" x14ac:dyDescent="0.35">
      <c r="C375" s="94"/>
    </row>
    <row r="376" spans="3:3" ht="15" customHeight="1" x14ac:dyDescent="0.35">
      <c r="C376" s="94"/>
    </row>
    <row r="377" spans="3:3" ht="15" customHeight="1" x14ac:dyDescent="0.35">
      <c r="C377" s="94"/>
    </row>
    <row r="378" spans="3:3" ht="15" customHeight="1" x14ac:dyDescent="0.35">
      <c r="C378" s="94"/>
    </row>
    <row r="379" spans="3:3" ht="15" customHeight="1" x14ac:dyDescent="0.35">
      <c r="C379" s="94"/>
    </row>
    <row r="380" spans="3:3" ht="15" customHeight="1" x14ac:dyDescent="0.35">
      <c r="C380" s="94"/>
    </row>
    <row r="381" spans="3:3" ht="15" customHeight="1" x14ac:dyDescent="0.35">
      <c r="C381" s="94"/>
    </row>
    <row r="382" spans="3:3" ht="15" customHeight="1" x14ac:dyDescent="0.35">
      <c r="C382" s="94"/>
    </row>
    <row r="383" spans="3:3" ht="15" customHeight="1" x14ac:dyDescent="0.35">
      <c r="C383" s="94"/>
    </row>
    <row r="384" spans="3:3" ht="15" customHeight="1" x14ac:dyDescent="0.35">
      <c r="C384" s="94"/>
    </row>
    <row r="385" spans="3:3" ht="15" customHeight="1" x14ac:dyDescent="0.35">
      <c r="C385" s="94"/>
    </row>
    <row r="386" spans="3:3" ht="15" customHeight="1" x14ac:dyDescent="0.35">
      <c r="C386" s="94"/>
    </row>
    <row r="387" spans="3:3" ht="15" customHeight="1" x14ac:dyDescent="0.35">
      <c r="C387" s="94"/>
    </row>
    <row r="388" spans="3:3" ht="15" customHeight="1" x14ac:dyDescent="0.35">
      <c r="C388" s="94"/>
    </row>
    <row r="389" spans="3:3" ht="15" customHeight="1" x14ac:dyDescent="0.35">
      <c r="C389" s="94"/>
    </row>
    <row r="390" spans="3:3" ht="15" customHeight="1" x14ac:dyDescent="0.35">
      <c r="C390" s="94"/>
    </row>
    <row r="391" spans="3:3" ht="15" customHeight="1" x14ac:dyDescent="0.35">
      <c r="C391" s="94"/>
    </row>
    <row r="392" spans="3:3" ht="15" customHeight="1" x14ac:dyDescent="0.35">
      <c r="C392" s="94"/>
    </row>
    <row r="393" spans="3:3" ht="15" customHeight="1" x14ac:dyDescent="0.35">
      <c r="C393" s="94"/>
    </row>
    <row r="394" spans="3:3" ht="15" customHeight="1" x14ac:dyDescent="0.35">
      <c r="C394" s="94"/>
    </row>
    <row r="395" spans="3:3" ht="15" customHeight="1" x14ac:dyDescent="0.35">
      <c r="C395" s="94"/>
    </row>
    <row r="396" spans="3:3" ht="15" customHeight="1" x14ac:dyDescent="0.35">
      <c r="C396" s="94"/>
    </row>
    <row r="397" spans="3:3" ht="15" customHeight="1" x14ac:dyDescent="0.35">
      <c r="C397" s="94"/>
    </row>
    <row r="398" spans="3:3" ht="15" customHeight="1" x14ac:dyDescent="0.35">
      <c r="C398" s="94"/>
    </row>
    <row r="399" spans="3:3" ht="15" customHeight="1" x14ac:dyDescent="0.35">
      <c r="C399" s="94"/>
    </row>
    <row r="400" spans="3:3" ht="15" customHeight="1" x14ac:dyDescent="0.35">
      <c r="C400" s="94"/>
    </row>
    <row r="401" spans="3:3" ht="15" customHeight="1" x14ac:dyDescent="0.35">
      <c r="C401" s="94"/>
    </row>
    <row r="402" spans="3:3" ht="15" customHeight="1" x14ac:dyDescent="0.35">
      <c r="C402" s="94"/>
    </row>
    <row r="403" spans="3:3" ht="15" customHeight="1" x14ac:dyDescent="0.35">
      <c r="C403" s="94"/>
    </row>
    <row r="404" spans="3:3" ht="15" customHeight="1" x14ac:dyDescent="0.35">
      <c r="C404" s="94"/>
    </row>
    <row r="405" spans="3:3" ht="15" customHeight="1" x14ac:dyDescent="0.35">
      <c r="C405" s="94"/>
    </row>
    <row r="406" spans="3:3" ht="15" customHeight="1" x14ac:dyDescent="0.35">
      <c r="C406" s="94"/>
    </row>
    <row r="407" spans="3:3" ht="15" customHeight="1" x14ac:dyDescent="0.35">
      <c r="C407" s="94"/>
    </row>
    <row r="408" spans="3:3" ht="15" customHeight="1" x14ac:dyDescent="0.35">
      <c r="C408" s="94"/>
    </row>
    <row r="409" spans="3:3" ht="15" customHeight="1" x14ac:dyDescent="0.35">
      <c r="C409" s="94"/>
    </row>
    <row r="410" spans="3:3" ht="15" customHeight="1" x14ac:dyDescent="0.35">
      <c r="C410" s="94"/>
    </row>
    <row r="411" spans="3:3" ht="15" customHeight="1" x14ac:dyDescent="0.35">
      <c r="C411" s="94"/>
    </row>
    <row r="412" spans="3:3" ht="15" customHeight="1" x14ac:dyDescent="0.35">
      <c r="C412" s="94"/>
    </row>
    <row r="413" spans="3:3" ht="15" customHeight="1" x14ac:dyDescent="0.35">
      <c r="C413" s="94"/>
    </row>
    <row r="414" spans="3:3" ht="15" customHeight="1" x14ac:dyDescent="0.35">
      <c r="C414" s="94"/>
    </row>
    <row r="415" spans="3:3" ht="15" customHeight="1" x14ac:dyDescent="0.35">
      <c r="C415" s="94"/>
    </row>
    <row r="416" spans="3:3" ht="15" customHeight="1" x14ac:dyDescent="0.35">
      <c r="C416" s="94"/>
    </row>
    <row r="417" spans="3:3" ht="15" customHeight="1" x14ac:dyDescent="0.35">
      <c r="C417" s="94"/>
    </row>
    <row r="418" spans="3:3" ht="15" customHeight="1" x14ac:dyDescent="0.35">
      <c r="C418" s="94"/>
    </row>
    <row r="419" spans="3:3" ht="15" customHeight="1" x14ac:dyDescent="0.35">
      <c r="C419" s="94"/>
    </row>
    <row r="420" spans="3:3" ht="15" customHeight="1" x14ac:dyDescent="0.35">
      <c r="C420" s="94"/>
    </row>
    <row r="421" spans="3:3" ht="15" customHeight="1" x14ac:dyDescent="0.35">
      <c r="C421" s="94"/>
    </row>
    <row r="422" spans="3:3" ht="15" customHeight="1" x14ac:dyDescent="0.35">
      <c r="C422" s="94"/>
    </row>
    <row r="423" spans="3:3" ht="15" customHeight="1" x14ac:dyDescent="0.35">
      <c r="C423" s="94"/>
    </row>
    <row r="424" spans="3:3" ht="15" customHeight="1" x14ac:dyDescent="0.35">
      <c r="C424" s="94"/>
    </row>
    <row r="425" spans="3:3" ht="15" customHeight="1" x14ac:dyDescent="0.35">
      <c r="C425" s="94"/>
    </row>
    <row r="426" spans="3:3" ht="15" customHeight="1" x14ac:dyDescent="0.35">
      <c r="C426" s="94"/>
    </row>
    <row r="427" spans="3:3" ht="15" customHeight="1" x14ac:dyDescent="0.35">
      <c r="C427" s="94"/>
    </row>
    <row r="428" spans="3:3" ht="15" customHeight="1" x14ac:dyDescent="0.35">
      <c r="C428" s="94"/>
    </row>
    <row r="429" spans="3:3" ht="15" customHeight="1" x14ac:dyDescent="0.35">
      <c r="C429" s="94"/>
    </row>
    <row r="430" spans="3:3" ht="15" customHeight="1" x14ac:dyDescent="0.35">
      <c r="C430" s="94"/>
    </row>
    <row r="431" spans="3:3" ht="15" customHeight="1" x14ac:dyDescent="0.35">
      <c r="C431" s="94"/>
    </row>
    <row r="432" spans="3:3" ht="15" customHeight="1" x14ac:dyDescent="0.35">
      <c r="C432" s="94"/>
    </row>
    <row r="433" spans="3:3" ht="15" customHeight="1" x14ac:dyDescent="0.35">
      <c r="C433" s="94"/>
    </row>
    <row r="434" spans="3:3" ht="15" customHeight="1" x14ac:dyDescent="0.35">
      <c r="C434" s="94"/>
    </row>
    <row r="435" spans="3:3" ht="15" customHeight="1" x14ac:dyDescent="0.35">
      <c r="C435" s="94"/>
    </row>
    <row r="436" spans="3:3" ht="15" customHeight="1" x14ac:dyDescent="0.35">
      <c r="C436" s="94"/>
    </row>
    <row r="437" spans="3:3" ht="15" customHeight="1" x14ac:dyDescent="0.35">
      <c r="C437" s="94"/>
    </row>
    <row r="438" spans="3:3" ht="15" customHeight="1" x14ac:dyDescent="0.35">
      <c r="C438" s="94"/>
    </row>
    <row r="439" spans="3:3" ht="15" customHeight="1" x14ac:dyDescent="0.35">
      <c r="C439" s="94"/>
    </row>
    <row r="440" spans="3:3" ht="15" customHeight="1" x14ac:dyDescent="0.35">
      <c r="C440" s="94"/>
    </row>
    <row r="441" spans="3:3" ht="15" customHeight="1" x14ac:dyDescent="0.35">
      <c r="C441" s="94"/>
    </row>
    <row r="442" spans="3:3" ht="15" customHeight="1" x14ac:dyDescent="0.35">
      <c r="C442" s="94"/>
    </row>
    <row r="443" spans="3:3" ht="15" customHeight="1" x14ac:dyDescent="0.35">
      <c r="C443" s="94"/>
    </row>
    <row r="444" spans="3:3" ht="15" customHeight="1" x14ac:dyDescent="0.35">
      <c r="C444" s="94"/>
    </row>
    <row r="445" spans="3:3" ht="15" customHeight="1" x14ac:dyDescent="0.35">
      <c r="C445" s="94"/>
    </row>
    <row r="446" spans="3:3" ht="15" customHeight="1" x14ac:dyDescent="0.35">
      <c r="C446" s="94"/>
    </row>
    <row r="447" spans="3:3" ht="15" customHeight="1" x14ac:dyDescent="0.35">
      <c r="C447" s="94"/>
    </row>
    <row r="448" spans="3:3" ht="15" customHeight="1" x14ac:dyDescent="0.35">
      <c r="C448" s="94"/>
    </row>
    <row r="449" spans="3:3" ht="15" customHeight="1" x14ac:dyDescent="0.35">
      <c r="C449" s="94"/>
    </row>
    <row r="450" spans="3:3" ht="15" customHeight="1" x14ac:dyDescent="0.35">
      <c r="C450" s="94"/>
    </row>
    <row r="451" spans="3:3" ht="15" customHeight="1" x14ac:dyDescent="0.35">
      <c r="C451" s="94"/>
    </row>
    <row r="452" spans="3:3" ht="15" customHeight="1" x14ac:dyDescent="0.35">
      <c r="C452" s="94"/>
    </row>
    <row r="453" spans="3:3" ht="15" customHeight="1" x14ac:dyDescent="0.35">
      <c r="C453" s="94"/>
    </row>
    <row r="454" spans="3:3" ht="15" customHeight="1" x14ac:dyDescent="0.35">
      <c r="C454" s="94"/>
    </row>
    <row r="455" spans="3:3" ht="15" customHeight="1" x14ac:dyDescent="0.35">
      <c r="C455" s="94"/>
    </row>
    <row r="456" spans="3:3" ht="15" customHeight="1" x14ac:dyDescent="0.35">
      <c r="C456" s="94"/>
    </row>
    <row r="457" spans="3:3" ht="15" customHeight="1" x14ac:dyDescent="0.35">
      <c r="C457" s="94"/>
    </row>
    <row r="458" spans="3:3" ht="15" customHeight="1" x14ac:dyDescent="0.35">
      <c r="C458" s="94"/>
    </row>
    <row r="459" spans="3:3" ht="15" customHeight="1" x14ac:dyDescent="0.35">
      <c r="C459" s="94"/>
    </row>
    <row r="460" spans="3:3" ht="15" customHeight="1" x14ac:dyDescent="0.35">
      <c r="C460" s="94"/>
    </row>
    <row r="461" spans="3:3" ht="15" customHeight="1" x14ac:dyDescent="0.35">
      <c r="C461" s="94"/>
    </row>
    <row r="462" spans="3:3" ht="15" customHeight="1" x14ac:dyDescent="0.35">
      <c r="C462" s="94"/>
    </row>
    <row r="463" spans="3:3" ht="15" customHeight="1" x14ac:dyDescent="0.35">
      <c r="C463" s="94"/>
    </row>
    <row r="464" spans="3:3" ht="15" customHeight="1" x14ac:dyDescent="0.35">
      <c r="C464" s="94"/>
    </row>
    <row r="465" spans="3:3" ht="15" customHeight="1" x14ac:dyDescent="0.35">
      <c r="C465" s="94"/>
    </row>
    <row r="466" spans="3:3" ht="15" customHeight="1" x14ac:dyDescent="0.35">
      <c r="C466" s="94"/>
    </row>
    <row r="467" spans="3:3" ht="15" customHeight="1" x14ac:dyDescent="0.35">
      <c r="C467" s="94"/>
    </row>
    <row r="468" spans="3:3" ht="15" customHeight="1" x14ac:dyDescent="0.35">
      <c r="C468" s="94"/>
    </row>
    <row r="469" spans="3:3" ht="15" customHeight="1" x14ac:dyDescent="0.35">
      <c r="C469" s="94"/>
    </row>
    <row r="470" spans="3:3" ht="15" customHeight="1" x14ac:dyDescent="0.35">
      <c r="C470" s="94"/>
    </row>
    <row r="471" spans="3:3" ht="15" customHeight="1" x14ac:dyDescent="0.35">
      <c r="C471" s="94"/>
    </row>
    <row r="472" spans="3:3" ht="15" customHeight="1" x14ac:dyDescent="0.35">
      <c r="C472" s="94"/>
    </row>
    <row r="473" spans="3:3" ht="15" customHeight="1" x14ac:dyDescent="0.35">
      <c r="C473" s="94"/>
    </row>
    <row r="474" spans="3:3" ht="15" customHeight="1" x14ac:dyDescent="0.35">
      <c r="C474" s="94"/>
    </row>
    <row r="475" spans="3:3" ht="15" customHeight="1" x14ac:dyDescent="0.35">
      <c r="C475" s="94"/>
    </row>
    <row r="476" spans="3:3" ht="15" customHeight="1" x14ac:dyDescent="0.35">
      <c r="C476" s="94"/>
    </row>
    <row r="477" spans="3:3" ht="15" customHeight="1" x14ac:dyDescent="0.35">
      <c r="C477" s="94"/>
    </row>
    <row r="478" spans="3:3" ht="15" customHeight="1" x14ac:dyDescent="0.35">
      <c r="C478" s="94"/>
    </row>
    <row r="479" spans="3:3" ht="15" customHeight="1" x14ac:dyDescent="0.35">
      <c r="C479" s="94"/>
    </row>
    <row r="480" spans="3:3" ht="15" customHeight="1" x14ac:dyDescent="0.35">
      <c r="C480" s="94"/>
    </row>
    <row r="481" spans="3:3" ht="15" customHeight="1" x14ac:dyDescent="0.35">
      <c r="C481" s="94"/>
    </row>
    <row r="482" spans="3:3" ht="15" customHeight="1" x14ac:dyDescent="0.35">
      <c r="C482" s="94"/>
    </row>
    <row r="483" spans="3:3" ht="15" customHeight="1" x14ac:dyDescent="0.35">
      <c r="C483" s="94"/>
    </row>
    <row r="484" spans="3:3" ht="15" customHeight="1" x14ac:dyDescent="0.35">
      <c r="C484" s="94"/>
    </row>
    <row r="485" spans="3:3" ht="15" customHeight="1" x14ac:dyDescent="0.35">
      <c r="C485" s="94"/>
    </row>
    <row r="486" spans="3:3" ht="15" customHeight="1" x14ac:dyDescent="0.35">
      <c r="C486" s="94"/>
    </row>
    <row r="487" spans="3:3" ht="15" customHeight="1" x14ac:dyDescent="0.35">
      <c r="C487" s="94"/>
    </row>
    <row r="488" spans="3:3" ht="15" customHeight="1" x14ac:dyDescent="0.35">
      <c r="C488" s="94"/>
    </row>
    <row r="489" spans="3:3" ht="15" customHeight="1" x14ac:dyDescent="0.35">
      <c r="C489" s="94"/>
    </row>
    <row r="490" spans="3:3" ht="15" customHeight="1" x14ac:dyDescent="0.35">
      <c r="C490" s="94"/>
    </row>
    <row r="491" spans="3:3" ht="15" customHeight="1" x14ac:dyDescent="0.35">
      <c r="C491" s="94"/>
    </row>
    <row r="492" spans="3:3" ht="15" customHeight="1" x14ac:dyDescent="0.35">
      <c r="C492" s="94"/>
    </row>
    <row r="493" spans="3:3" ht="15" customHeight="1" x14ac:dyDescent="0.35">
      <c r="C493" s="94"/>
    </row>
    <row r="494" spans="3:3" ht="15" customHeight="1" x14ac:dyDescent="0.35">
      <c r="C494" s="94"/>
    </row>
    <row r="495" spans="3:3" ht="15" customHeight="1" x14ac:dyDescent="0.35">
      <c r="C495" s="94"/>
    </row>
    <row r="496" spans="3:3" ht="15" customHeight="1" x14ac:dyDescent="0.35">
      <c r="C496" s="94"/>
    </row>
    <row r="497" spans="3:3" ht="15" customHeight="1" x14ac:dyDescent="0.35">
      <c r="C497" s="94"/>
    </row>
    <row r="498" spans="3:3" ht="15" customHeight="1" x14ac:dyDescent="0.35">
      <c r="C498" s="94"/>
    </row>
    <row r="499" spans="3:3" ht="15" customHeight="1" x14ac:dyDescent="0.35">
      <c r="C499" s="94"/>
    </row>
    <row r="500" spans="3:3" ht="15" customHeight="1" x14ac:dyDescent="0.35">
      <c r="C500" s="94"/>
    </row>
    <row r="501" spans="3:3" ht="15" customHeight="1" x14ac:dyDescent="0.35">
      <c r="C501" s="94"/>
    </row>
    <row r="502" spans="3:3" ht="15" customHeight="1" x14ac:dyDescent="0.35">
      <c r="C502" s="94"/>
    </row>
    <row r="503" spans="3:3" ht="15" customHeight="1" x14ac:dyDescent="0.35">
      <c r="C503" s="94"/>
    </row>
    <row r="504" spans="3:3" ht="15" customHeight="1" x14ac:dyDescent="0.35">
      <c r="C504" s="94"/>
    </row>
    <row r="505" spans="3:3" ht="15" customHeight="1" x14ac:dyDescent="0.35">
      <c r="C505" s="94"/>
    </row>
    <row r="506" spans="3:3" ht="15" customHeight="1" x14ac:dyDescent="0.35">
      <c r="C506" s="94"/>
    </row>
    <row r="507" spans="3:3" ht="15" customHeight="1" x14ac:dyDescent="0.35">
      <c r="C507" s="94"/>
    </row>
    <row r="508" spans="3:3" ht="15" customHeight="1" x14ac:dyDescent="0.35">
      <c r="C508" s="94"/>
    </row>
    <row r="509" spans="3:3" ht="15" customHeight="1" x14ac:dyDescent="0.35">
      <c r="C509" s="94"/>
    </row>
    <row r="510" spans="3:3" ht="15" customHeight="1" x14ac:dyDescent="0.35">
      <c r="C510" s="94"/>
    </row>
    <row r="511" spans="3:3" ht="15" customHeight="1" x14ac:dyDescent="0.35">
      <c r="C511" s="94"/>
    </row>
    <row r="512" spans="3:3" ht="15" customHeight="1" x14ac:dyDescent="0.35">
      <c r="C512" s="94"/>
    </row>
    <row r="513" spans="3:3" ht="15" customHeight="1" x14ac:dyDescent="0.35">
      <c r="C513" s="94"/>
    </row>
    <row r="514" spans="3:3" ht="15" customHeight="1" x14ac:dyDescent="0.35">
      <c r="C514" s="94"/>
    </row>
    <row r="515" spans="3:3" ht="15" customHeight="1" x14ac:dyDescent="0.35">
      <c r="C515" s="94"/>
    </row>
    <row r="516" spans="3:3" ht="15" customHeight="1" x14ac:dyDescent="0.35">
      <c r="C516" s="94"/>
    </row>
    <row r="517" spans="3:3" ht="15" customHeight="1" x14ac:dyDescent="0.35">
      <c r="C517" s="94"/>
    </row>
    <row r="518" spans="3:3" ht="15" customHeight="1" x14ac:dyDescent="0.35">
      <c r="C518" s="94"/>
    </row>
    <row r="519" spans="3:3" ht="15" customHeight="1" x14ac:dyDescent="0.35">
      <c r="C519" s="94"/>
    </row>
    <row r="520" spans="3:3" ht="15" customHeight="1" x14ac:dyDescent="0.35">
      <c r="C520" s="94"/>
    </row>
    <row r="521" spans="3:3" ht="15" customHeight="1" x14ac:dyDescent="0.35">
      <c r="C521" s="94"/>
    </row>
    <row r="522" spans="3:3" ht="15" customHeight="1" x14ac:dyDescent="0.35">
      <c r="C522" s="94"/>
    </row>
    <row r="523" spans="3:3" ht="15" customHeight="1" x14ac:dyDescent="0.35">
      <c r="C523" s="94"/>
    </row>
    <row r="524" spans="3:3" ht="15" customHeight="1" x14ac:dyDescent="0.35">
      <c r="C524" s="94"/>
    </row>
    <row r="525" spans="3:3" ht="15" customHeight="1" x14ac:dyDescent="0.35">
      <c r="C525" s="94"/>
    </row>
    <row r="526" spans="3:3" ht="15" customHeight="1" x14ac:dyDescent="0.35">
      <c r="C526" s="94"/>
    </row>
    <row r="527" spans="3:3" ht="15" customHeight="1" x14ac:dyDescent="0.35">
      <c r="C527" s="94"/>
    </row>
    <row r="528" spans="3:3" ht="15" customHeight="1" x14ac:dyDescent="0.35">
      <c r="C528" s="94"/>
    </row>
    <row r="529" spans="3:3" ht="15" customHeight="1" x14ac:dyDescent="0.35">
      <c r="C529" s="94"/>
    </row>
    <row r="530" spans="3:3" ht="15" customHeight="1" x14ac:dyDescent="0.35">
      <c r="C530" s="94"/>
    </row>
    <row r="531" spans="3:3" ht="15" customHeight="1" x14ac:dyDescent="0.35">
      <c r="C531" s="94"/>
    </row>
    <row r="532" spans="3:3" ht="15" customHeight="1" x14ac:dyDescent="0.35">
      <c r="C532" s="94"/>
    </row>
    <row r="533" spans="3:3" ht="15" customHeight="1" x14ac:dyDescent="0.35">
      <c r="C533" s="94"/>
    </row>
    <row r="534" spans="3:3" ht="15" customHeight="1" x14ac:dyDescent="0.35">
      <c r="C534" s="94"/>
    </row>
    <row r="535" spans="3:3" ht="15" customHeight="1" x14ac:dyDescent="0.35">
      <c r="C535" s="94"/>
    </row>
    <row r="536" spans="3:3" ht="15" customHeight="1" x14ac:dyDescent="0.35">
      <c r="C536" s="94"/>
    </row>
    <row r="537" spans="3:3" ht="15" customHeight="1" x14ac:dyDescent="0.35">
      <c r="C537" s="94"/>
    </row>
    <row r="538" spans="3:3" ht="15" customHeight="1" x14ac:dyDescent="0.35">
      <c r="C538" s="94"/>
    </row>
    <row r="539" spans="3:3" ht="15" customHeight="1" x14ac:dyDescent="0.35">
      <c r="C539" s="94"/>
    </row>
    <row r="540" spans="3:3" ht="15" customHeight="1" x14ac:dyDescent="0.35">
      <c r="C540" s="94"/>
    </row>
    <row r="541" spans="3:3" ht="15" customHeight="1" x14ac:dyDescent="0.35">
      <c r="C541" s="94"/>
    </row>
    <row r="542" spans="3:3" ht="15" customHeight="1" x14ac:dyDescent="0.35">
      <c r="C542" s="94"/>
    </row>
    <row r="543" spans="3:3" ht="15" customHeight="1" x14ac:dyDescent="0.35">
      <c r="C543" s="94"/>
    </row>
    <row r="544" spans="3:3" ht="15" customHeight="1" x14ac:dyDescent="0.35">
      <c r="C544" s="94"/>
    </row>
    <row r="545" spans="3:3" ht="15" customHeight="1" x14ac:dyDescent="0.35">
      <c r="C545" s="94"/>
    </row>
    <row r="546" spans="3:3" ht="15" customHeight="1" x14ac:dyDescent="0.35">
      <c r="C546" s="94"/>
    </row>
    <row r="547" spans="3:3" ht="15" customHeight="1" x14ac:dyDescent="0.35">
      <c r="C547" s="94"/>
    </row>
    <row r="548" spans="3:3" ht="15" customHeight="1" x14ac:dyDescent="0.35">
      <c r="C548" s="94"/>
    </row>
    <row r="549" spans="3:3" ht="15" customHeight="1" x14ac:dyDescent="0.35">
      <c r="C549" s="94"/>
    </row>
    <row r="550" spans="3:3" ht="15" customHeight="1" x14ac:dyDescent="0.35">
      <c r="C550" s="94"/>
    </row>
    <row r="551" spans="3:3" ht="15" customHeight="1" x14ac:dyDescent="0.35">
      <c r="C551" s="94"/>
    </row>
    <row r="552" spans="3:3" ht="15" customHeight="1" x14ac:dyDescent="0.35">
      <c r="C552" s="94"/>
    </row>
    <row r="553" spans="3:3" ht="15" customHeight="1" x14ac:dyDescent="0.35">
      <c r="C553" s="94"/>
    </row>
    <row r="554" spans="3:3" ht="15" customHeight="1" x14ac:dyDescent="0.35">
      <c r="C554" s="94"/>
    </row>
    <row r="555" spans="3:3" ht="15" customHeight="1" x14ac:dyDescent="0.35">
      <c r="C555" s="94"/>
    </row>
    <row r="556" spans="3:3" ht="15" customHeight="1" x14ac:dyDescent="0.35">
      <c r="C556" s="94"/>
    </row>
    <row r="557" spans="3:3" ht="15" customHeight="1" x14ac:dyDescent="0.35">
      <c r="C557" s="94"/>
    </row>
    <row r="558" spans="3:3" ht="15" customHeight="1" x14ac:dyDescent="0.35">
      <c r="C558" s="94"/>
    </row>
    <row r="559" spans="3:3" ht="15" customHeight="1" x14ac:dyDescent="0.35">
      <c r="C559" s="94"/>
    </row>
    <row r="560" spans="3:3" ht="15" customHeight="1" x14ac:dyDescent="0.35">
      <c r="C560" s="94"/>
    </row>
    <row r="561" spans="3:3" ht="15" customHeight="1" x14ac:dyDescent="0.35">
      <c r="C561" s="94"/>
    </row>
    <row r="562" spans="3:3" ht="15" customHeight="1" x14ac:dyDescent="0.35">
      <c r="C562" s="94"/>
    </row>
    <row r="563" spans="3:3" ht="15" customHeight="1" x14ac:dyDescent="0.35">
      <c r="C563" s="94"/>
    </row>
    <row r="564" spans="3:3" ht="15" customHeight="1" x14ac:dyDescent="0.35">
      <c r="C564" s="94"/>
    </row>
    <row r="565" spans="3:3" ht="15" customHeight="1" x14ac:dyDescent="0.35">
      <c r="C565" s="94"/>
    </row>
    <row r="566" spans="3:3" ht="15" customHeight="1" x14ac:dyDescent="0.35">
      <c r="C566" s="94"/>
    </row>
    <row r="567" spans="3:3" ht="15" customHeight="1" x14ac:dyDescent="0.35">
      <c r="C567" s="94"/>
    </row>
    <row r="568" spans="3:3" ht="15" customHeight="1" x14ac:dyDescent="0.35">
      <c r="C568" s="94"/>
    </row>
    <row r="569" spans="3:3" ht="15" customHeight="1" x14ac:dyDescent="0.35">
      <c r="C569" s="94"/>
    </row>
    <row r="570" spans="3:3" ht="15" customHeight="1" x14ac:dyDescent="0.35">
      <c r="C570" s="94"/>
    </row>
    <row r="571" spans="3:3" ht="15" customHeight="1" x14ac:dyDescent="0.35">
      <c r="C571" s="94"/>
    </row>
    <row r="572" spans="3:3" ht="15" customHeight="1" x14ac:dyDescent="0.35">
      <c r="C572" s="94"/>
    </row>
    <row r="573" spans="3:3" ht="15" customHeight="1" x14ac:dyDescent="0.35">
      <c r="C573" s="94"/>
    </row>
    <row r="574" spans="3:3" ht="15" customHeight="1" x14ac:dyDescent="0.35">
      <c r="C574" s="94"/>
    </row>
    <row r="575" spans="3:3" ht="15" customHeight="1" x14ac:dyDescent="0.35">
      <c r="C575" s="94"/>
    </row>
    <row r="576" spans="3:3" ht="15" customHeight="1" x14ac:dyDescent="0.35">
      <c r="C576" s="94"/>
    </row>
    <row r="577" spans="3:3" ht="15" customHeight="1" x14ac:dyDescent="0.35">
      <c r="C577" s="94"/>
    </row>
    <row r="578" spans="3:3" ht="15" customHeight="1" x14ac:dyDescent="0.35">
      <c r="C578" s="94"/>
    </row>
    <row r="579" spans="3:3" ht="15" customHeight="1" x14ac:dyDescent="0.35">
      <c r="C579" s="94"/>
    </row>
    <row r="580" spans="3:3" ht="15" customHeight="1" x14ac:dyDescent="0.35">
      <c r="C580" s="94"/>
    </row>
    <row r="581" spans="3:3" ht="15" customHeight="1" x14ac:dyDescent="0.35">
      <c r="C581" s="94"/>
    </row>
    <row r="582" spans="3:3" ht="15" customHeight="1" x14ac:dyDescent="0.35">
      <c r="C582" s="94"/>
    </row>
    <row r="583" spans="3:3" ht="15" customHeight="1" x14ac:dyDescent="0.35">
      <c r="C583" s="94"/>
    </row>
    <row r="584" spans="3:3" ht="15" customHeight="1" x14ac:dyDescent="0.35">
      <c r="C584" s="94"/>
    </row>
    <row r="585" spans="3:3" ht="15" customHeight="1" x14ac:dyDescent="0.35">
      <c r="C585" s="94"/>
    </row>
    <row r="586" spans="3:3" ht="15" customHeight="1" x14ac:dyDescent="0.35">
      <c r="C586" s="94"/>
    </row>
    <row r="587" spans="3:3" ht="15" customHeight="1" x14ac:dyDescent="0.35">
      <c r="C587" s="94"/>
    </row>
    <row r="588" spans="3:3" ht="15" customHeight="1" x14ac:dyDescent="0.35">
      <c r="C588" s="94"/>
    </row>
    <row r="589" spans="3:3" ht="15" customHeight="1" x14ac:dyDescent="0.35">
      <c r="C589" s="94"/>
    </row>
    <row r="590" spans="3:3" ht="15" customHeight="1" x14ac:dyDescent="0.35">
      <c r="C590" s="94"/>
    </row>
    <row r="591" spans="3:3" ht="15" customHeight="1" x14ac:dyDescent="0.35">
      <c r="C591" s="94"/>
    </row>
    <row r="592" spans="3:3" ht="15" customHeight="1" x14ac:dyDescent="0.35">
      <c r="C592" s="94"/>
    </row>
    <row r="593" spans="3:3" ht="15" customHeight="1" x14ac:dyDescent="0.35">
      <c r="C593" s="94"/>
    </row>
    <row r="594" spans="3:3" ht="15" customHeight="1" x14ac:dyDescent="0.35">
      <c r="C594" s="94"/>
    </row>
    <row r="595" spans="3:3" ht="15" customHeight="1" x14ac:dyDescent="0.35">
      <c r="C595" s="94"/>
    </row>
    <row r="596" spans="3:3" ht="15" customHeight="1" x14ac:dyDescent="0.35">
      <c r="C596" s="94"/>
    </row>
    <row r="597" spans="3:3" ht="15" customHeight="1" x14ac:dyDescent="0.35">
      <c r="C597" s="94"/>
    </row>
    <row r="598" spans="3:3" ht="15" customHeight="1" x14ac:dyDescent="0.35">
      <c r="C598" s="94"/>
    </row>
    <row r="599" spans="3:3" ht="15" customHeight="1" x14ac:dyDescent="0.35">
      <c r="C599" s="94"/>
    </row>
    <row r="600" spans="3:3" ht="15" customHeight="1" x14ac:dyDescent="0.35">
      <c r="C600" s="94"/>
    </row>
    <row r="601" spans="3:3" ht="15" customHeight="1" x14ac:dyDescent="0.35">
      <c r="C601" s="94"/>
    </row>
    <row r="602" spans="3:3" ht="15" customHeight="1" x14ac:dyDescent="0.35">
      <c r="C602" s="94"/>
    </row>
    <row r="603" spans="3:3" ht="15" customHeight="1" x14ac:dyDescent="0.35">
      <c r="C603" s="94"/>
    </row>
    <row r="604" spans="3:3" ht="15" customHeight="1" x14ac:dyDescent="0.35">
      <c r="C604" s="94"/>
    </row>
    <row r="605" spans="3:3" ht="15" customHeight="1" x14ac:dyDescent="0.35">
      <c r="C605" s="94"/>
    </row>
    <row r="606" spans="3:3" ht="15" customHeight="1" x14ac:dyDescent="0.35">
      <c r="C606" s="94"/>
    </row>
    <row r="607" spans="3:3" ht="15" customHeight="1" x14ac:dyDescent="0.35">
      <c r="C607" s="94"/>
    </row>
    <row r="608" spans="3:3" ht="15" customHeight="1" x14ac:dyDescent="0.35">
      <c r="C608" s="94"/>
    </row>
    <row r="609" spans="3:3" ht="15" customHeight="1" x14ac:dyDescent="0.35">
      <c r="C609" s="94"/>
    </row>
    <row r="610" spans="3:3" ht="15" customHeight="1" x14ac:dyDescent="0.35">
      <c r="C610" s="94"/>
    </row>
    <row r="611" spans="3:3" ht="15" customHeight="1" x14ac:dyDescent="0.35">
      <c r="C611" s="94"/>
    </row>
    <row r="612" spans="3:3" ht="15" customHeight="1" x14ac:dyDescent="0.35">
      <c r="C612" s="94"/>
    </row>
    <row r="613" spans="3:3" ht="15" customHeight="1" x14ac:dyDescent="0.35">
      <c r="C613" s="94"/>
    </row>
    <row r="614" spans="3:3" ht="15" customHeight="1" x14ac:dyDescent="0.35">
      <c r="C614" s="94"/>
    </row>
    <row r="615" spans="3:3" ht="15" customHeight="1" x14ac:dyDescent="0.35">
      <c r="C615" s="94"/>
    </row>
    <row r="616" spans="3:3" ht="15" customHeight="1" x14ac:dyDescent="0.35">
      <c r="C616" s="94"/>
    </row>
    <row r="617" spans="3:3" ht="15" customHeight="1" x14ac:dyDescent="0.35">
      <c r="C617" s="94"/>
    </row>
    <row r="618" spans="3:3" ht="15" customHeight="1" x14ac:dyDescent="0.35">
      <c r="C618" s="94"/>
    </row>
    <row r="619" spans="3:3" ht="15" customHeight="1" x14ac:dyDescent="0.35">
      <c r="C619" s="94"/>
    </row>
    <row r="620" spans="3:3" ht="15" customHeight="1" x14ac:dyDescent="0.35">
      <c r="C620" s="94"/>
    </row>
    <row r="621" spans="3:3" ht="15" customHeight="1" x14ac:dyDescent="0.35">
      <c r="C621" s="94"/>
    </row>
    <row r="622" spans="3:3" ht="15" customHeight="1" x14ac:dyDescent="0.35">
      <c r="C622" s="94"/>
    </row>
    <row r="623" spans="3:3" ht="15" customHeight="1" x14ac:dyDescent="0.35">
      <c r="C623" s="94"/>
    </row>
    <row r="624" spans="3:3" ht="15" customHeight="1" x14ac:dyDescent="0.35">
      <c r="C624" s="94"/>
    </row>
    <row r="625" spans="3:3" ht="15" customHeight="1" x14ac:dyDescent="0.35">
      <c r="C625" s="94"/>
    </row>
    <row r="626" spans="3:3" ht="15" customHeight="1" x14ac:dyDescent="0.35">
      <c r="C626" s="94"/>
    </row>
    <row r="627" spans="3:3" ht="15" customHeight="1" x14ac:dyDescent="0.35">
      <c r="C627" s="94"/>
    </row>
    <row r="628" spans="3:3" ht="15" customHeight="1" x14ac:dyDescent="0.35">
      <c r="C628" s="94"/>
    </row>
    <row r="629" spans="3:3" ht="15" customHeight="1" x14ac:dyDescent="0.35">
      <c r="C629" s="94"/>
    </row>
    <row r="630" spans="3:3" ht="15" customHeight="1" x14ac:dyDescent="0.35">
      <c r="C630" s="94"/>
    </row>
    <row r="631" spans="3:3" ht="15" customHeight="1" x14ac:dyDescent="0.35">
      <c r="C631" s="94"/>
    </row>
    <row r="632" spans="3:3" ht="15" customHeight="1" x14ac:dyDescent="0.35">
      <c r="C632" s="94"/>
    </row>
    <row r="633" spans="3:3" ht="15" customHeight="1" x14ac:dyDescent="0.35">
      <c r="C633" s="94"/>
    </row>
    <row r="634" spans="3:3" ht="15" customHeight="1" x14ac:dyDescent="0.35">
      <c r="C634" s="94"/>
    </row>
    <row r="635" spans="3:3" ht="15" customHeight="1" x14ac:dyDescent="0.35">
      <c r="C635" s="94"/>
    </row>
    <row r="636" spans="3:3" ht="15" customHeight="1" x14ac:dyDescent="0.35">
      <c r="C636" s="94"/>
    </row>
    <row r="637" spans="3:3" ht="15" customHeight="1" x14ac:dyDescent="0.35">
      <c r="C637" s="94"/>
    </row>
    <row r="638" spans="3:3" ht="15" customHeight="1" x14ac:dyDescent="0.35">
      <c r="C638" s="94"/>
    </row>
    <row r="639" spans="3:3" ht="15" customHeight="1" x14ac:dyDescent="0.35">
      <c r="C639" s="94"/>
    </row>
    <row r="640" spans="3:3" ht="15" customHeight="1" x14ac:dyDescent="0.35">
      <c r="C640" s="94"/>
    </row>
    <row r="641" spans="3:3" ht="15" customHeight="1" x14ac:dyDescent="0.35">
      <c r="C641" s="94"/>
    </row>
    <row r="642" spans="3:3" ht="15" customHeight="1" x14ac:dyDescent="0.35">
      <c r="C642" s="94"/>
    </row>
    <row r="643" spans="3:3" ht="15" customHeight="1" x14ac:dyDescent="0.35">
      <c r="C643" s="94"/>
    </row>
    <row r="644" spans="3:3" ht="15" customHeight="1" x14ac:dyDescent="0.35">
      <c r="C644" s="94"/>
    </row>
    <row r="645" spans="3:3" ht="15" customHeight="1" x14ac:dyDescent="0.35">
      <c r="C645" s="94"/>
    </row>
    <row r="646" spans="3:3" ht="15" customHeight="1" x14ac:dyDescent="0.35">
      <c r="C646" s="94"/>
    </row>
    <row r="647" spans="3:3" ht="15" customHeight="1" x14ac:dyDescent="0.35">
      <c r="C647" s="94"/>
    </row>
    <row r="648" spans="3:3" ht="15" customHeight="1" x14ac:dyDescent="0.35">
      <c r="C648" s="94"/>
    </row>
    <row r="649" spans="3:3" ht="15" customHeight="1" x14ac:dyDescent="0.35">
      <c r="C649" s="94"/>
    </row>
    <row r="650" spans="3:3" ht="15" customHeight="1" x14ac:dyDescent="0.35">
      <c r="C650" s="94"/>
    </row>
    <row r="651" spans="3:3" ht="15" customHeight="1" x14ac:dyDescent="0.35">
      <c r="C651" s="94"/>
    </row>
    <row r="652" spans="3:3" ht="15" customHeight="1" x14ac:dyDescent="0.35">
      <c r="C652" s="94"/>
    </row>
    <row r="653" spans="3:3" ht="15" customHeight="1" x14ac:dyDescent="0.35">
      <c r="C653" s="94"/>
    </row>
    <row r="654" spans="3:3" ht="15" customHeight="1" x14ac:dyDescent="0.35">
      <c r="C654" s="94"/>
    </row>
    <row r="655" spans="3:3" ht="15" customHeight="1" x14ac:dyDescent="0.35">
      <c r="C655" s="94"/>
    </row>
    <row r="656" spans="3:3" ht="15" customHeight="1" x14ac:dyDescent="0.35">
      <c r="C656" s="94"/>
    </row>
    <row r="657" spans="3:3" ht="15" customHeight="1" x14ac:dyDescent="0.35">
      <c r="C657" s="94"/>
    </row>
    <row r="658" spans="3:3" ht="15" customHeight="1" x14ac:dyDescent="0.35">
      <c r="C658" s="94"/>
    </row>
    <row r="659" spans="3:3" ht="15" customHeight="1" x14ac:dyDescent="0.35">
      <c r="C659" s="94"/>
    </row>
    <row r="660" spans="3:3" ht="15" customHeight="1" x14ac:dyDescent="0.35">
      <c r="C660" s="94"/>
    </row>
    <row r="661" spans="3:3" ht="15" customHeight="1" x14ac:dyDescent="0.35">
      <c r="C661" s="94"/>
    </row>
    <row r="662" spans="3:3" ht="15" customHeight="1" x14ac:dyDescent="0.35">
      <c r="C662" s="94"/>
    </row>
    <row r="663" spans="3:3" ht="15" customHeight="1" x14ac:dyDescent="0.35">
      <c r="C663" s="94"/>
    </row>
    <row r="664" spans="3:3" ht="15" customHeight="1" x14ac:dyDescent="0.35">
      <c r="C664" s="94"/>
    </row>
    <row r="665" spans="3:3" ht="15" customHeight="1" x14ac:dyDescent="0.35">
      <c r="C665" s="94"/>
    </row>
    <row r="666" spans="3:3" ht="15" customHeight="1" x14ac:dyDescent="0.35">
      <c r="C666" s="94"/>
    </row>
    <row r="667" spans="3:3" ht="15" customHeight="1" x14ac:dyDescent="0.35">
      <c r="C667" s="94"/>
    </row>
    <row r="668" spans="3:3" ht="15" customHeight="1" x14ac:dyDescent="0.35">
      <c r="C668" s="94"/>
    </row>
    <row r="669" spans="3:3" ht="15" customHeight="1" x14ac:dyDescent="0.35">
      <c r="C669" s="94"/>
    </row>
    <row r="670" spans="3:3" ht="15" customHeight="1" x14ac:dyDescent="0.35">
      <c r="C670" s="94"/>
    </row>
    <row r="671" spans="3:3" ht="15" customHeight="1" x14ac:dyDescent="0.35">
      <c r="C671" s="94"/>
    </row>
    <row r="672" spans="3:3" ht="15" customHeight="1" x14ac:dyDescent="0.35">
      <c r="C672" s="94"/>
    </row>
    <row r="673" spans="3:3" ht="15" customHeight="1" x14ac:dyDescent="0.35">
      <c r="C673" s="94"/>
    </row>
    <row r="674" spans="3:3" ht="15" customHeight="1" x14ac:dyDescent="0.35">
      <c r="C674" s="94"/>
    </row>
    <row r="675" spans="3:3" ht="15" customHeight="1" x14ac:dyDescent="0.35">
      <c r="C675" s="94"/>
    </row>
    <row r="676" spans="3:3" ht="15" customHeight="1" x14ac:dyDescent="0.35">
      <c r="C676" s="94"/>
    </row>
    <row r="677" spans="3:3" ht="15" customHeight="1" x14ac:dyDescent="0.35">
      <c r="C677" s="94"/>
    </row>
    <row r="678" spans="3:3" ht="15" customHeight="1" x14ac:dyDescent="0.35">
      <c r="C678" s="94"/>
    </row>
    <row r="679" spans="3:3" ht="15" customHeight="1" x14ac:dyDescent="0.35">
      <c r="C679" s="94"/>
    </row>
    <row r="680" spans="3:3" ht="15" customHeight="1" x14ac:dyDescent="0.35">
      <c r="C680" s="94"/>
    </row>
    <row r="681" spans="3:3" ht="15" customHeight="1" x14ac:dyDescent="0.35">
      <c r="C681" s="94"/>
    </row>
    <row r="682" spans="3:3" ht="15" customHeight="1" x14ac:dyDescent="0.35">
      <c r="C682" s="94"/>
    </row>
    <row r="683" spans="3:3" ht="15" customHeight="1" x14ac:dyDescent="0.35">
      <c r="C683" s="94"/>
    </row>
    <row r="684" spans="3:3" ht="15" customHeight="1" x14ac:dyDescent="0.35">
      <c r="C684" s="94"/>
    </row>
    <row r="685" spans="3:3" ht="15" customHeight="1" x14ac:dyDescent="0.35">
      <c r="C685" s="94"/>
    </row>
    <row r="686" spans="3:3" ht="15" customHeight="1" x14ac:dyDescent="0.35">
      <c r="C686" s="94"/>
    </row>
    <row r="687" spans="3:3" ht="15" customHeight="1" x14ac:dyDescent="0.35">
      <c r="C687" s="94"/>
    </row>
    <row r="688" spans="3:3" ht="15" customHeight="1" x14ac:dyDescent="0.35">
      <c r="C688" s="94"/>
    </row>
    <row r="689" spans="3:3" ht="15" customHeight="1" x14ac:dyDescent="0.35">
      <c r="C689" s="94"/>
    </row>
    <row r="690" spans="3:3" ht="15" customHeight="1" x14ac:dyDescent="0.35">
      <c r="C690" s="94"/>
    </row>
    <row r="691" spans="3:3" ht="15" customHeight="1" x14ac:dyDescent="0.35">
      <c r="C691" s="94"/>
    </row>
    <row r="692" spans="3:3" ht="15" customHeight="1" x14ac:dyDescent="0.35">
      <c r="C692" s="94"/>
    </row>
    <row r="693" spans="3:3" ht="15" customHeight="1" x14ac:dyDescent="0.35">
      <c r="C693" s="94"/>
    </row>
    <row r="694" spans="3:3" ht="15" customHeight="1" x14ac:dyDescent="0.35">
      <c r="C694" s="94"/>
    </row>
    <row r="695" spans="3:3" ht="15" customHeight="1" x14ac:dyDescent="0.35">
      <c r="C695" s="94"/>
    </row>
    <row r="696" spans="3:3" ht="15" customHeight="1" x14ac:dyDescent="0.35">
      <c r="C696" s="94"/>
    </row>
    <row r="697" spans="3:3" ht="15" customHeight="1" x14ac:dyDescent="0.35">
      <c r="C697" s="94"/>
    </row>
    <row r="698" spans="3:3" ht="15" customHeight="1" x14ac:dyDescent="0.35">
      <c r="C698" s="94"/>
    </row>
    <row r="699" spans="3:3" ht="15" customHeight="1" x14ac:dyDescent="0.35">
      <c r="C699" s="94"/>
    </row>
    <row r="700" spans="3:3" ht="15" customHeight="1" x14ac:dyDescent="0.35">
      <c r="C700" s="94"/>
    </row>
    <row r="701" spans="3:3" ht="15" customHeight="1" x14ac:dyDescent="0.35">
      <c r="C701" s="94"/>
    </row>
    <row r="702" spans="3:3" ht="15" customHeight="1" x14ac:dyDescent="0.35">
      <c r="C702" s="94"/>
    </row>
    <row r="703" spans="3:3" ht="15" customHeight="1" x14ac:dyDescent="0.35">
      <c r="C703" s="94"/>
    </row>
    <row r="704" spans="3:3" ht="15" customHeight="1" x14ac:dyDescent="0.35">
      <c r="C704" s="94"/>
    </row>
    <row r="705" spans="3:3" ht="15" customHeight="1" x14ac:dyDescent="0.35">
      <c r="C705" s="94"/>
    </row>
    <row r="706" spans="3:3" ht="15" customHeight="1" x14ac:dyDescent="0.35">
      <c r="C706" s="94"/>
    </row>
    <row r="707" spans="3:3" ht="15" customHeight="1" x14ac:dyDescent="0.35">
      <c r="C707" s="94"/>
    </row>
    <row r="708" spans="3:3" ht="15" customHeight="1" x14ac:dyDescent="0.35">
      <c r="C708" s="94"/>
    </row>
    <row r="709" spans="3:3" ht="15" customHeight="1" x14ac:dyDescent="0.35">
      <c r="C709" s="94"/>
    </row>
    <row r="710" spans="3:3" ht="15" customHeight="1" x14ac:dyDescent="0.35">
      <c r="C710" s="94"/>
    </row>
    <row r="711" spans="3:3" ht="15" customHeight="1" x14ac:dyDescent="0.35">
      <c r="C711" s="94"/>
    </row>
    <row r="712" spans="3:3" ht="15" customHeight="1" x14ac:dyDescent="0.35">
      <c r="C712" s="94"/>
    </row>
    <row r="713" spans="3:3" ht="15" customHeight="1" x14ac:dyDescent="0.35">
      <c r="C713" s="94"/>
    </row>
    <row r="714" spans="3:3" ht="15" customHeight="1" x14ac:dyDescent="0.35">
      <c r="C714" s="94"/>
    </row>
    <row r="715" spans="3:3" ht="15" customHeight="1" x14ac:dyDescent="0.35">
      <c r="C715" s="94"/>
    </row>
    <row r="716" spans="3:3" ht="15" customHeight="1" x14ac:dyDescent="0.35">
      <c r="C716" s="94"/>
    </row>
    <row r="717" spans="3:3" ht="15" customHeight="1" x14ac:dyDescent="0.35">
      <c r="C717" s="94"/>
    </row>
    <row r="718" spans="3:3" ht="15" customHeight="1" x14ac:dyDescent="0.35">
      <c r="C718" s="94"/>
    </row>
    <row r="719" spans="3:3" ht="15" customHeight="1" x14ac:dyDescent="0.35">
      <c r="C719" s="94"/>
    </row>
    <row r="720" spans="3:3" ht="15" customHeight="1" x14ac:dyDescent="0.35">
      <c r="C720" s="94"/>
    </row>
    <row r="721" spans="3:3" ht="15" customHeight="1" x14ac:dyDescent="0.35">
      <c r="C721" s="94"/>
    </row>
    <row r="722" spans="3:3" ht="15" customHeight="1" x14ac:dyDescent="0.35">
      <c r="C722" s="94"/>
    </row>
    <row r="723" spans="3:3" ht="15" customHeight="1" x14ac:dyDescent="0.35">
      <c r="C723" s="94"/>
    </row>
    <row r="724" spans="3:3" ht="15" customHeight="1" x14ac:dyDescent="0.35">
      <c r="C724" s="94"/>
    </row>
    <row r="725" spans="3:3" ht="15" customHeight="1" x14ac:dyDescent="0.35">
      <c r="C725" s="94"/>
    </row>
    <row r="726" spans="3:3" ht="15" customHeight="1" x14ac:dyDescent="0.35">
      <c r="C726" s="94"/>
    </row>
    <row r="727" spans="3:3" ht="15" customHeight="1" x14ac:dyDescent="0.35">
      <c r="C727" s="94"/>
    </row>
    <row r="728" spans="3:3" ht="15" customHeight="1" x14ac:dyDescent="0.35">
      <c r="C728" s="94"/>
    </row>
    <row r="729" spans="3:3" ht="15" customHeight="1" x14ac:dyDescent="0.35">
      <c r="C729" s="94"/>
    </row>
    <row r="730" spans="3:3" ht="15" customHeight="1" x14ac:dyDescent="0.35">
      <c r="C730" s="94"/>
    </row>
    <row r="731" spans="3:3" ht="15" customHeight="1" x14ac:dyDescent="0.35">
      <c r="C731" s="94"/>
    </row>
    <row r="732" spans="3:3" ht="15" customHeight="1" x14ac:dyDescent="0.35">
      <c r="C732" s="94"/>
    </row>
    <row r="733" spans="3:3" ht="15" customHeight="1" x14ac:dyDescent="0.35">
      <c r="C733" s="94"/>
    </row>
    <row r="734" spans="3:3" ht="15" customHeight="1" x14ac:dyDescent="0.35">
      <c r="C734" s="94"/>
    </row>
    <row r="735" spans="3:3" ht="15" customHeight="1" x14ac:dyDescent="0.35">
      <c r="C735" s="94"/>
    </row>
    <row r="736" spans="3:3" ht="15" customHeight="1" x14ac:dyDescent="0.35">
      <c r="C736" s="94"/>
    </row>
    <row r="737" spans="3:3" ht="15" customHeight="1" x14ac:dyDescent="0.35">
      <c r="C737" s="94"/>
    </row>
    <row r="738" spans="3:3" ht="15" customHeight="1" x14ac:dyDescent="0.35">
      <c r="C738" s="94"/>
    </row>
    <row r="739" spans="3:3" ht="15" customHeight="1" x14ac:dyDescent="0.35">
      <c r="C739" s="94"/>
    </row>
    <row r="740" spans="3:3" ht="15" customHeight="1" x14ac:dyDescent="0.35">
      <c r="C740" s="94"/>
    </row>
    <row r="741" spans="3:3" ht="15" customHeight="1" x14ac:dyDescent="0.35">
      <c r="C741" s="94"/>
    </row>
    <row r="742" spans="3:3" ht="15" customHeight="1" x14ac:dyDescent="0.35">
      <c r="C742" s="94"/>
    </row>
    <row r="743" spans="3:3" ht="15" customHeight="1" x14ac:dyDescent="0.35">
      <c r="C743" s="94"/>
    </row>
    <row r="744" spans="3:3" ht="15" customHeight="1" x14ac:dyDescent="0.35">
      <c r="C744" s="94"/>
    </row>
    <row r="745" spans="3:3" ht="15" customHeight="1" x14ac:dyDescent="0.35">
      <c r="C745" s="94"/>
    </row>
    <row r="746" spans="3:3" ht="15" customHeight="1" x14ac:dyDescent="0.35">
      <c r="C746" s="94"/>
    </row>
    <row r="747" spans="3:3" ht="15" customHeight="1" x14ac:dyDescent="0.35">
      <c r="C747" s="94"/>
    </row>
    <row r="748" spans="3:3" ht="15" customHeight="1" x14ac:dyDescent="0.35">
      <c r="C748" s="94"/>
    </row>
    <row r="749" spans="3:3" ht="15" customHeight="1" x14ac:dyDescent="0.35">
      <c r="C749" s="94"/>
    </row>
    <row r="750" spans="3:3" ht="15" customHeight="1" x14ac:dyDescent="0.35">
      <c r="C750" s="94"/>
    </row>
    <row r="751" spans="3:3" ht="15" customHeight="1" x14ac:dyDescent="0.35">
      <c r="C751" s="94"/>
    </row>
    <row r="752" spans="3:3" ht="15" customHeight="1" x14ac:dyDescent="0.35">
      <c r="C752" s="94"/>
    </row>
    <row r="753" spans="3:3" ht="15" customHeight="1" x14ac:dyDescent="0.35">
      <c r="C753" s="94"/>
    </row>
    <row r="754" spans="3:3" ht="15" customHeight="1" x14ac:dyDescent="0.35">
      <c r="C754" s="94"/>
    </row>
    <row r="755" spans="3:3" ht="15" customHeight="1" x14ac:dyDescent="0.35">
      <c r="C755" s="94"/>
    </row>
    <row r="756" spans="3:3" ht="15" customHeight="1" x14ac:dyDescent="0.35">
      <c r="C756" s="94"/>
    </row>
    <row r="757" spans="3:3" ht="15" customHeight="1" x14ac:dyDescent="0.35">
      <c r="C757" s="94"/>
    </row>
    <row r="758" spans="3:3" ht="15" customHeight="1" x14ac:dyDescent="0.35">
      <c r="C758" s="94"/>
    </row>
    <row r="759" spans="3:3" ht="15" customHeight="1" x14ac:dyDescent="0.35">
      <c r="C759" s="94"/>
    </row>
    <row r="760" spans="3:3" ht="15" customHeight="1" x14ac:dyDescent="0.35">
      <c r="C760" s="94"/>
    </row>
    <row r="761" spans="3:3" ht="15" customHeight="1" x14ac:dyDescent="0.35">
      <c r="C761" s="94"/>
    </row>
    <row r="762" spans="3:3" ht="15" customHeight="1" x14ac:dyDescent="0.35">
      <c r="C762" s="94"/>
    </row>
    <row r="763" spans="3:3" ht="15" customHeight="1" x14ac:dyDescent="0.35">
      <c r="C763" s="94"/>
    </row>
    <row r="764" spans="3:3" ht="15" customHeight="1" x14ac:dyDescent="0.35">
      <c r="C764" s="94"/>
    </row>
    <row r="765" spans="3:3" ht="15" customHeight="1" x14ac:dyDescent="0.35">
      <c r="C765" s="94"/>
    </row>
    <row r="766" spans="3:3" ht="15" customHeight="1" x14ac:dyDescent="0.35">
      <c r="C766" s="94"/>
    </row>
    <row r="767" spans="3:3" ht="15" customHeight="1" x14ac:dyDescent="0.35">
      <c r="C767" s="94"/>
    </row>
    <row r="768" spans="3:3" ht="15" customHeight="1" x14ac:dyDescent="0.35">
      <c r="C768" s="94"/>
    </row>
    <row r="769" spans="3:3" ht="15" customHeight="1" x14ac:dyDescent="0.35">
      <c r="C769" s="94"/>
    </row>
    <row r="770" spans="3:3" ht="15" customHeight="1" x14ac:dyDescent="0.35">
      <c r="C770" s="94"/>
    </row>
    <row r="771" spans="3:3" ht="15" customHeight="1" x14ac:dyDescent="0.35">
      <c r="C771" s="94"/>
    </row>
    <row r="772" spans="3:3" ht="15" customHeight="1" x14ac:dyDescent="0.35">
      <c r="C772" s="94"/>
    </row>
    <row r="773" spans="3:3" ht="15" customHeight="1" x14ac:dyDescent="0.35">
      <c r="C773" s="94"/>
    </row>
    <row r="774" spans="3:3" ht="15" customHeight="1" x14ac:dyDescent="0.35">
      <c r="C774" s="94"/>
    </row>
    <row r="775" spans="3:3" ht="15" customHeight="1" x14ac:dyDescent="0.35">
      <c r="C775" s="94"/>
    </row>
    <row r="776" spans="3:3" ht="15" customHeight="1" x14ac:dyDescent="0.35">
      <c r="C776" s="94"/>
    </row>
    <row r="777" spans="3:3" ht="15" customHeight="1" x14ac:dyDescent="0.35">
      <c r="C777" s="94"/>
    </row>
    <row r="778" spans="3:3" ht="15" customHeight="1" x14ac:dyDescent="0.35">
      <c r="C778" s="94"/>
    </row>
    <row r="779" spans="3:3" ht="15" customHeight="1" x14ac:dyDescent="0.35">
      <c r="C779" s="94"/>
    </row>
    <row r="780" spans="3:3" ht="15" customHeight="1" x14ac:dyDescent="0.35">
      <c r="C780" s="94"/>
    </row>
    <row r="781" spans="3:3" ht="15" customHeight="1" x14ac:dyDescent="0.35">
      <c r="C781" s="94"/>
    </row>
    <row r="782" spans="3:3" ht="15" customHeight="1" x14ac:dyDescent="0.35">
      <c r="C782" s="94"/>
    </row>
    <row r="783" spans="3:3" ht="15" customHeight="1" x14ac:dyDescent="0.35">
      <c r="C783" s="94"/>
    </row>
    <row r="784" spans="3:3" ht="15" customHeight="1" x14ac:dyDescent="0.35">
      <c r="C784" s="94"/>
    </row>
    <row r="785" spans="3:3" ht="15" customHeight="1" x14ac:dyDescent="0.35">
      <c r="C785" s="94"/>
    </row>
    <row r="786" spans="3:3" ht="15" customHeight="1" x14ac:dyDescent="0.35">
      <c r="C786" s="94"/>
    </row>
    <row r="787" spans="3:3" ht="15" customHeight="1" x14ac:dyDescent="0.35">
      <c r="C787" s="94"/>
    </row>
    <row r="788" spans="3:3" ht="15" customHeight="1" x14ac:dyDescent="0.35">
      <c r="C788" s="94"/>
    </row>
    <row r="789" spans="3:3" ht="15" customHeight="1" x14ac:dyDescent="0.35">
      <c r="C789" s="94"/>
    </row>
    <row r="790" spans="3:3" ht="15" customHeight="1" x14ac:dyDescent="0.35">
      <c r="C790" s="94"/>
    </row>
    <row r="791" spans="3:3" ht="15" customHeight="1" x14ac:dyDescent="0.35">
      <c r="C791" s="94"/>
    </row>
    <row r="792" spans="3:3" ht="15" customHeight="1" x14ac:dyDescent="0.35">
      <c r="C792" s="94"/>
    </row>
    <row r="793" spans="3:3" ht="15" customHeight="1" x14ac:dyDescent="0.35">
      <c r="C793" s="94"/>
    </row>
    <row r="794" spans="3:3" ht="15" customHeight="1" x14ac:dyDescent="0.35">
      <c r="C794" s="94"/>
    </row>
    <row r="795" spans="3:3" ht="15" customHeight="1" x14ac:dyDescent="0.35">
      <c r="C795" s="94"/>
    </row>
    <row r="796" spans="3:3" ht="15" customHeight="1" x14ac:dyDescent="0.35">
      <c r="C796" s="94"/>
    </row>
    <row r="797" spans="3:3" ht="15" customHeight="1" x14ac:dyDescent="0.35">
      <c r="C797" s="94"/>
    </row>
    <row r="798" spans="3:3" ht="15" customHeight="1" x14ac:dyDescent="0.35">
      <c r="C798" s="94"/>
    </row>
    <row r="799" spans="3:3" ht="15" customHeight="1" x14ac:dyDescent="0.35">
      <c r="C799" s="94"/>
    </row>
    <row r="800" spans="3:3" ht="15" customHeight="1" x14ac:dyDescent="0.35">
      <c r="C800" s="94"/>
    </row>
    <row r="801" spans="3:3" ht="15" customHeight="1" x14ac:dyDescent="0.35">
      <c r="C801" s="94"/>
    </row>
    <row r="802" spans="3:3" ht="15" customHeight="1" x14ac:dyDescent="0.35">
      <c r="C802" s="94"/>
    </row>
    <row r="803" spans="3:3" ht="15" customHeight="1" x14ac:dyDescent="0.35">
      <c r="C803" s="94"/>
    </row>
    <row r="804" spans="3:3" ht="15" customHeight="1" x14ac:dyDescent="0.35">
      <c r="C804" s="94"/>
    </row>
    <row r="805" spans="3:3" ht="15" customHeight="1" x14ac:dyDescent="0.35">
      <c r="C805" s="94"/>
    </row>
    <row r="806" spans="3:3" ht="15" customHeight="1" x14ac:dyDescent="0.35">
      <c r="C806" s="94"/>
    </row>
    <row r="807" spans="3:3" ht="15" customHeight="1" x14ac:dyDescent="0.35">
      <c r="C807" s="94"/>
    </row>
    <row r="808" spans="3:3" ht="15" customHeight="1" x14ac:dyDescent="0.35">
      <c r="C808" s="94"/>
    </row>
    <row r="809" spans="3:3" ht="15" customHeight="1" x14ac:dyDescent="0.35">
      <c r="C809" s="94"/>
    </row>
    <row r="810" spans="3:3" ht="15" customHeight="1" x14ac:dyDescent="0.35">
      <c r="C810" s="94"/>
    </row>
    <row r="811" spans="3:3" ht="15" customHeight="1" x14ac:dyDescent="0.35">
      <c r="C811" s="94"/>
    </row>
    <row r="812" spans="3:3" ht="15" customHeight="1" x14ac:dyDescent="0.35">
      <c r="C812" s="94"/>
    </row>
    <row r="813" spans="3:3" ht="15" customHeight="1" x14ac:dyDescent="0.35">
      <c r="C813" s="94"/>
    </row>
    <row r="814" spans="3:3" ht="15" customHeight="1" x14ac:dyDescent="0.35">
      <c r="C814" s="94"/>
    </row>
    <row r="815" spans="3:3" ht="15" customHeight="1" x14ac:dyDescent="0.35">
      <c r="C815" s="94"/>
    </row>
    <row r="816" spans="3:3" ht="15" customHeight="1" x14ac:dyDescent="0.35">
      <c r="C816" s="94"/>
    </row>
    <row r="817" spans="3:3" ht="15" customHeight="1" x14ac:dyDescent="0.35">
      <c r="C817" s="94"/>
    </row>
    <row r="818" spans="3:3" ht="15" customHeight="1" x14ac:dyDescent="0.35">
      <c r="C818" s="94"/>
    </row>
    <row r="819" spans="3:3" ht="15" customHeight="1" x14ac:dyDescent="0.35">
      <c r="C819" s="94"/>
    </row>
    <row r="820" spans="3:3" ht="15" customHeight="1" x14ac:dyDescent="0.35">
      <c r="C820" s="94"/>
    </row>
    <row r="821" spans="3:3" ht="15" customHeight="1" x14ac:dyDescent="0.35">
      <c r="C821" s="94"/>
    </row>
    <row r="822" spans="3:3" ht="15" customHeight="1" x14ac:dyDescent="0.35">
      <c r="C822" s="94"/>
    </row>
    <row r="823" spans="3:3" ht="15" customHeight="1" x14ac:dyDescent="0.35">
      <c r="C823" s="94"/>
    </row>
    <row r="824" spans="3:3" ht="15" customHeight="1" x14ac:dyDescent="0.35">
      <c r="C824" s="94"/>
    </row>
    <row r="825" spans="3:3" ht="15" customHeight="1" x14ac:dyDescent="0.35">
      <c r="C825" s="94"/>
    </row>
    <row r="826" spans="3:3" ht="15" customHeight="1" x14ac:dyDescent="0.35">
      <c r="C826" s="94"/>
    </row>
    <row r="827" spans="3:3" ht="15" customHeight="1" x14ac:dyDescent="0.35">
      <c r="C827" s="94"/>
    </row>
    <row r="828" spans="3:3" ht="15" customHeight="1" x14ac:dyDescent="0.35">
      <c r="C828" s="94"/>
    </row>
    <row r="829" spans="3:3" ht="15" customHeight="1" x14ac:dyDescent="0.35">
      <c r="C829" s="94"/>
    </row>
    <row r="830" spans="3:3" ht="15" customHeight="1" x14ac:dyDescent="0.35">
      <c r="C830" s="94"/>
    </row>
    <row r="831" spans="3:3" ht="15" customHeight="1" x14ac:dyDescent="0.35">
      <c r="C831" s="94"/>
    </row>
    <row r="832" spans="3:3" ht="15" customHeight="1" x14ac:dyDescent="0.35">
      <c r="C832" s="94"/>
    </row>
    <row r="833" spans="3:3" ht="15" customHeight="1" x14ac:dyDescent="0.35">
      <c r="C833" s="94"/>
    </row>
    <row r="834" spans="3:3" ht="15" customHeight="1" x14ac:dyDescent="0.35">
      <c r="C834" s="94"/>
    </row>
    <row r="835" spans="3:3" ht="15" customHeight="1" x14ac:dyDescent="0.35">
      <c r="C835" s="94"/>
    </row>
    <row r="836" spans="3:3" ht="15" customHeight="1" x14ac:dyDescent="0.35">
      <c r="C836" s="94"/>
    </row>
    <row r="837" spans="3:3" ht="15" customHeight="1" x14ac:dyDescent="0.35">
      <c r="C837" s="94"/>
    </row>
    <row r="838" spans="3:3" ht="15" customHeight="1" x14ac:dyDescent="0.35">
      <c r="C838" s="94"/>
    </row>
    <row r="839" spans="3:3" ht="15" customHeight="1" x14ac:dyDescent="0.35">
      <c r="C839" s="94"/>
    </row>
    <row r="840" spans="3:3" ht="15" customHeight="1" x14ac:dyDescent="0.35">
      <c r="C840" s="94"/>
    </row>
    <row r="841" spans="3:3" ht="15" customHeight="1" x14ac:dyDescent="0.35">
      <c r="C841" s="94"/>
    </row>
    <row r="842" spans="3:3" ht="15" customHeight="1" x14ac:dyDescent="0.35">
      <c r="C842" s="94"/>
    </row>
    <row r="843" spans="3:3" ht="15" customHeight="1" x14ac:dyDescent="0.35">
      <c r="C843" s="94"/>
    </row>
    <row r="844" spans="3:3" ht="15" customHeight="1" x14ac:dyDescent="0.35">
      <c r="C844" s="94"/>
    </row>
    <row r="845" spans="3:3" ht="15" customHeight="1" x14ac:dyDescent="0.35">
      <c r="C845" s="94"/>
    </row>
    <row r="846" spans="3:3" ht="15" customHeight="1" x14ac:dyDescent="0.35">
      <c r="C846" s="94"/>
    </row>
    <row r="847" spans="3:3" ht="15" customHeight="1" x14ac:dyDescent="0.35">
      <c r="C847" s="94"/>
    </row>
    <row r="848" spans="3:3" ht="15" customHeight="1" x14ac:dyDescent="0.35">
      <c r="C848" s="94"/>
    </row>
    <row r="849" spans="3:3" ht="15" customHeight="1" x14ac:dyDescent="0.35">
      <c r="C849" s="94"/>
    </row>
    <row r="850" spans="3:3" ht="15" customHeight="1" x14ac:dyDescent="0.35">
      <c r="C850" s="94"/>
    </row>
    <row r="851" spans="3:3" ht="15" customHeight="1" x14ac:dyDescent="0.35">
      <c r="C851" s="94"/>
    </row>
    <row r="852" spans="3:3" ht="15" customHeight="1" x14ac:dyDescent="0.35">
      <c r="C852" s="94"/>
    </row>
    <row r="853" spans="3:3" ht="15" customHeight="1" x14ac:dyDescent="0.35">
      <c r="C853" s="94"/>
    </row>
    <row r="854" spans="3:3" ht="15" customHeight="1" x14ac:dyDescent="0.35">
      <c r="C854" s="94"/>
    </row>
    <row r="855" spans="3:3" ht="15" customHeight="1" x14ac:dyDescent="0.35">
      <c r="C855" s="94"/>
    </row>
    <row r="856" spans="3:3" ht="15" customHeight="1" x14ac:dyDescent="0.35">
      <c r="C856" s="94"/>
    </row>
    <row r="857" spans="3:3" ht="15" customHeight="1" x14ac:dyDescent="0.35">
      <c r="C857" s="94"/>
    </row>
    <row r="858" spans="3:3" ht="15" customHeight="1" x14ac:dyDescent="0.35">
      <c r="C858" s="94"/>
    </row>
    <row r="859" spans="3:3" ht="15" customHeight="1" x14ac:dyDescent="0.35">
      <c r="C859" s="94"/>
    </row>
    <row r="860" spans="3:3" ht="15" customHeight="1" x14ac:dyDescent="0.35">
      <c r="C860" s="94"/>
    </row>
    <row r="861" spans="3:3" ht="15" customHeight="1" x14ac:dyDescent="0.35">
      <c r="C861" s="94"/>
    </row>
    <row r="862" spans="3:3" ht="15" customHeight="1" x14ac:dyDescent="0.35">
      <c r="C862" s="94"/>
    </row>
    <row r="863" spans="3:3" ht="15" customHeight="1" x14ac:dyDescent="0.35">
      <c r="C863" s="94"/>
    </row>
    <row r="864" spans="3:3" ht="15" customHeight="1" x14ac:dyDescent="0.35">
      <c r="C864" s="94"/>
    </row>
    <row r="865" spans="3:3" ht="15" customHeight="1" x14ac:dyDescent="0.35">
      <c r="C865" s="94"/>
    </row>
    <row r="866" spans="3:3" ht="15" customHeight="1" x14ac:dyDescent="0.35">
      <c r="C866" s="94"/>
    </row>
    <row r="867" spans="3:3" ht="15" customHeight="1" x14ac:dyDescent="0.35">
      <c r="C867" s="94"/>
    </row>
    <row r="868" spans="3:3" ht="15" customHeight="1" x14ac:dyDescent="0.35">
      <c r="C868" s="94"/>
    </row>
    <row r="869" spans="3:3" ht="15" customHeight="1" x14ac:dyDescent="0.35">
      <c r="C869" s="94"/>
    </row>
    <row r="870" spans="3:3" ht="15" customHeight="1" x14ac:dyDescent="0.35">
      <c r="C870" s="94"/>
    </row>
    <row r="871" spans="3:3" ht="15" customHeight="1" x14ac:dyDescent="0.35">
      <c r="C871" s="94"/>
    </row>
    <row r="872" spans="3:3" ht="15" customHeight="1" x14ac:dyDescent="0.35">
      <c r="C872" s="94"/>
    </row>
    <row r="873" spans="3:3" ht="15" customHeight="1" x14ac:dyDescent="0.35">
      <c r="C873" s="94"/>
    </row>
    <row r="874" spans="3:3" ht="15" customHeight="1" x14ac:dyDescent="0.35">
      <c r="C874" s="94"/>
    </row>
    <row r="875" spans="3:3" ht="15" customHeight="1" x14ac:dyDescent="0.35">
      <c r="C875" s="94"/>
    </row>
    <row r="876" spans="3:3" ht="15" customHeight="1" x14ac:dyDescent="0.35">
      <c r="C876" s="94"/>
    </row>
    <row r="877" spans="3:3" ht="15" customHeight="1" x14ac:dyDescent="0.35">
      <c r="C877" s="94"/>
    </row>
    <row r="878" spans="3:3" ht="15" customHeight="1" x14ac:dyDescent="0.35">
      <c r="C878" s="94"/>
    </row>
    <row r="879" spans="3:3" ht="15" customHeight="1" x14ac:dyDescent="0.35">
      <c r="C879" s="94"/>
    </row>
    <row r="880" spans="3:3" ht="15" customHeight="1" x14ac:dyDescent="0.35">
      <c r="C880" s="94"/>
    </row>
    <row r="881" spans="3:3" ht="15" customHeight="1" x14ac:dyDescent="0.35">
      <c r="C881" s="94"/>
    </row>
    <row r="882" spans="3:3" ht="15" customHeight="1" x14ac:dyDescent="0.35">
      <c r="C882" s="94"/>
    </row>
    <row r="883" spans="3:3" ht="15" customHeight="1" x14ac:dyDescent="0.35">
      <c r="C883" s="94"/>
    </row>
    <row r="884" spans="3:3" ht="15" customHeight="1" x14ac:dyDescent="0.35">
      <c r="C884" s="94"/>
    </row>
    <row r="885" spans="3:3" ht="15" customHeight="1" x14ac:dyDescent="0.35">
      <c r="C885" s="94"/>
    </row>
    <row r="886" spans="3:3" ht="15" customHeight="1" x14ac:dyDescent="0.35">
      <c r="C886" s="94"/>
    </row>
    <row r="887" spans="3:3" ht="15" customHeight="1" x14ac:dyDescent="0.35">
      <c r="C887" s="94"/>
    </row>
    <row r="888" spans="3:3" ht="15" customHeight="1" x14ac:dyDescent="0.35">
      <c r="C888" s="94"/>
    </row>
    <row r="889" spans="3:3" ht="15" customHeight="1" x14ac:dyDescent="0.35">
      <c r="C889" s="94"/>
    </row>
    <row r="890" spans="3:3" ht="15" customHeight="1" x14ac:dyDescent="0.35">
      <c r="C890" s="94"/>
    </row>
    <row r="891" spans="3:3" ht="15" customHeight="1" x14ac:dyDescent="0.35">
      <c r="C891" s="94"/>
    </row>
    <row r="892" spans="3:3" ht="15" customHeight="1" x14ac:dyDescent="0.35">
      <c r="C892" s="94"/>
    </row>
    <row r="893" spans="3:3" ht="15" customHeight="1" x14ac:dyDescent="0.35">
      <c r="C893" s="94"/>
    </row>
    <row r="894" spans="3:3" ht="15" customHeight="1" x14ac:dyDescent="0.35">
      <c r="C894" s="94"/>
    </row>
    <row r="895" spans="3:3" ht="15" customHeight="1" x14ac:dyDescent="0.35">
      <c r="C895" s="94"/>
    </row>
    <row r="896" spans="3:3" ht="15" customHeight="1" x14ac:dyDescent="0.35">
      <c r="C896" s="94"/>
    </row>
    <row r="897" spans="3:3" ht="15" customHeight="1" x14ac:dyDescent="0.35">
      <c r="C897" s="94"/>
    </row>
    <row r="898" spans="3:3" ht="15" customHeight="1" x14ac:dyDescent="0.35">
      <c r="C898" s="94"/>
    </row>
    <row r="899" spans="3:3" ht="15" customHeight="1" x14ac:dyDescent="0.35">
      <c r="C899" s="94"/>
    </row>
    <row r="900" spans="3:3" ht="15" customHeight="1" x14ac:dyDescent="0.35">
      <c r="C900" s="94"/>
    </row>
    <row r="901" spans="3:3" ht="15" customHeight="1" x14ac:dyDescent="0.35">
      <c r="C901" s="94"/>
    </row>
    <row r="902" spans="3:3" ht="15" customHeight="1" x14ac:dyDescent="0.35">
      <c r="C902" s="94"/>
    </row>
    <row r="903" spans="3:3" ht="15" customHeight="1" x14ac:dyDescent="0.35">
      <c r="C903" s="94"/>
    </row>
    <row r="904" spans="3:3" ht="15" customHeight="1" x14ac:dyDescent="0.35">
      <c r="C904" s="94"/>
    </row>
    <row r="905" spans="3:3" ht="15" customHeight="1" x14ac:dyDescent="0.35">
      <c r="C905" s="94"/>
    </row>
    <row r="906" spans="3:3" ht="15" customHeight="1" x14ac:dyDescent="0.35">
      <c r="C906" s="94"/>
    </row>
    <row r="907" spans="3:3" ht="15" customHeight="1" x14ac:dyDescent="0.35">
      <c r="C907" s="94"/>
    </row>
    <row r="908" spans="3:3" ht="15" customHeight="1" x14ac:dyDescent="0.35">
      <c r="C908" s="94"/>
    </row>
    <row r="909" spans="3:3" ht="15" customHeight="1" x14ac:dyDescent="0.35">
      <c r="C909" s="94"/>
    </row>
    <row r="910" spans="3:3" ht="15" customHeight="1" x14ac:dyDescent="0.35">
      <c r="C910" s="94"/>
    </row>
    <row r="911" spans="3:3" ht="15" customHeight="1" x14ac:dyDescent="0.35">
      <c r="C911" s="94"/>
    </row>
    <row r="912" spans="3:3" ht="15" customHeight="1" x14ac:dyDescent="0.35">
      <c r="C912" s="94"/>
    </row>
    <row r="913" spans="3:3" ht="15" customHeight="1" x14ac:dyDescent="0.35">
      <c r="C913" s="94"/>
    </row>
    <row r="914" spans="3:3" ht="15" customHeight="1" x14ac:dyDescent="0.35">
      <c r="C914" s="94"/>
    </row>
    <row r="915" spans="3:3" ht="15" customHeight="1" x14ac:dyDescent="0.35">
      <c r="C915" s="94"/>
    </row>
    <row r="916" spans="3:3" ht="15" customHeight="1" x14ac:dyDescent="0.35">
      <c r="C916" s="94"/>
    </row>
    <row r="917" spans="3:3" ht="15" customHeight="1" x14ac:dyDescent="0.35">
      <c r="C917" s="94"/>
    </row>
    <row r="918" spans="3:3" ht="15" customHeight="1" x14ac:dyDescent="0.35">
      <c r="C918" s="94"/>
    </row>
    <row r="919" spans="3:3" ht="15" customHeight="1" x14ac:dyDescent="0.35">
      <c r="C919" s="94"/>
    </row>
    <row r="920" spans="3:3" ht="15" customHeight="1" x14ac:dyDescent="0.35">
      <c r="C920" s="94"/>
    </row>
    <row r="921" spans="3:3" ht="15" customHeight="1" x14ac:dyDescent="0.35">
      <c r="C921" s="94"/>
    </row>
    <row r="922" spans="3:3" ht="15" customHeight="1" x14ac:dyDescent="0.35">
      <c r="C922" s="94"/>
    </row>
    <row r="923" spans="3:3" ht="15" customHeight="1" x14ac:dyDescent="0.35">
      <c r="C923" s="94"/>
    </row>
    <row r="924" spans="3:3" ht="15" customHeight="1" x14ac:dyDescent="0.35">
      <c r="C924" s="94"/>
    </row>
    <row r="925" spans="3:3" ht="15" customHeight="1" x14ac:dyDescent="0.35">
      <c r="C925" s="94"/>
    </row>
    <row r="926" spans="3:3" ht="15" customHeight="1" x14ac:dyDescent="0.35">
      <c r="C926" s="94"/>
    </row>
    <row r="927" spans="3:3" ht="15" customHeight="1" x14ac:dyDescent="0.35">
      <c r="C927" s="94"/>
    </row>
    <row r="928" spans="3:3" ht="15" customHeight="1" x14ac:dyDescent="0.35">
      <c r="C928" s="94"/>
    </row>
    <row r="929" spans="3:3" ht="15" customHeight="1" x14ac:dyDescent="0.35">
      <c r="C929" s="94"/>
    </row>
    <row r="930" spans="3:3" ht="15" customHeight="1" x14ac:dyDescent="0.35">
      <c r="C930" s="94"/>
    </row>
    <row r="931" spans="3:3" ht="15" customHeight="1" x14ac:dyDescent="0.35">
      <c r="C931" s="94"/>
    </row>
    <row r="932" spans="3:3" ht="15" customHeight="1" x14ac:dyDescent="0.35">
      <c r="C932" s="94"/>
    </row>
    <row r="933" spans="3:3" ht="15" customHeight="1" x14ac:dyDescent="0.35">
      <c r="C933" s="94"/>
    </row>
    <row r="934" spans="3:3" ht="15" customHeight="1" x14ac:dyDescent="0.35">
      <c r="C934" s="94"/>
    </row>
    <row r="935" spans="3:3" ht="15" customHeight="1" x14ac:dyDescent="0.35">
      <c r="C935" s="94"/>
    </row>
    <row r="936" spans="3:3" ht="15" customHeight="1" x14ac:dyDescent="0.35">
      <c r="C936" s="94"/>
    </row>
    <row r="937" spans="3:3" ht="15" customHeight="1" x14ac:dyDescent="0.35">
      <c r="C937" s="94"/>
    </row>
    <row r="938" spans="3:3" ht="15" customHeight="1" x14ac:dyDescent="0.35">
      <c r="C938" s="94"/>
    </row>
    <row r="939" spans="3:3" ht="15" customHeight="1" x14ac:dyDescent="0.35">
      <c r="C939" s="94"/>
    </row>
    <row r="940" spans="3:3" ht="15" customHeight="1" x14ac:dyDescent="0.35">
      <c r="C940" s="94"/>
    </row>
    <row r="941" spans="3:3" ht="15" customHeight="1" x14ac:dyDescent="0.35">
      <c r="C941" s="94"/>
    </row>
    <row r="942" spans="3:3" ht="15" customHeight="1" x14ac:dyDescent="0.35">
      <c r="C942" s="94"/>
    </row>
    <row r="943" spans="3:3" ht="15" customHeight="1" x14ac:dyDescent="0.35">
      <c r="C943" s="94"/>
    </row>
    <row r="944" spans="3:3" ht="15" customHeight="1" x14ac:dyDescent="0.35">
      <c r="C944" s="94"/>
    </row>
    <row r="945" spans="3:3" ht="15" customHeight="1" x14ac:dyDescent="0.35">
      <c r="C945" s="94"/>
    </row>
    <row r="946" spans="3:3" ht="15" customHeight="1" x14ac:dyDescent="0.35">
      <c r="C946" s="94"/>
    </row>
    <row r="947" spans="3:3" ht="15" customHeight="1" x14ac:dyDescent="0.35">
      <c r="C947" s="94"/>
    </row>
    <row r="948" spans="3:3" ht="15" customHeight="1" x14ac:dyDescent="0.35">
      <c r="C948" s="94"/>
    </row>
    <row r="949" spans="3:3" ht="15" customHeight="1" x14ac:dyDescent="0.35">
      <c r="C949" s="94"/>
    </row>
    <row r="950" spans="3:3" ht="15" customHeight="1" x14ac:dyDescent="0.35">
      <c r="C950" s="94"/>
    </row>
    <row r="951" spans="3:3" ht="15" customHeight="1" x14ac:dyDescent="0.35">
      <c r="C951" s="94"/>
    </row>
    <row r="952" spans="3:3" ht="15" customHeight="1" x14ac:dyDescent="0.35">
      <c r="C952" s="94"/>
    </row>
    <row r="953" spans="3:3" ht="15" customHeight="1" x14ac:dyDescent="0.35">
      <c r="C953" s="94"/>
    </row>
    <row r="954" spans="3:3" ht="15" customHeight="1" x14ac:dyDescent="0.35">
      <c r="C954" s="94"/>
    </row>
    <row r="955" spans="3:3" ht="15" customHeight="1" x14ac:dyDescent="0.35">
      <c r="C955" s="94"/>
    </row>
    <row r="956" spans="3:3" ht="15" customHeight="1" x14ac:dyDescent="0.35">
      <c r="C956" s="94"/>
    </row>
    <row r="957" spans="3:3" ht="15" customHeight="1" x14ac:dyDescent="0.35">
      <c r="C957" s="94"/>
    </row>
    <row r="958" spans="3:3" ht="15" customHeight="1" x14ac:dyDescent="0.35">
      <c r="C958" s="94"/>
    </row>
    <row r="959" spans="3:3" ht="15" customHeight="1" x14ac:dyDescent="0.35">
      <c r="C959" s="94"/>
    </row>
    <row r="960" spans="3:3" ht="15" customHeight="1" x14ac:dyDescent="0.35">
      <c r="C960" s="94"/>
    </row>
    <row r="961" spans="3:3" ht="15" customHeight="1" x14ac:dyDescent="0.35">
      <c r="C961" s="94"/>
    </row>
    <row r="962" spans="3:3" ht="15" customHeight="1" x14ac:dyDescent="0.35">
      <c r="C962" s="94"/>
    </row>
    <row r="963" spans="3:3" ht="15" customHeight="1" x14ac:dyDescent="0.35">
      <c r="C963" s="94"/>
    </row>
    <row r="964" spans="3:3" ht="15" customHeight="1" x14ac:dyDescent="0.35">
      <c r="C964" s="94"/>
    </row>
    <row r="965" spans="3:3" ht="15" customHeight="1" x14ac:dyDescent="0.35">
      <c r="C965" s="94"/>
    </row>
    <row r="966" spans="3:3" ht="15" customHeight="1" x14ac:dyDescent="0.35">
      <c r="C966" s="94"/>
    </row>
    <row r="967" spans="3:3" ht="15" customHeight="1" x14ac:dyDescent="0.35">
      <c r="C967" s="94"/>
    </row>
    <row r="968" spans="3:3" ht="15" customHeight="1" x14ac:dyDescent="0.35">
      <c r="C968" s="94"/>
    </row>
    <row r="969" spans="3:3" ht="15" customHeight="1" x14ac:dyDescent="0.35">
      <c r="C969" s="94"/>
    </row>
    <row r="970" spans="3:3" ht="15" customHeight="1" x14ac:dyDescent="0.35">
      <c r="C970" s="94"/>
    </row>
    <row r="971" spans="3:3" ht="15" customHeight="1" x14ac:dyDescent="0.35">
      <c r="C971" s="94"/>
    </row>
    <row r="972" spans="3:3" ht="15" customHeight="1" x14ac:dyDescent="0.35">
      <c r="C972" s="94"/>
    </row>
    <row r="973" spans="3:3" ht="15" customHeight="1" x14ac:dyDescent="0.35">
      <c r="C973" s="94"/>
    </row>
    <row r="974" spans="3:3" ht="15" customHeight="1" x14ac:dyDescent="0.35">
      <c r="C974" s="94"/>
    </row>
    <row r="975" spans="3:3" ht="15" customHeight="1" x14ac:dyDescent="0.35">
      <c r="C975" s="94"/>
    </row>
    <row r="976" spans="3:3" ht="15" customHeight="1" x14ac:dyDescent="0.35">
      <c r="C976" s="94"/>
    </row>
    <row r="977" spans="3:3" ht="15" customHeight="1" x14ac:dyDescent="0.35">
      <c r="C977" s="94"/>
    </row>
    <row r="978" spans="3:3" ht="15" customHeight="1" x14ac:dyDescent="0.35">
      <c r="C978" s="94"/>
    </row>
    <row r="979" spans="3:3" ht="15" customHeight="1" x14ac:dyDescent="0.35">
      <c r="C979" s="94"/>
    </row>
    <row r="980" spans="3:3" ht="15" customHeight="1" x14ac:dyDescent="0.35">
      <c r="C980" s="94"/>
    </row>
    <row r="981" spans="3:3" ht="15" customHeight="1" x14ac:dyDescent="0.35">
      <c r="C981" s="94"/>
    </row>
    <row r="982" spans="3:3" ht="15" customHeight="1" x14ac:dyDescent="0.35">
      <c r="C982" s="94"/>
    </row>
    <row r="983" spans="3:3" ht="15" customHeight="1" x14ac:dyDescent="0.35">
      <c r="C983" s="94"/>
    </row>
    <row r="984" spans="3:3" ht="15" customHeight="1" x14ac:dyDescent="0.35">
      <c r="C984" s="94"/>
    </row>
    <row r="985" spans="3:3" ht="15" customHeight="1" x14ac:dyDescent="0.35">
      <c r="C985" s="94"/>
    </row>
    <row r="986" spans="3:3" ht="15" customHeight="1" x14ac:dyDescent="0.35">
      <c r="C986" s="94"/>
    </row>
    <row r="987" spans="3:3" ht="15" customHeight="1" x14ac:dyDescent="0.35">
      <c r="C987" s="94"/>
    </row>
    <row r="988" spans="3:3" ht="15" customHeight="1" x14ac:dyDescent="0.35">
      <c r="C988" s="94"/>
    </row>
    <row r="989" spans="3:3" ht="15" customHeight="1" x14ac:dyDescent="0.35">
      <c r="C989" s="94"/>
    </row>
    <row r="990" spans="3:3" ht="15" customHeight="1" x14ac:dyDescent="0.35">
      <c r="C990" s="94"/>
    </row>
    <row r="991" spans="3:3" ht="15" customHeight="1" x14ac:dyDescent="0.35">
      <c r="C991" s="94"/>
    </row>
    <row r="992" spans="3:3" ht="15" customHeight="1" x14ac:dyDescent="0.35">
      <c r="C992" s="94"/>
    </row>
    <row r="993" spans="3:3" ht="15" customHeight="1" x14ac:dyDescent="0.35">
      <c r="C993" s="94"/>
    </row>
    <row r="994" spans="3:3" ht="15" customHeight="1" x14ac:dyDescent="0.35">
      <c r="C994" s="94"/>
    </row>
    <row r="995" spans="3:3" ht="15" customHeight="1" x14ac:dyDescent="0.35">
      <c r="C995" s="94"/>
    </row>
    <row r="996" spans="3:3" ht="15" customHeight="1" x14ac:dyDescent="0.35">
      <c r="C996" s="94"/>
    </row>
    <row r="997" spans="3:3" ht="15" customHeight="1" x14ac:dyDescent="0.35">
      <c r="C997" s="94"/>
    </row>
    <row r="998" spans="3:3" ht="15" customHeight="1" x14ac:dyDescent="0.35">
      <c r="C998" s="94"/>
    </row>
    <row r="999" spans="3:3" ht="15" customHeight="1" x14ac:dyDescent="0.35">
      <c r="C999" s="94"/>
    </row>
    <row r="1000" spans="3:3" ht="15" customHeight="1" x14ac:dyDescent="0.35">
      <c r="C1000" s="94"/>
    </row>
  </sheetData>
  <sheetProtection algorithmName="SHA-512" hashValue="fWDUHGQYVjHLd18kGUadoY2l8bUuaoLWjG05p9Keu/MJ9t7frOuwmbvI9y7DgHmRXmi13+Dzct9thK13IGmILg==" saltValue="+ntr0W1WMFXZhgR6cJnhkA==" spinCount="100000" sheet="1" scenarios="1" formatCells="0" formatColumns="0" insertRows="0" deleteRows="0" autoFilter="0"/>
  <autoFilter ref="A5:A85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42.26953125" bestFit="1" customWidth="1"/>
    <col min="2" max="2" width="62.81640625" bestFit="1" customWidth="1"/>
    <col min="3" max="8" width="15.7265625" customWidth="1"/>
    <col min="9" max="9" width="12.1796875" bestFit="1" customWidth="1"/>
  </cols>
  <sheetData>
    <row r="1" spans="1:15" ht="15" customHeight="1" x14ac:dyDescent="0.35">
      <c r="A1" s="3" t="s">
        <v>0</v>
      </c>
      <c r="B1" s="8"/>
      <c r="C1" s="8"/>
      <c r="D1" s="8"/>
      <c r="E1" s="8"/>
      <c r="F1" s="8"/>
    </row>
    <row r="2" spans="1:15" ht="15" customHeight="1" x14ac:dyDescent="0.35">
      <c r="B2" s="136" t="s">
        <v>23</v>
      </c>
      <c r="C2" s="136"/>
      <c r="D2" s="136"/>
      <c r="E2" s="136"/>
      <c r="F2" s="136"/>
      <c r="G2" s="136"/>
      <c r="H2" s="136"/>
      <c r="I2" s="136"/>
    </row>
    <row r="3" spans="1:15" ht="15" customHeight="1" x14ac:dyDescent="0.35">
      <c r="B3" s="136"/>
      <c r="C3" s="136"/>
      <c r="D3" s="136"/>
      <c r="E3" s="136"/>
      <c r="F3" s="136"/>
      <c r="G3" s="136"/>
      <c r="H3" s="136"/>
      <c r="I3" s="136"/>
    </row>
    <row r="4" spans="1:15" ht="15" customHeight="1" x14ac:dyDescent="0.35">
      <c r="C4" s="94"/>
    </row>
    <row r="5" spans="1:15" ht="15" customHeight="1" x14ac:dyDescent="0.35">
      <c r="A5" t="s">
        <v>2</v>
      </c>
      <c r="C5" s="100">
        <v>2021</v>
      </c>
      <c r="D5" s="19">
        <v>2020</v>
      </c>
      <c r="E5" s="19">
        <v>2019</v>
      </c>
      <c r="F5" s="19">
        <v>2018</v>
      </c>
      <c r="G5" s="15" t="s">
        <v>104</v>
      </c>
      <c r="H5" s="15" t="s">
        <v>3</v>
      </c>
      <c r="I5" s="57" t="s">
        <v>4</v>
      </c>
    </row>
    <row r="6" spans="1:15" ht="15" customHeight="1" x14ac:dyDescent="0.35">
      <c r="A6" s="60" t="s">
        <v>5</v>
      </c>
      <c r="B6" s="67"/>
      <c r="C6" s="101"/>
      <c r="D6" s="67"/>
      <c r="E6" s="67"/>
      <c r="F6" s="67"/>
      <c r="G6" s="68"/>
      <c r="H6" s="68"/>
      <c r="I6" s="68"/>
    </row>
    <row r="7" spans="1:15" ht="15" customHeight="1" x14ac:dyDescent="0.35">
      <c r="A7" s="102" t="s">
        <v>5</v>
      </c>
      <c r="B7" s="103" t="s">
        <v>24</v>
      </c>
      <c r="C7" s="62">
        <v>24511</v>
      </c>
      <c r="D7" s="104">
        <v>24736</v>
      </c>
      <c r="E7" s="104">
        <v>25811</v>
      </c>
      <c r="F7" s="104">
        <v>20914</v>
      </c>
      <c r="G7" s="105">
        <f t="shared" ref="G7:G38" si="0">IF(ISERROR(C7- D7)=TRUE,"",C7 - D7)</f>
        <v>-225</v>
      </c>
      <c r="H7" s="106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-0,9%</v>
      </c>
      <c r="I7" s="66"/>
      <c r="J7" s="94"/>
      <c r="K7" s="94"/>
      <c r="L7" s="94"/>
      <c r="M7" s="94"/>
      <c r="N7" s="94"/>
      <c r="O7" s="94"/>
    </row>
    <row r="8" spans="1:15" ht="15" customHeight="1" x14ac:dyDescent="0.35">
      <c r="A8" s="102" t="s">
        <v>5</v>
      </c>
      <c r="B8" s="107" t="s">
        <v>25</v>
      </c>
      <c r="C8" s="71"/>
      <c r="D8" s="108"/>
      <c r="E8" s="108">
        <v>1959</v>
      </c>
      <c r="F8" s="108">
        <v>1718</v>
      </c>
      <c r="G8" s="109">
        <f t="shared" si="0"/>
        <v>0</v>
      </c>
      <c r="H8" s="110" t="str">
        <f t="shared" si="1"/>
        <v/>
      </c>
      <c r="I8" s="74"/>
      <c r="J8" s="94"/>
      <c r="K8" s="94"/>
      <c r="L8" s="94"/>
      <c r="M8" s="94"/>
      <c r="N8" s="94"/>
      <c r="O8" s="94"/>
    </row>
    <row r="9" spans="1:15" ht="15" customHeight="1" x14ac:dyDescent="0.35">
      <c r="A9" s="102" t="s">
        <v>5</v>
      </c>
      <c r="B9" s="103" t="s">
        <v>26</v>
      </c>
      <c r="C9" s="62"/>
      <c r="D9" s="104"/>
      <c r="E9" s="104"/>
      <c r="F9" s="104"/>
      <c r="G9" s="105">
        <f t="shared" si="0"/>
        <v>0</v>
      </c>
      <c r="H9" s="106" t="str">
        <f t="shared" si="1"/>
        <v/>
      </c>
      <c r="I9" s="66"/>
      <c r="J9" s="94"/>
      <c r="K9" s="94"/>
      <c r="L9" s="94"/>
      <c r="M9" s="94"/>
      <c r="N9" s="94"/>
      <c r="O9" s="94"/>
    </row>
    <row r="10" spans="1:15" ht="15" customHeight="1" x14ac:dyDescent="0.35">
      <c r="A10" s="102" t="s">
        <v>5</v>
      </c>
      <c r="B10" s="107" t="s">
        <v>27</v>
      </c>
      <c r="C10" s="71"/>
      <c r="D10" s="108"/>
      <c r="E10" s="108"/>
      <c r="F10" s="108"/>
      <c r="G10" s="109">
        <f t="shared" si="0"/>
        <v>0</v>
      </c>
      <c r="H10" s="110" t="str">
        <f t="shared" si="1"/>
        <v/>
      </c>
      <c r="I10" s="74"/>
      <c r="J10" s="94"/>
      <c r="K10" s="94"/>
      <c r="L10" s="94"/>
      <c r="M10" s="94"/>
      <c r="N10" s="94"/>
      <c r="O10" s="94"/>
    </row>
    <row r="11" spans="1:15" ht="15" customHeight="1" x14ac:dyDescent="0.35">
      <c r="A11" s="102" t="s">
        <v>5</v>
      </c>
      <c r="B11" s="103" t="s">
        <v>28</v>
      </c>
      <c r="C11" s="62"/>
      <c r="D11" s="104"/>
      <c r="E11" s="104"/>
      <c r="F11" s="104"/>
      <c r="G11" s="105">
        <f t="shared" si="0"/>
        <v>0</v>
      </c>
      <c r="H11" s="106" t="str">
        <f t="shared" si="1"/>
        <v/>
      </c>
      <c r="I11" s="66"/>
      <c r="J11" s="94"/>
      <c r="K11" s="94"/>
      <c r="L11" s="94"/>
      <c r="M11" s="94"/>
      <c r="N11" s="94"/>
      <c r="O11" s="94"/>
    </row>
    <row r="12" spans="1:15" s="2" customFormat="1" ht="15" customHeight="1" x14ac:dyDescent="0.35">
      <c r="A12" s="111" t="s">
        <v>5</v>
      </c>
      <c r="B12" s="101" t="s">
        <v>14</v>
      </c>
      <c r="C12" s="117">
        <f>SUMIFS((C7:C11),(A7:A11),A12)</f>
        <v>24511</v>
      </c>
      <c r="D12" s="117">
        <f>SUMIFS((D7:D11),(A7:A11),A12)</f>
        <v>24736</v>
      </c>
      <c r="E12" s="117">
        <f>SUMIFS((E7:E11),(A7:A11),A12)</f>
        <v>27770</v>
      </c>
      <c r="F12" s="117">
        <f>SUMIFS((F7:F11),(A7:A11),A12)</f>
        <v>22632</v>
      </c>
      <c r="G12" s="119">
        <f t="shared" si="0"/>
        <v>-225</v>
      </c>
      <c r="H12" s="120" t="str">
        <f t="shared" si="1"/>
        <v>-0,9%</v>
      </c>
      <c r="I12" s="76"/>
      <c r="J12" s="116"/>
      <c r="K12" s="116"/>
      <c r="L12" s="116"/>
      <c r="M12" s="116"/>
      <c r="N12" s="116"/>
      <c r="O12" s="116"/>
    </row>
    <row r="13" spans="1:15" ht="15" customHeight="1" x14ac:dyDescent="0.35">
      <c r="A13" s="60" t="s">
        <v>15</v>
      </c>
      <c r="B13" s="22"/>
      <c r="C13" s="113"/>
      <c r="D13" s="30"/>
      <c r="E13" s="30"/>
      <c r="F13" s="30"/>
      <c r="G13" s="64">
        <f t="shared" si="0"/>
        <v>0</v>
      </c>
      <c r="H13" s="65" t="str">
        <f t="shared" si="1"/>
        <v/>
      </c>
      <c r="I13" s="61"/>
    </row>
    <row r="14" spans="1:15" ht="15" customHeight="1" x14ac:dyDescent="0.35">
      <c r="A14" s="102" t="s">
        <v>15</v>
      </c>
      <c r="B14" s="107" t="s">
        <v>24</v>
      </c>
      <c r="C14" s="71">
        <v>54579</v>
      </c>
      <c r="D14" s="108">
        <v>53373</v>
      </c>
      <c r="E14" s="108">
        <v>54181</v>
      </c>
      <c r="F14" s="108">
        <v>47809</v>
      </c>
      <c r="G14" s="109">
        <f t="shared" si="0"/>
        <v>1206</v>
      </c>
      <c r="H14" s="110" t="str">
        <f t="shared" si="1"/>
        <v>2,3%</v>
      </c>
      <c r="I14" s="74"/>
      <c r="J14" s="94"/>
      <c r="K14" s="94"/>
      <c r="L14" s="94"/>
      <c r="M14" s="94"/>
      <c r="N14" s="94"/>
      <c r="O14" s="94"/>
    </row>
    <row r="15" spans="1:15" ht="15" customHeight="1" x14ac:dyDescent="0.35">
      <c r="A15" s="102" t="s">
        <v>15</v>
      </c>
      <c r="B15" s="103" t="s">
        <v>25</v>
      </c>
      <c r="C15" s="62"/>
      <c r="D15" s="104"/>
      <c r="E15" s="104">
        <v>4112</v>
      </c>
      <c r="F15" s="104">
        <v>3928</v>
      </c>
      <c r="G15" s="105">
        <f t="shared" si="0"/>
        <v>0</v>
      </c>
      <c r="H15" s="106" t="str">
        <f t="shared" si="1"/>
        <v/>
      </c>
      <c r="I15" s="66"/>
      <c r="J15" s="94"/>
      <c r="K15" s="94"/>
      <c r="L15" s="94"/>
      <c r="M15" s="94"/>
      <c r="N15" s="94"/>
      <c r="O15" s="94"/>
    </row>
    <row r="16" spans="1:15" ht="15" customHeight="1" x14ac:dyDescent="0.35">
      <c r="A16" s="102" t="s">
        <v>15</v>
      </c>
      <c r="B16" s="107" t="s">
        <v>26</v>
      </c>
      <c r="C16" s="71"/>
      <c r="D16" s="108"/>
      <c r="E16" s="108"/>
      <c r="F16" s="108"/>
      <c r="G16" s="109">
        <f t="shared" si="0"/>
        <v>0</v>
      </c>
      <c r="H16" s="110" t="str">
        <f t="shared" si="1"/>
        <v/>
      </c>
      <c r="I16" s="74"/>
      <c r="J16" s="94"/>
      <c r="K16" s="94"/>
      <c r="L16" s="94"/>
      <c r="M16" s="94"/>
      <c r="N16" s="94"/>
      <c r="O16" s="94"/>
    </row>
    <row r="17" spans="1:15" ht="15" customHeight="1" x14ac:dyDescent="0.35">
      <c r="A17" s="102" t="s">
        <v>15</v>
      </c>
      <c r="B17" s="103" t="s">
        <v>27</v>
      </c>
      <c r="C17" s="62"/>
      <c r="D17" s="104"/>
      <c r="E17" s="104"/>
      <c r="F17" s="104"/>
      <c r="G17" s="105">
        <f t="shared" si="0"/>
        <v>0</v>
      </c>
      <c r="H17" s="106" t="str">
        <f t="shared" si="1"/>
        <v/>
      </c>
      <c r="I17" s="66"/>
      <c r="J17" s="94"/>
      <c r="K17" s="94"/>
      <c r="L17" s="94"/>
      <c r="M17" s="94"/>
      <c r="N17" s="94"/>
      <c r="O17" s="94"/>
    </row>
    <row r="18" spans="1:15" ht="15" customHeight="1" x14ac:dyDescent="0.35">
      <c r="A18" s="102" t="s">
        <v>15</v>
      </c>
      <c r="B18" s="107" t="s">
        <v>28</v>
      </c>
      <c r="C18" s="71"/>
      <c r="D18" s="108"/>
      <c r="E18" s="108"/>
      <c r="F18" s="108"/>
      <c r="G18" s="109">
        <f t="shared" si="0"/>
        <v>0</v>
      </c>
      <c r="H18" s="110" t="str">
        <f t="shared" si="1"/>
        <v/>
      </c>
      <c r="I18" s="74"/>
      <c r="J18" s="94"/>
      <c r="K18" s="94"/>
      <c r="L18" s="94"/>
      <c r="M18" s="94"/>
      <c r="N18" s="94"/>
      <c r="O18" s="94"/>
    </row>
    <row r="19" spans="1:15" s="2" customFormat="1" ht="15" customHeight="1" x14ac:dyDescent="0.35">
      <c r="A19" s="111" t="s">
        <v>15</v>
      </c>
      <c r="B19" s="112" t="s">
        <v>14</v>
      </c>
      <c r="C19" s="113">
        <f>SUMIFS((C7:C18),(A7:A18),A19)</f>
        <v>54579</v>
      </c>
      <c r="D19" s="113">
        <f>SUMIFS((D7:D18),(A7:A18),A19)</f>
        <v>53373</v>
      </c>
      <c r="E19" s="113">
        <f>SUMIFS((E7:E18),(A7:A18),A19)</f>
        <v>58293</v>
      </c>
      <c r="F19" s="113">
        <f>SUMIFS((F7:F18),(A7:A18),A19)</f>
        <v>51737</v>
      </c>
      <c r="G19" s="114">
        <f t="shared" si="0"/>
        <v>1206</v>
      </c>
      <c r="H19" s="115" t="str">
        <f t="shared" si="1"/>
        <v>2,3%</v>
      </c>
      <c r="I19" s="24"/>
      <c r="J19" s="116"/>
      <c r="K19" s="116"/>
      <c r="L19" s="116"/>
      <c r="M19" s="116"/>
      <c r="N19" s="116"/>
      <c r="O19" s="116"/>
    </row>
    <row r="20" spans="1:15" ht="15" customHeight="1" x14ac:dyDescent="0.35">
      <c r="A20" s="60" t="s">
        <v>16</v>
      </c>
      <c r="B20" s="67"/>
      <c r="C20" s="117"/>
      <c r="D20" s="75"/>
      <c r="E20" s="75"/>
      <c r="F20" s="75"/>
      <c r="G20" s="72">
        <f t="shared" si="0"/>
        <v>0</v>
      </c>
      <c r="H20" s="73" t="str">
        <f t="shared" si="1"/>
        <v/>
      </c>
      <c r="I20" s="68"/>
    </row>
    <row r="21" spans="1:15" ht="15" customHeight="1" x14ac:dyDescent="0.35">
      <c r="A21" s="102" t="s">
        <v>16</v>
      </c>
      <c r="B21" s="103" t="s">
        <v>24</v>
      </c>
      <c r="C21" s="62">
        <v>56423</v>
      </c>
      <c r="D21" s="104">
        <v>57501</v>
      </c>
      <c r="E21" s="104">
        <v>60754</v>
      </c>
      <c r="F21" s="104">
        <v>50832</v>
      </c>
      <c r="G21" s="105">
        <f t="shared" si="0"/>
        <v>-1078</v>
      </c>
      <c r="H21" s="106" t="str">
        <f t="shared" si="1"/>
        <v>-1,9%</v>
      </c>
      <c r="I21" s="66"/>
      <c r="J21" s="94"/>
      <c r="K21" s="94"/>
      <c r="L21" s="94"/>
      <c r="M21" s="94"/>
      <c r="N21" s="94"/>
      <c r="O21" s="94"/>
    </row>
    <row r="22" spans="1:15" ht="15" customHeight="1" x14ac:dyDescent="0.35">
      <c r="A22" s="102" t="s">
        <v>16</v>
      </c>
      <c r="B22" s="107" t="s">
        <v>25</v>
      </c>
      <c r="C22" s="71"/>
      <c r="D22" s="108"/>
      <c r="E22" s="108">
        <v>4611</v>
      </c>
      <c r="F22" s="108">
        <v>4177</v>
      </c>
      <c r="G22" s="109">
        <f t="shared" si="0"/>
        <v>0</v>
      </c>
      <c r="H22" s="110" t="str">
        <f t="shared" si="1"/>
        <v/>
      </c>
      <c r="I22" s="74"/>
      <c r="J22" s="94"/>
      <c r="K22" s="94"/>
      <c r="L22" s="94"/>
      <c r="M22" s="94"/>
      <c r="N22" s="94"/>
      <c r="O22" s="94"/>
    </row>
    <row r="23" spans="1:15" ht="15" customHeight="1" x14ac:dyDescent="0.35">
      <c r="A23" s="102" t="s">
        <v>16</v>
      </c>
      <c r="B23" s="103" t="s">
        <v>26</v>
      </c>
      <c r="C23" s="62"/>
      <c r="D23" s="104"/>
      <c r="E23" s="104"/>
      <c r="F23" s="104"/>
      <c r="G23" s="105">
        <f t="shared" si="0"/>
        <v>0</v>
      </c>
      <c r="H23" s="106" t="str">
        <f t="shared" si="1"/>
        <v/>
      </c>
      <c r="I23" s="66"/>
      <c r="J23" s="94"/>
      <c r="K23" s="94"/>
      <c r="L23" s="94"/>
      <c r="M23" s="94"/>
      <c r="N23" s="94"/>
      <c r="O23" s="94"/>
    </row>
    <row r="24" spans="1:15" ht="15" customHeight="1" x14ac:dyDescent="0.35">
      <c r="A24" s="102" t="s">
        <v>16</v>
      </c>
      <c r="B24" s="107" t="s">
        <v>27</v>
      </c>
      <c r="C24" s="71"/>
      <c r="D24" s="108"/>
      <c r="E24" s="108"/>
      <c r="F24" s="108"/>
      <c r="G24" s="109">
        <f t="shared" si="0"/>
        <v>0</v>
      </c>
      <c r="H24" s="110" t="str">
        <f t="shared" si="1"/>
        <v/>
      </c>
      <c r="I24" s="74"/>
      <c r="J24" s="94"/>
      <c r="K24" s="94"/>
      <c r="L24" s="94"/>
      <c r="M24" s="94"/>
      <c r="N24" s="94"/>
      <c r="O24" s="94"/>
    </row>
    <row r="25" spans="1:15" ht="15" customHeight="1" x14ac:dyDescent="0.35">
      <c r="A25" s="102" t="s">
        <v>16</v>
      </c>
      <c r="B25" s="103" t="s">
        <v>28</v>
      </c>
      <c r="C25" s="62"/>
      <c r="D25" s="104"/>
      <c r="E25" s="104"/>
      <c r="F25" s="104"/>
      <c r="G25" s="105">
        <f t="shared" si="0"/>
        <v>0</v>
      </c>
      <c r="H25" s="106" t="str">
        <f t="shared" si="1"/>
        <v/>
      </c>
      <c r="I25" s="66"/>
      <c r="J25" s="94"/>
      <c r="K25" s="94"/>
      <c r="L25" s="94"/>
      <c r="M25" s="94"/>
      <c r="N25" s="94"/>
      <c r="O25" s="94"/>
    </row>
    <row r="26" spans="1:15" s="2" customFormat="1" ht="15" customHeight="1" x14ac:dyDescent="0.35">
      <c r="A26" s="111" t="s">
        <v>16</v>
      </c>
      <c r="B26" s="101" t="s">
        <v>14</v>
      </c>
      <c r="C26" s="117">
        <f>SUMIFS((C7:C25),(A7:A25),A26)</f>
        <v>56423</v>
      </c>
      <c r="D26" s="117">
        <f>SUMIFS((D7:D25),(A7:A25),A26)</f>
        <v>57501</v>
      </c>
      <c r="E26" s="117">
        <f>SUMIFS((E7:E25),(A7:A25),A26)</f>
        <v>65365</v>
      </c>
      <c r="F26" s="117">
        <f>SUMIFS((F7:F25),(A7:A25),A26)</f>
        <v>55009</v>
      </c>
      <c r="G26" s="119">
        <f t="shared" si="0"/>
        <v>-1078</v>
      </c>
      <c r="H26" s="120" t="str">
        <f t="shared" si="1"/>
        <v>-1,9%</v>
      </c>
      <c r="I26" s="76"/>
      <c r="J26" s="116"/>
      <c r="K26" s="116"/>
      <c r="L26" s="116"/>
      <c r="M26" s="116"/>
      <c r="N26" s="116"/>
      <c r="O26" s="116"/>
    </row>
    <row r="27" spans="1:15" ht="15" customHeight="1" x14ac:dyDescent="0.35">
      <c r="A27" s="60" t="s">
        <v>29</v>
      </c>
      <c r="B27" s="22"/>
      <c r="C27" s="113"/>
      <c r="D27" s="30"/>
      <c r="E27" s="30"/>
      <c r="F27" s="30"/>
      <c r="G27" s="64">
        <f t="shared" si="0"/>
        <v>0</v>
      </c>
      <c r="H27" s="65" t="str">
        <f t="shared" si="1"/>
        <v/>
      </c>
      <c r="I27" s="61"/>
    </row>
    <row r="28" spans="1:15" ht="15" customHeight="1" x14ac:dyDescent="0.35">
      <c r="A28" s="102" t="s">
        <v>29</v>
      </c>
      <c r="B28" s="107" t="s">
        <v>24</v>
      </c>
      <c r="C28" s="71">
        <v>151100</v>
      </c>
      <c r="D28" s="108">
        <v>152382</v>
      </c>
      <c r="E28" s="108">
        <v>165692</v>
      </c>
      <c r="F28" s="108">
        <v>151587</v>
      </c>
      <c r="G28" s="109">
        <f t="shared" si="0"/>
        <v>-1282</v>
      </c>
      <c r="H28" s="110" t="str">
        <f t="shared" si="1"/>
        <v>-0,8%</v>
      </c>
      <c r="I28" s="74"/>
      <c r="J28" s="94"/>
      <c r="K28" s="94"/>
      <c r="L28" s="94"/>
      <c r="M28" s="94"/>
      <c r="N28" s="94"/>
      <c r="O28" s="94"/>
    </row>
    <row r="29" spans="1:15" ht="15" customHeight="1" x14ac:dyDescent="0.35">
      <c r="A29" s="102" t="s">
        <v>29</v>
      </c>
      <c r="B29" s="103" t="s">
        <v>25</v>
      </c>
      <c r="C29" s="62"/>
      <c r="D29" s="104"/>
      <c r="E29" s="104">
        <v>12576</v>
      </c>
      <c r="F29" s="104">
        <v>12455</v>
      </c>
      <c r="G29" s="105">
        <f t="shared" si="0"/>
        <v>0</v>
      </c>
      <c r="H29" s="106" t="str">
        <f t="shared" si="1"/>
        <v/>
      </c>
      <c r="I29" s="66"/>
      <c r="J29" s="94"/>
      <c r="K29" s="94"/>
      <c r="L29" s="94"/>
      <c r="M29" s="94"/>
      <c r="N29" s="94"/>
      <c r="O29" s="94"/>
    </row>
    <row r="30" spans="1:15" ht="15" customHeight="1" x14ac:dyDescent="0.35">
      <c r="A30" s="102" t="s">
        <v>29</v>
      </c>
      <c r="B30" s="107" t="s">
        <v>26</v>
      </c>
      <c r="C30" s="71"/>
      <c r="D30" s="108"/>
      <c r="E30" s="108"/>
      <c r="F30" s="108"/>
      <c r="G30" s="109">
        <f t="shared" si="0"/>
        <v>0</v>
      </c>
      <c r="H30" s="110" t="str">
        <f t="shared" si="1"/>
        <v/>
      </c>
      <c r="I30" s="74"/>
      <c r="J30" s="94"/>
      <c r="K30" s="94"/>
      <c r="L30" s="94"/>
      <c r="M30" s="94"/>
      <c r="N30" s="94"/>
      <c r="O30" s="94"/>
    </row>
    <row r="31" spans="1:15" ht="15" customHeight="1" x14ac:dyDescent="0.35">
      <c r="A31" s="102" t="s">
        <v>29</v>
      </c>
      <c r="B31" s="103" t="s">
        <v>27</v>
      </c>
      <c r="C31" s="62"/>
      <c r="D31" s="104"/>
      <c r="E31" s="104"/>
      <c r="F31" s="104"/>
      <c r="G31" s="105">
        <f t="shared" si="0"/>
        <v>0</v>
      </c>
      <c r="H31" s="106" t="str">
        <f t="shared" si="1"/>
        <v/>
      </c>
      <c r="I31" s="66"/>
      <c r="J31" s="94"/>
      <c r="K31" s="94"/>
      <c r="L31" s="94"/>
      <c r="M31" s="94"/>
      <c r="N31" s="94"/>
      <c r="O31" s="94"/>
    </row>
    <row r="32" spans="1:15" ht="15" customHeight="1" x14ac:dyDescent="0.35">
      <c r="A32" s="102" t="s">
        <v>29</v>
      </c>
      <c r="B32" s="107" t="s">
        <v>28</v>
      </c>
      <c r="C32" s="71"/>
      <c r="D32" s="108"/>
      <c r="E32" s="108"/>
      <c r="F32" s="108"/>
      <c r="G32" s="109">
        <f t="shared" si="0"/>
        <v>0</v>
      </c>
      <c r="H32" s="110" t="str">
        <f t="shared" si="1"/>
        <v/>
      </c>
      <c r="I32" s="74"/>
      <c r="J32" s="94"/>
      <c r="K32" s="94"/>
      <c r="L32" s="94"/>
      <c r="M32" s="94"/>
      <c r="N32" s="94"/>
      <c r="O32" s="94"/>
    </row>
    <row r="33" spans="1:15" s="2" customFormat="1" ht="15" customHeight="1" x14ac:dyDescent="0.35">
      <c r="A33" s="111" t="s">
        <v>29</v>
      </c>
      <c r="B33" s="112" t="s">
        <v>14</v>
      </c>
      <c r="C33" s="113">
        <f>SUMIFS((C7:C32),(A7:A32),A33)</f>
        <v>151100</v>
      </c>
      <c r="D33" s="113">
        <f>SUMIFS((D7:D32),(A7:A32),A33)</f>
        <v>152382</v>
      </c>
      <c r="E33" s="113">
        <f>SUMIFS((E7:E32),(A7:A32),A33)</f>
        <v>178268</v>
      </c>
      <c r="F33" s="113">
        <f>SUMIFS((F7:F32),(A7:A32),A33)</f>
        <v>164042</v>
      </c>
      <c r="G33" s="114">
        <f t="shared" si="0"/>
        <v>-1282</v>
      </c>
      <c r="H33" s="115" t="str">
        <f t="shared" si="1"/>
        <v>-0,8%</v>
      </c>
      <c r="I33" s="24"/>
      <c r="J33" s="116"/>
      <c r="K33" s="116"/>
      <c r="L33" s="116"/>
      <c r="M33" s="116"/>
      <c r="N33" s="116"/>
      <c r="O33" s="116"/>
    </row>
    <row r="34" spans="1:15" ht="15" customHeight="1" x14ac:dyDescent="0.35">
      <c r="A34" s="60" t="s">
        <v>18</v>
      </c>
      <c r="B34" s="67"/>
      <c r="C34" s="117"/>
      <c r="D34" s="75"/>
      <c r="E34" s="75"/>
      <c r="F34" s="75"/>
      <c r="G34" s="72">
        <f t="shared" si="0"/>
        <v>0</v>
      </c>
      <c r="H34" s="73" t="str">
        <f t="shared" si="1"/>
        <v/>
      </c>
      <c r="I34" s="68"/>
    </row>
    <row r="35" spans="1:15" ht="15" customHeight="1" x14ac:dyDescent="0.35">
      <c r="A35" s="102" t="s">
        <v>18</v>
      </c>
      <c r="B35" s="103" t="s">
        <v>24</v>
      </c>
      <c r="C35" s="62">
        <v>26549</v>
      </c>
      <c r="D35" s="104">
        <v>26485</v>
      </c>
      <c r="E35" s="104">
        <v>27342</v>
      </c>
      <c r="F35" s="104">
        <v>23148</v>
      </c>
      <c r="G35" s="105">
        <f t="shared" si="0"/>
        <v>64</v>
      </c>
      <c r="H35" s="106" t="str">
        <f t="shared" si="1"/>
        <v>0,2%</v>
      </c>
      <c r="I35" s="66"/>
      <c r="J35" s="94"/>
      <c r="K35" s="94"/>
      <c r="L35" s="94"/>
      <c r="M35" s="94"/>
      <c r="N35" s="94"/>
      <c r="O35" s="94"/>
    </row>
    <row r="36" spans="1:15" ht="15" customHeight="1" x14ac:dyDescent="0.35">
      <c r="A36" s="102" t="s">
        <v>18</v>
      </c>
      <c r="B36" s="107" t="s">
        <v>25</v>
      </c>
      <c r="C36" s="71"/>
      <c r="D36" s="108"/>
      <c r="E36" s="108">
        <v>2075</v>
      </c>
      <c r="F36" s="108">
        <v>1902</v>
      </c>
      <c r="G36" s="109">
        <f t="shared" si="0"/>
        <v>0</v>
      </c>
      <c r="H36" s="110" t="str">
        <f t="shared" si="1"/>
        <v/>
      </c>
      <c r="I36" s="74"/>
      <c r="J36" s="94"/>
      <c r="K36" s="94"/>
      <c r="L36" s="94"/>
      <c r="M36" s="94"/>
      <c r="N36" s="94"/>
      <c r="O36" s="94"/>
    </row>
    <row r="37" spans="1:15" ht="15" customHeight="1" x14ac:dyDescent="0.35">
      <c r="A37" s="102" t="s">
        <v>18</v>
      </c>
      <c r="B37" s="103" t="s">
        <v>26</v>
      </c>
      <c r="C37" s="62"/>
      <c r="D37" s="104"/>
      <c r="E37" s="104"/>
      <c r="F37" s="104"/>
      <c r="G37" s="105">
        <f t="shared" si="0"/>
        <v>0</v>
      </c>
      <c r="H37" s="106" t="str">
        <f t="shared" si="1"/>
        <v/>
      </c>
      <c r="I37" s="66"/>
      <c r="J37" s="94"/>
      <c r="K37" s="94"/>
      <c r="L37" s="94"/>
      <c r="M37" s="94"/>
      <c r="N37" s="94"/>
      <c r="O37" s="94"/>
    </row>
    <row r="38" spans="1:15" ht="15" customHeight="1" x14ac:dyDescent="0.35">
      <c r="A38" s="102" t="s">
        <v>18</v>
      </c>
      <c r="B38" s="107" t="s">
        <v>27</v>
      </c>
      <c r="C38" s="71"/>
      <c r="D38" s="108"/>
      <c r="E38" s="108"/>
      <c r="F38" s="108"/>
      <c r="G38" s="109">
        <f t="shared" si="0"/>
        <v>0</v>
      </c>
      <c r="H38" s="110" t="str">
        <f t="shared" si="1"/>
        <v/>
      </c>
      <c r="I38" s="74"/>
      <c r="J38" s="94"/>
      <c r="K38" s="94"/>
      <c r="L38" s="94"/>
      <c r="M38" s="94"/>
      <c r="N38" s="94"/>
      <c r="O38" s="94"/>
    </row>
    <row r="39" spans="1:15" ht="15" customHeight="1" x14ac:dyDescent="0.35">
      <c r="A39" s="102" t="s">
        <v>18</v>
      </c>
      <c r="B39" s="103" t="s">
        <v>28</v>
      </c>
      <c r="C39" s="62"/>
      <c r="D39" s="104"/>
      <c r="E39" s="104"/>
      <c r="F39" s="104"/>
      <c r="G39" s="105">
        <f t="shared" ref="G39:G61" si="2">IF(ISERROR(C39- D39)=TRUE,"",C39 - D39)</f>
        <v>0</v>
      </c>
      <c r="H39" s="106" t="str">
        <f t="shared" ref="H39:H61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66"/>
      <c r="J39" s="94"/>
      <c r="K39" s="94"/>
      <c r="L39" s="94"/>
      <c r="M39" s="94"/>
      <c r="N39" s="94"/>
      <c r="O39" s="94"/>
    </row>
    <row r="40" spans="1:15" s="2" customFormat="1" ht="15" customHeight="1" x14ac:dyDescent="0.35">
      <c r="A40" s="111" t="s">
        <v>18</v>
      </c>
      <c r="B40" s="101" t="s">
        <v>14</v>
      </c>
      <c r="C40" s="117">
        <f>SUMIFS((C7:C39),(A7:A39),A40)</f>
        <v>26549</v>
      </c>
      <c r="D40" s="117">
        <f>SUMIFS((D7:D39),(A7:A39),A40)</f>
        <v>26485</v>
      </c>
      <c r="E40" s="117">
        <f>SUMIFS((E7:E39),(A7:A39),A40)</f>
        <v>29417</v>
      </c>
      <c r="F40" s="117">
        <f>SUMIFS((F7:F39),(A7:A39),A40)</f>
        <v>25050</v>
      </c>
      <c r="G40" s="119">
        <f t="shared" si="2"/>
        <v>64</v>
      </c>
      <c r="H40" s="120" t="str">
        <f t="shared" si="3"/>
        <v>0,2%</v>
      </c>
      <c r="I40" s="76"/>
      <c r="J40" s="116"/>
      <c r="K40" s="116"/>
      <c r="L40" s="116"/>
      <c r="M40" s="116"/>
      <c r="N40" s="116"/>
      <c r="O40" s="116"/>
    </row>
    <row r="41" spans="1:15" ht="15" customHeight="1" x14ac:dyDescent="0.35">
      <c r="A41" s="60" t="s">
        <v>19</v>
      </c>
      <c r="B41" s="22"/>
      <c r="C41" s="113"/>
      <c r="D41" s="30"/>
      <c r="E41" s="30"/>
      <c r="F41" s="30"/>
      <c r="G41" s="64">
        <f t="shared" si="2"/>
        <v>0</v>
      </c>
      <c r="H41" s="65" t="str">
        <f t="shared" si="3"/>
        <v/>
      </c>
      <c r="I41" s="35"/>
    </row>
    <row r="42" spans="1:15" ht="15" customHeight="1" x14ac:dyDescent="0.35">
      <c r="A42" s="102" t="s">
        <v>19</v>
      </c>
      <c r="B42" s="107" t="s">
        <v>24</v>
      </c>
      <c r="C42" s="71"/>
      <c r="D42" s="108"/>
      <c r="E42" s="121"/>
      <c r="F42" s="121"/>
      <c r="G42" s="109">
        <f t="shared" si="2"/>
        <v>0</v>
      </c>
      <c r="H42" s="110" t="str">
        <f t="shared" si="3"/>
        <v/>
      </c>
      <c r="I42" s="79"/>
      <c r="J42" s="94"/>
      <c r="K42" s="94"/>
      <c r="L42" s="94"/>
      <c r="M42" s="94"/>
      <c r="N42" s="94"/>
      <c r="O42" s="94"/>
    </row>
    <row r="43" spans="1:15" ht="15" customHeight="1" x14ac:dyDescent="0.35">
      <c r="A43" s="102" t="s">
        <v>19</v>
      </c>
      <c r="B43" s="103" t="s">
        <v>25</v>
      </c>
      <c r="C43" s="62"/>
      <c r="D43" s="104"/>
      <c r="E43" s="122"/>
      <c r="F43" s="122"/>
      <c r="G43" s="105">
        <f t="shared" si="2"/>
        <v>0</v>
      </c>
      <c r="H43" s="106" t="str">
        <f t="shared" si="3"/>
        <v/>
      </c>
      <c r="I43" s="36"/>
      <c r="J43" s="94"/>
      <c r="K43" s="94"/>
      <c r="L43" s="94"/>
      <c r="M43" s="94"/>
      <c r="N43" s="94"/>
      <c r="O43" s="94"/>
    </row>
    <row r="44" spans="1:15" ht="15" customHeight="1" x14ac:dyDescent="0.35">
      <c r="A44" s="102" t="s">
        <v>19</v>
      </c>
      <c r="B44" s="107" t="s">
        <v>26</v>
      </c>
      <c r="C44" s="71"/>
      <c r="D44" s="108"/>
      <c r="E44" s="121"/>
      <c r="F44" s="121"/>
      <c r="G44" s="109">
        <f t="shared" si="2"/>
        <v>0</v>
      </c>
      <c r="H44" s="110" t="str">
        <f t="shared" si="3"/>
        <v/>
      </c>
      <c r="I44" s="79"/>
      <c r="J44" s="94"/>
      <c r="K44" s="94"/>
      <c r="L44" s="94"/>
      <c r="M44" s="94"/>
      <c r="N44" s="94"/>
      <c r="O44" s="94"/>
    </row>
    <row r="45" spans="1:15" ht="15" customHeight="1" x14ac:dyDescent="0.35">
      <c r="A45" s="102" t="s">
        <v>19</v>
      </c>
      <c r="B45" s="103" t="s">
        <v>27</v>
      </c>
      <c r="C45" s="62"/>
      <c r="D45" s="104"/>
      <c r="E45" s="104"/>
      <c r="F45" s="104"/>
      <c r="G45" s="105">
        <f t="shared" si="2"/>
        <v>0</v>
      </c>
      <c r="H45" s="106" t="str">
        <f t="shared" si="3"/>
        <v/>
      </c>
      <c r="I45" s="36"/>
      <c r="J45" s="94"/>
      <c r="K45" s="94"/>
      <c r="L45" s="94"/>
      <c r="M45" s="94"/>
      <c r="N45" s="94"/>
      <c r="O45" s="94"/>
    </row>
    <row r="46" spans="1:15" ht="15" customHeight="1" x14ac:dyDescent="0.35">
      <c r="A46" s="102" t="s">
        <v>19</v>
      </c>
      <c r="B46" s="107" t="s">
        <v>28</v>
      </c>
      <c r="C46" s="71"/>
      <c r="D46" s="108"/>
      <c r="E46" s="108"/>
      <c r="F46" s="108"/>
      <c r="G46" s="109">
        <f t="shared" si="2"/>
        <v>0</v>
      </c>
      <c r="H46" s="110" t="str">
        <f t="shared" si="3"/>
        <v/>
      </c>
      <c r="I46" s="79"/>
      <c r="J46" s="94"/>
      <c r="K46" s="94"/>
      <c r="L46" s="94"/>
      <c r="M46" s="94"/>
      <c r="N46" s="94"/>
      <c r="O46" s="94"/>
    </row>
    <row r="47" spans="1:15" s="2" customFormat="1" ht="15" customHeight="1" x14ac:dyDescent="0.35">
      <c r="A47" s="111" t="s">
        <v>19</v>
      </c>
      <c r="B47" s="123" t="s">
        <v>14</v>
      </c>
      <c r="C47" s="124">
        <f>SUMIFS((C7:C46),(A7:A46),A47)</f>
        <v>0</v>
      </c>
      <c r="D47" s="124">
        <f>SUMIFS((D7:D46),(A7:A46),A47)</f>
        <v>0</v>
      </c>
      <c r="E47" s="124">
        <f>SUMIFS((E7:E46),(A7:A46),A47)</f>
        <v>0</v>
      </c>
      <c r="F47" s="124">
        <f>SUMIFS((F7:F46),(A7:A46),A47)</f>
        <v>0</v>
      </c>
      <c r="G47" s="114">
        <f t="shared" si="2"/>
        <v>0</v>
      </c>
      <c r="H47" s="115" t="str">
        <f t="shared" si="3"/>
        <v/>
      </c>
      <c r="I47" s="25"/>
      <c r="J47" s="116"/>
      <c r="K47" s="116"/>
      <c r="L47" s="116"/>
      <c r="M47" s="116"/>
      <c r="N47" s="116"/>
      <c r="O47" s="116"/>
    </row>
    <row r="48" spans="1:15" s="2" customFormat="1" ht="15" customHeight="1" x14ac:dyDescent="0.35">
      <c r="A48" s="60" t="s">
        <v>20</v>
      </c>
      <c r="B48" s="67"/>
      <c r="C48" s="117"/>
      <c r="D48" s="75"/>
      <c r="E48" s="75"/>
      <c r="F48" s="75"/>
      <c r="G48" s="72">
        <f t="shared" si="2"/>
        <v>0</v>
      </c>
      <c r="H48" s="73" t="str">
        <f t="shared" si="3"/>
        <v/>
      </c>
      <c r="I48" s="76"/>
      <c r="J48" s="8"/>
      <c r="K48" s="8"/>
      <c r="L48" s="8"/>
      <c r="M48" s="8"/>
      <c r="N48" s="8"/>
      <c r="O48" s="8"/>
    </row>
    <row r="49" spans="1:15" s="2" customFormat="1" ht="15" customHeight="1" x14ac:dyDescent="0.35">
      <c r="A49" s="118" t="s">
        <v>20</v>
      </c>
      <c r="B49" s="103" t="s">
        <v>24</v>
      </c>
      <c r="C49" s="62"/>
      <c r="D49" s="104"/>
      <c r="E49" s="125"/>
      <c r="F49" s="125"/>
      <c r="G49" s="105">
        <f t="shared" si="2"/>
        <v>0</v>
      </c>
      <c r="H49" s="106" t="str">
        <f t="shared" si="3"/>
        <v/>
      </c>
      <c r="I49" s="25"/>
      <c r="J49" s="116"/>
      <c r="K49" s="116"/>
      <c r="L49" s="116"/>
      <c r="M49" s="116"/>
      <c r="N49" s="116"/>
      <c r="O49" s="116"/>
    </row>
    <row r="50" spans="1:15" s="2" customFormat="1" ht="15" customHeight="1" x14ac:dyDescent="0.35">
      <c r="A50" s="118" t="s">
        <v>20</v>
      </c>
      <c r="B50" s="107" t="s">
        <v>25</v>
      </c>
      <c r="C50" s="71"/>
      <c r="D50" s="108"/>
      <c r="E50" s="121"/>
      <c r="F50" s="121"/>
      <c r="G50" s="109">
        <f t="shared" si="2"/>
        <v>0</v>
      </c>
      <c r="H50" s="110" t="str">
        <f t="shared" si="3"/>
        <v/>
      </c>
      <c r="I50" s="76"/>
      <c r="J50" s="116"/>
      <c r="K50" s="116"/>
      <c r="L50" s="116"/>
      <c r="M50" s="116"/>
      <c r="N50" s="116"/>
      <c r="O50" s="116"/>
    </row>
    <row r="51" spans="1:15" s="2" customFormat="1" ht="15" customHeight="1" x14ac:dyDescent="0.35">
      <c r="A51" s="118" t="s">
        <v>20</v>
      </c>
      <c r="B51" s="103" t="s">
        <v>26</v>
      </c>
      <c r="C51" s="62"/>
      <c r="D51" s="104"/>
      <c r="E51" s="125"/>
      <c r="F51" s="125"/>
      <c r="G51" s="105">
        <f t="shared" si="2"/>
        <v>0</v>
      </c>
      <c r="H51" s="106" t="str">
        <f t="shared" si="3"/>
        <v/>
      </c>
      <c r="I51" s="25"/>
      <c r="J51" s="116"/>
      <c r="K51" s="116"/>
      <c r="L51" s="116"/>
      <c r="M51" s="116"/>
      <c r="N51" s="116"/>
      <c r="O51" s="116"/>
    </row>
    <row r="52" spans="1:15" s="2" customFormat="1" ht="15" customHeight="1" x14ac:dyDescent="0.35">
      <c r="A52" s="118" t="s">
        <v>20</v>
      </c>
      <c r="B52" s="107" t="s">
        <v>27</v>
      </c>
      <c r="C52" s="71"/>
      <c r="D52" s="108"/>
      <c r="E52" s="108"/>
      <c r="F52" s="108"/>
      <c r="G52" s="109">
        <f t="shared" si="2"/>
        <v>0</v>
      </c>
      <c r="H52" s="110" t="str">
        <f t="shared" si="3"/>
        <v/>
      </c>
      <c r="I52" s="76"/>
      <c r="J52" s="116"/>
      <c r="K52" s="116"/>
      <c r="L52" s="116"/>
      <c r="M52" s="116"/>
      <c r="N52" s="116"/>
      <c r="O52" s="116"/>
    </row>
    <row r="53" spans="1:15" s="2" customFormat="1" ht="15" customHeight="1" x14ac:dyDescent="0.35">
      <c r="A53" s="118" t="s">
        <v>20</v>
      </c>
      <c r="B53" s="103" t="s">
        <v>28</v>
      </c>
      <c r="C53" s="62"/>
      <c r="D53" s="104"/>
      <c r="E53" s="104"/>
      <c r="F53" s="104"/>
      <c r="G53" s="105">
        <f t="shared" si="2"/>
        <v>0</v>
      </c>
      <c r="H53" s="106" t="str">
        <f t="shared" si="3"/>
        <v/>
      </c>
      <c r="I53" s="24"/>
      <c r="J53" s="116"/>
      <c r="K53" s="116"/>
      <c r="L53" s="116"/>
      <c r="M53" s="116"/>
      <c r="N53" s="116"/>
      <c r="O53" s="116"/>
    </row>
    <row r="54" spans="1:15" s="2" customFormat="1" ht="15" customHeight="1" x14ac:dyDescent="0.35">
      <c r="A54" s="118" t="s">
        <v>20</v>
      </c>
      <c r="B54" s="101" t="s">
        <v>14</v>
      </c>
      <c r="C54" s="117">
        <f>SUMIFS((C7:C53),(A7:A53),A54)</f>
        <v>0</v>
      </c>
      <c r="D54" s="117">
        <f>SUMIFS((D7:D53),(A7:A53),A54)</f>
        <v>0</v>
      </c>
      <c r="E54" s="117">
        <f>SUMIFS((E7:E53),(A7:A53),A54)</f>
        <v>0</v>
      </c>
      <c r="F54" s="117">
        <f>SUMIFS((F7:F53),(A7:A53),A54)</f>
        <v>0</v>
      </c>
      <c r="G54" s="119">
        <f t="shared" si="2"/>
        <v>0</v>
      </c>
      <c r="H54" s="120" t="str">
        <f t="shared" si="3"/>
        <v/>
      </c>
      <c r="I54" s="76"/>
      <c r="J54" s="116"/>
      <c r="K54" s="116"/>
      <c r="L54" s="116"/>
      <c r="M54" s="116"/>
      <c r="N54" s="116"/>
      <c r="O54" s="116"/>
    </row>
    <row r="55" spans="1:15" ht="15" customHeight="1" x14ac:dyDescent="0.35">
      <c r="A55" s="60" t="s">
        <v>21</v>
      </c>
      <c r="B55" s="22"/>
      <c r="C55" s="113"/>
      <c r="D55" s="30"/>
      <c r="E55" s="30"/>
      <c r="F55" s="30"/>
      <c r="G55" s="64">
        <f t="shared" si="2"/>
        <v>0</v>
      </c>
      <c r="H55" s="65" t="str">
        <f t="shared" si="3"/>
        <v/>
      </c>
      <c r="I55" s="35"/>
    </row>
    <row r="56" spans="1:15" ht="15" customHeight="1" x14ac:dyDescent="0.35">
      <c r="A56" s="102" t="s">
        <v>21</v>
      </c>
      <c r="B56" s="107" t="s">
        <v>24</v>
      </c>
      <c r="C56" s="71">
        <v>165562</v>
      </c>
      <c r="D56" s="108">
        <v>161137</v>
      </c>
      <c r="E56" s="121">
        <v>149662</v>
      </c>
      <c r="F56" s="121">
        <v>138011</v>
      </c>
      <c r="G56" s="109">
        <f t="shared" si="2"/>
        <v>4425</v>
      </c>
      <c r="H56" s="110" t="str">
        <f t="shared" si="3"/>
        <v>2,7%</v>
      </c>
      <c r="I56" s="79"/>
      <c r="J56" s="94"/>
      <c r="K56" s="94"/>
      <c r="L56" s="94"/>
      <c r="M56" s="94"/>
      <c r="N56" s="94"/>
      <c r="O56" s="94"/>
    </row>
    <row r="57" spans="1:15" ht="15" customHeight="1" x14ac:dyDescent="0.35">
      <c r="A57" s="102" t="s">
        <v>21</v>
      </c>
      <c r="B57" s="103" t="s">
        <v>25</v>
      </c>
      <c r="C57" s="62"/>
      <c r="D57" s="104"/>
      <c r="E57" s="122"/>
      <c r="F57" s="122"/>
      <c r="G57" s="105">
        <f t="shared" si="2"/>
        <v>0</v>
      </c>
      <c r="H57" s="106" t="str">
        <f t="shared" si="3"/>
        <v/>
      </c>
      <c r="I57" s="36"/>
      <c r="J57" s="94"/>
      <c r="K57" s="94"/>
      <c r="L57" s="94"/>
      <c r="M57" s="94"/>
      <c r="N57" s="94"/>
      <c r="O57" s="94"/>
    </row>
    <row r="58" spans="1:15" ht="15" customHeight="1" x14ac:dyDescent="0.35">
      <c r="A58" s="102" t="s">
        <v>21</v>
      </c>
      <c r="B58" s="107" t="s">
        <v>26</v>
      </c>
      <c r="C58" s="71">
        <v>40012</v>
      </c>
      <c r="D58" s="108">
        <v>42122</v>
      </c>
      <c r="E58" s="121">
        <v>26629</v>
      </c>
      <c r="F58" s="121">
        <v>28822</v>
      </c>
      <c r="G58" s="109">
        <f t="shared" si="2"/>
        <v>-2110</v>
      </c>
      <c r="H58" s="110" t="str">
        <f t="shared" si="3"/>
        <v>-5,0%</v>
      </c>
      <c r="I58" s="79"/>
      <c r="J58" s="94"/>
      <c r="K58" s="94"/>
      <c r="L58" s="94"/>
      <c r="M58" s="94"/>
      <c r="N58" s="94"/>
      <c r="O58" s="94"/>
    </row>
    <row r="59" spans="1:15" ht="15" customHeight="1" x14ac:dyDescent="0.35">
      <c r="A59" s="102" t="s">
        <v>21</v>
      </c>
      <c r="B59" s="103" t="s">
        <v>27</v>
      </c>
      <c r="C59" s="62"/>
      <c r="D59" s="104"/>
      <c r="E59" s="104"/>
      <c r="F59" s="104"/>
      <c r="G59" s="105">
        <f t="shared" si="2"/>
        <v>0</v>
      </c>
      <c r="H59" s="106" t="str">
        <f t="shared" si="3"/>
        <v/>
      </c>
      <c r="I59" s="36"/>
      <c r="J59" s="94"/>
      <c r="K59" s="94"/>
      <c r="L59" s="94"/>
      <c r="M59" s="94"/>
      <c r="N59" s="94"/>
      <c r="O59" s="94"/>
    </row>
    <row r="60" spans="1:15" ht="15" customHeight="1" x14ac:dyDescent="0.35">
      <c r="A60" s="102" t="s">
        <v>21</v>
      </c>
      <c r="B60" s="107" t="s">
        <v>28</v>
      </c>
      <c r="C60" s="71"/>
      <c r="D60" s="108"/>
      <c r="E60" s="108"/>
      <c r="F60" s="108"/>
      <c r="G60" s="109">
        <f t="shared" si="2"/>
        <v>0</v>
      </c>
      <c r="H60" s="110" t="str">
        <f t="shared" si="3"/>
        <v/>
      </c>
      <c r="I60" s="79"/>
      <c r="J60" s="94"/>
      <c r="K60" s="94"/>
      <c r="L60" s="94"/>
      <c r="M60" s="94"/>
      <c r="N60" s="94"/>
      <c r="O60" s="94"/>
    </row>
    <row r="61" spans="1:15" s="2" customFormat="1" ht="15" customHeight="1" x14ac:dyDescent="0.35">
      <c r="A61" s="111" t="s">
        <v>21</v>
      </c>
      <c r="B61" s="123" t="s">
        <v>14</v>
      </c>
      <c r="C61" s="124">
        <f>SUMIFS((C7:C60),(A7:A60),A61)</f>
        <v>205574</v>
      </c>
      <c r="D61" s="124">
        <f>SUMIFS((D7:D60),(A7:A60),A61)</f>
        <v>203259</v>
      </c>
      <c r="E61" s="124">
        <f>SUMIFS((E7:E60),(A7:A60),A61)</f>
        <v>176291</v>
      </c>
      <c r="F61" s="124">
        <f>SUMIFS((F7:F60),(A7:A60),A61)</f>
        <v>166833</v>
      </c>
      <c r="G61" s="114">
        <f t="shared" si="2"/>
        <v>2315</v>
      </c>
      <c r="H61" s="115" t="str">
        <f t="shared" si="3"/>
        <v>1,1%</v>
      </c>
      <c r="I61" s="25"/>
      <c r="J61" s="116"/>
      <c r="K61" s="116"/>
      <c r="L61" s="116"/>
      <c r="M61" s="116"/>
      <c r="N61" s="116"/>
      <c r="O61" s="116"/>
    </row>
    <row r="62" spans="1:15" ht="15" customHeight="1" x14ac:dyDescent="0.35">
      <c r="C62" s="94"/>
    </row>
    <row r="63" spans="1:15" ht="15" customHeight="1" x14ac:dyDescent="0.35">
      <c r="C63" s="94"/>
    </row>
    <row r="64" spans="1:15" ht="15" customHeight="1" x14ac:dyDescent="0.35">
      <c r="C64" s="94"/>
    </row>
    <row r="65" spans="3:3" ht="15" customHeight="1" x14ac:dyDescent="0.35">
      <c r="C65" s="94"/>
    </row>
    <row r="66" spans="3:3" ht="15" customHeight="1" x14ac:dyDescent="0.35">
      <c r="C66" s="94"/>
    </row>
    <row r="67" spans="3:3" ht="15" customHeight="1" x14ac:dyDescent="0.35">
      <c r="C67" s="94"/>
    </row>
    <row r="68" spans="3:3" ht="15" customHeight="1" x14ac:dyDescent="0.35">
      <c r="C68" s="94"/>
    </row>
    <row r="69" spans="3:3" ht="15" customHeight="1" x14ac:dyDescent="0.35">
      <c r="C69" s="94"/>
    </row>
    <row r="70" spans="3:3" ht="15" customHeight="1" x14ac:dyDescent="0.35">
      <c r="C70" s="94"/>
    </row>
    <row r="71" spans="3:3" ht="15" customHeight="1" x14ac:dyDescent="0.35">
      <c r="C71" s="94"/>
    </row>
    <row r="72" spans="3:3" ht="15" customHeight="1" x14ac:dyDescent="0.35">
      <c r="C72" s="94"/>
    </row>
    <row r="73" spans="3:3" ht="15" customHeight="1" x14ac:dyDescent="0.35">
      <c r="C73" s="94"/>
    </row>
    <row r="74" spans="3:3" ht="15" customHeight="1" x14ac:dyDescent="0.35">
      <c r="C74" s="94"/>
    </row>
    <row r="75" spans="3:3" ht="15" customHeight="1" x14ac:dyDescent="0.35">
      <c r="C75" s="94"/>
    </row>
    <row r="76" spans="3:3" ht="15" customHeight="1" x14ac:dyDescent="0.35">
      <c r="C76" s="94"/>
    </row>
    <row r="77" spans="3:3" ht="15" customHeight="1" x14ac:dyDescent="0.35">
      <c r="C77" s="94"/>
    </row>
    <row r="78" spans="3:3" ht="15" customHeight="1" x14ac:dyDescent="0.35">
      <c r="C78" s="94"/>
    </row>
    <row r="79" spans="3:3" ht="15" customHeight="1" x14ac:dyDescent="0.35">
      <c r="C79" s="94"/>
    </row>
    <row r="80" spans="3:3" ht="15" customHeight="1" x14ac:dyDescent="0.35">
      <c r="C80" s="94"/>
    </row>
    <row r="81" spans="3:3" ht="15" customHeight="1" x14ac:dyDescent="0.35">
      <c r="C81" s="94"/>
    </row>
    <row r="82" spans="3:3" ht="15" customHeight="1" x14ac:dyDescent="0.35">
      <c r="C82" s="94"/>
    </row>
    <row r="83" spans="3:3" ht="15" customHeight="1" x14ac:dyDescent="0.35">
      <c r="C83" s="94"/>
    </row>
    <row r="84" spans="3:3" ht="15" customHeight="1" x14ac:dyDescent="0.35">
      <c r="C84" s="94"/>
    </row>
    <row r="85" spans="3:3" ht="15" customHeight="1" x14ac:dyDescent="0.35">
      <c r="C85" s="94"/>
    </row>
    <row r="86" spans="3:3" ht="15" customHeight="1" x14ac:dyDescent="0.35">
      <c r="C86" s="94"/>
    </row>
    <row r="87" spans="3:3" ht="15" customHeight="1" x14ac:dyDescent="0.35">
      <c r="C87" s="94"/>
    </row>
    <row r="88" spans="3:3" ht="15" customHeight="1" x14ac:dyDescent="0.35">
      <c r="C88" s="94"/>
    </row>
    <row r="89" spans="3:3" ht="15" customHeight="1" x14ac:dyDescent="0.35">
      <c r="C89" s="94"/>
    </row>
    <row r="90" spans="3:3" ht="15" customHeight="1" x14ac:dyDescent="0.35">
      <c r="C90" s="94"/>
    </row>
    <row r="91" spans="3:3" ht="15" customHeight="1" x14ac:dyDescent="0.35">
      <c r="C91" s="94"/>
    </row>
    <row r="92" spans="3:3" ht="15" customHeight="1" x14ac:dyDescent="0.35">
      <c r="C92" s="94"/>
    </row>
    <row r="93" spans="3:3" ht="15" customHeight="1" x14ac:dyDescent="0.35">
      <c r="C93" s="94"/>
    </row>
    <row r="94" spans="3:3" ht="15" customHeight="1" x14ac:dyDescent="0.35">
      <c r="C94" s="94"/>
    </row>
    <row r="95" spans="3:3" ht="15" customHeight="1" x14ac:dyDescent="0.35">
      <c r="C95" s="94"/>
    </row>
    <row r="96" spans="3:3" ht="15" customHeight="1" x14ac:dyDescent="0.35">
      <c r="C96" s="94"/>
    </row>
    <row r="97" spans="3:3" ht="15" customHeight="1" x14ac:dyDescent="0.35">
      <c r="C97" s="94"/>
    </row>
    <row r="98" spans="3:3" ht="15" customHeight="1" x14ac:dyDescent="0.35">
      <c r="C98" s="94"/>
    </row>
    <row r="99" spans="3:3" ht="15" customHeight="1" x14ac:dyDescent="0.35">
      <c r="C99" s="94"/>
    </row>
    <row r="100" spans="3:3" ht="15" customHeight="1" x14ac:dyDescent="0.35">
      <c r="C100" s="94"/>
    </row>
    <row r="101" spans="3:3" ht="15" customHeight="1" x14ac:dyDescent="0.35">
      <c r="C101" s="94"/>
    </row>
    <row r="102" spans="3:3" ht="15" customHeight="1" x14ac:dyDescent="0.35">
      <c r="C102" s="94"/>
    </row>
    <row r="103" spans="3:3" ht="15" customHeight="1" x14ac:dyDescent="0.35">
      <c r="C103" s="94"/>
    </row>
    <row r="104" spans="3:3" ht="15" customHeight="1" x14ac:dyDescent="0.35">
      <c r="C104" s="94"/>
    </row>
    <row r="105" spans="3:3" ht="15" customHeight="1" x14ac:dyDescent="0.35">
      <c r="C105" s="94"/>
    </row>
    <row r="106" spans="3:3" ht="15" customHeight="1" x14ac:dyDescent="0.35">
      <c r="C106" s="94"/>
    </row>
    <row r="107" spans="3:3" ht="15" customHeight="1" x14ac:dyDescent="0.35">
      <c r="C107" s="94"/>
    </row>
    <row r="108" spans="3:3" ht="15" customHeight="1" x14ac:dyDescent="0.35">
      <c r="C108" s="94"/>
    </row>
    <row r="109" spans="3:3" ht="15" customHeight="1" x14ac:dyDescent="0.35">
      <c r="C109" s="94"/>
    </row>
    <row r="110" spans="3:3" ht="15" customHeight="1" x14ac:dyDescent="0.35">
      <c r="C110" s="94"/>
    </row>
    <row r="111" spans="3:3" ht="15" customHeight="1" x14ac:dyDescent="0.35">
      <c r="C111" s="94"/>
    </row>
    <row r="112" spans="3:3" ht="15" customHeight="1" x14ac:dyDescent="0.35">
      <c r="C112" s="94"/>
    </row>
    <row r="113" spans="3:3" ht="15" customHeight="1" x14ac:dyDescent="0.35">
      <c r="C113" s="94"/>
    </row>
    <row r="114" spans="3:3" ht="15" customHeight="1" x14ac:dyDescent="0.35">
      <c r="C114" s="94"/>
    </row>
    <row r="115" spans="3:3" ht="15" customHeight="1" x14ac:dyDescent="0.35">
      <c r="C115" s="94"/>
    </row>
    <row r="116" spans="3:3" ht="15" customHeight="1" x14ac:dyDescent="0.35">
      <c r="C116" s="94"/>
    </row>
    <row r="117" spans="3:3" ht="15" customHeight="1" x14ac:dyDescent="0.35">
      <c r="C117" s="94"/>
    </row>
    <row r="118" spans="3:3" ht="15" customHeight="1" x14ac:dyDescent="0.35">
      <c r="C118" s="94"/>
    </row>
    <row r="119" spans="3:3" ht="15" customHeight="1" x14ac:dyDescent="0.35">
      <c r="C119" s="94"/>
    </row>
    <row r="120" spans="3:3" ht="15" customHeight="1" x14ac:dyDescent="0.35">
      <c r="C120" s="94"/>
    </row>
    <row r="121" spans="3:3" ht="15" customHeight="1" x14ac:dyDescent="0.35">
      <c r="C121" s="94"/>
    </row>
    <row r="122" spans="3:3" ht="15" customHeight="1" x14ac:dyDescent="0.35">
      <c r="C122" s="94"/>
    </row>
    <row r="123" spans="3:3" ht="15" customHeight="1" x14ac:dyDescent="0.35">
      <c r="C123" s="94"/>
    </row>
    <row r="124" spans="3:3" ht="15" customHeight="1" x14ac:dyDescent="0.35">
      <c r="C124" s="94"/>
    </row>
    <row r="125" spans="3:3" ht="15" customHeight="1" x14ac:dyDescent="0.35">
      <c r="C125" s="94"/>
    </row>
    <row r="126" spans="3:3" ht="15" customHeight="1" x14ac:dyDescent="0.35">
      <c r="C126" s="94"/>
    </row>
    <row r="127" spans="3:3" ht="15" customHeight="1" x14ac:dyDescent="0.35">
      <c r="C127" s="94"/>
    </row>
    <row r="128" spans="3:3" ht="15" customHeight="1" x14ac:dyDescent="0.35">
      <c r="C128" s="94"/>
    </row>
    <row r="129" spans="3:3" ht="15" customHeight="1" x14ac:dyDescent="0.35">
      <c r="C129" s="94"/>
    </row>
    <row r="130" spans="3:3" ht="15" customHeight="1" x14ac:dyDescent="0.35">
      <c r="C130" s="94"/>
    </row>
    <row r="131" spans="3:3" ht="15" customHeight="1" x14ac:dyDescent="0.35">
      <c r="C131" s="94"/>
    </row>
    <row r="132" spans="3:3" ht="15" customHeight="1" x14ac:dyDescent="0.35">
      <c r="C132" s="94"/>
    </row>
    <row r="133" spans="3:3" ht="15" customHeight="1" x14ac:dyDescent="0.35">
      <c r="C133" s="94"/>
    </row>
    <row r="134" spans="3:3" ht="15" customHeight="1" x14ac:dyDescent="0.35">
      <c r="C134" s="94"/>
    </row>
    <row r="135" spans="3:3" ht="15" customHeight="1" x14ac:dyDescent="0.35">
      <c r="C135" s="94"/>
    </row>
    <row r="136" spans="3:3" ht="15" customHeight="1" x14ac:dyDescent="0.35">
      <c r="C136" s="94"/>
    </row>
    <row r="137" spans="3:3" ht="15" customHeight="1" x14ac:dyDescent="0.35">
      <c r="C137" s="94"/>
    </row>
    <row r="138" spans="3:3" ht="15" customHeight="1" x14ac:dyDescent="0.35">
      <c r="C138" s="94"/>
    </row>
    <row r="139" spans="3:3" ht="15" customHeight="1" x14ac:dyDescent="0.35">
      <c r="C139" s="94"/>
    </row>
    <row r="140" spans="3:3" ht="15" customHeight="1" x14ac:dyDescent="0.35">
      <c r="C140" s="94"/>
    </row>
    <row r="141" spans="3:3" ht="15" customHeight="1" x14ac:dyDescent="0.35">
      <c r="C141" s="94"/>
    </row>
    <row r="142" spans="3:3" ht="15" customHeight="1" x14ac:dyDescent="0.35">
      <c r="C142" s="94"/>
    </row>
    <row r="143" spans="3:3" ht="15" customHeight="1" x14ac:dyDescent="0.35">
      <c r="C143" s="94"/>
    </row>
    <row r="144" spans="3:3" ht="15" customHeight="1" x14ac:dyDescent="0.35">
      <c r="C144" s="94"/>
    </row>
    <row r="145" spans="3:3" ht="15" customHeight="1" x14ac:dyDescent="0.35">
      <c r="C145" s="94"/>
    </row>
    <row r="146" spans="3:3" ht="15" customHeight="1" x14ac:dyDescent="0.35">
      <c r="C146" s="94"/>
    </row>
    <row r="147" spans="3:3" ht="15" customHeight="1" x14ac:dyDescent="0.35">
      <c r="C147" s="94"/>
    </row>
    <row r="148" spans="3:3" ht="15" customHeight="1" x14ac:dyDescent="0.35">
      <c r="C148" s="94"/>
    </row>
    <row r="149" spans="3:3" ht="15" customHeight="1" x14ac:dyDescent="0.35">
      <c r="C149" s="94"/>
    </row>
    <row r="150" spans="3:3" ht="15" customHeight="1" x14ac:dyDescent="0.35">
      <c r="C150" s="94"/>
    </row>
    <row r="151" spans="3:3" ht="15" customHeight="1" x14ac:dyDescent="0.35">
      <c r="C151" s="94"/>
    </row>
    <row r="152" spans="3:3" ht="15" customHeight="1" x14ac:dyDescent="0.35">
      <c r="C152" s="94"/>
    </row>
    <row r="153" spans="3:3" ht="15" customHeight="1" x14ac:dyDescent="0.35">
      <c r="C153" s="94"/>
    </row>
    <row r="154" spans="3:3" ht="15" customHeight="1" x14ac:dyDescent="0.35">
      <c r="C154" s="94"/>
    </row>
    <row r="155" spans="3:3" ht="15" customHeight="1" x14ac:dyDescent="0.35">
      <c r="C155" s="94"/>
    </row>
    <row r="156" spans="3:3" ht="15" customHeight="1" x14ac:dyDescent="0.35">
      <c r="C156" s="94"/>
    </row>
    <row r="157" spans="3:3" ht="15" customHeight="1" x14ac:dyDescent="0.35">
      <c r="C157" s="94"/>
    </row>
    <row r="158" spans="3:3" ht="15" customHeight="1" x14ac:dyDescent="0.35">
      <c r="C158" s="94"/>
    </row>
    <row r="159" spans="3:3" ht="15" customHeight="1" x14ac:dyDescent="0.35">
      <c r="C159" s="94"/>
    </row>
    <row r="160" spans="3:3" ht="15" customHeight="1" x14ac:dyDescent="0.35">
      <c r="C160" s="94"/>
    </row>
    <row r="161" spans="3:3" ht="15" customHeight="1" x14ac:dyDescent="0.35">
      <c r="C161" s="94"/>
    </row>
    <row r="162" spans="3:3" ht="15" customHeight="1" x14ac:dyDescent="0.35">
      <c r="C162" s="94"/>
    </row>
    <row r="163" spans="3:3" ht="15" customHeight="1" x14ac:dyDescent="0.35">
      <c r="C163" s="94"/>
    </row>
    <row r="164" spans="3:3" ht="15" customHeight="1" x14ac:dyDescent="0.35">
      <c r="C164" s="94"/>
    </row>
    <row r="165" spans="3:3" ht="15" customHeight="1" x14ac:dyDescent="0.35">
      <c r="C165" s="94"/>
    </row>
    <row r="166" spans="3:3" ht="15" customHeight="1" x14ac:dyDescent="0.35">
      <c r="C166" s="94"/>
    </row>
    <row r="167" spans="3:3" ht="15" customHeight="1" x14ac:dyDescent="0.35">
      <c r="C167" s="94"/>
    </row>
    <row r="168" spans="3:3" ht="15" customHeight="1" x14ac:dyDescent="0.35">
      <c r="C168" s="94"/>
    </row>
    <row r="169" spans="3:3" ht="15" customHeight="1" x14ac:dyDescent="0.35">
      <c r="C169" s="94"/>
    </row>
    <row r="170" spans="3:3" ht="15" customHeight="1" x14ac:dyDescent="0.35">
      <c r="C170" s="94"/>
    </row>
    <row r="171" spans="3:3" ht="15" customHeight="1" x14ac:dyDescent="0.35">
      <c r="C171" s="94"/>
    </row>
    <row r="172" spans="3:3" ht="15" customHeight="1" x14ac:dyDescent="0.35">
      <c r="C172" s="94"/>
    </row>
    <row r="173" spans="3:3" ht="15" customHeight="1" x14ac:dyDescent="0.35">
      <c r="C173" s="94"/>
    </row>
    <row r="174" spans="3:3" ht="15" customHeight="1" x14ac:dyDescent="0.35">
      <c r="C174" s="94"/>
    </row>
    <row r="175" spans="3:3" ht="15" customHeight="1" x14ac:dyDescent="0.35">
      <c r="C175" s="94"/>
    </row>
    <row r="176" spans="3:3" ht="15" customHeight="1" x14ac:dyDescent="0.35">
      <c r="C176" s="94"/>
    </row>
    <row r="177" spans="3:3" ht="15" customHeight="1" x14ac:dyDescent="0.35">
      <c r="C177" s="94"/>
    </row>
    <row r="178" spans="3:3" ht="15" customHeight="1" x14ac:dyDescent="0.35">
      <c r="C178" s="94"/>
    </row>
    <row r="179" spans="3:3" ht="15" customHeight="1" x14ac:dyDescent="0.35">
      <c r="C179" s="94"/>
    </row>
    <row r="180" spans="3:3" ht="15" customHeight="1" x14ac:dyDescent="0.35">
      <c r="C180" s="94"/>
    </row>
    <row r="181" spans="3:3" ht="15" customHeight="1" x14ac:dyDescent="0.35">
      <c r="C181" s="94"/>
    </row>
    <row r="182" spans="3:3" ht="15" customHeight="1" x14ac:dyDescent="0.35">
      <c r="C182" s="94"/>
    </row>
    <row r="183" spans="3:3" ht="15" customHeight="1" x14ac:dyDescent="0.35">
      <c r="C183" s="94"/>
    </row>
    <row r="184" spans="3:3" ht="15" customHeight="1" x14ac:dyDescent="0.35">
      <c r="C184" s="94"/>
    </row>
    <row r="185" spans="3:3" ht="15" customHeight="1" x14ac:dyDescent="0.35">
      <c r="C185" s="94"/>
    </row>
    <row r="186" spans="3:3" ht="15" customHeight="1" x14ac:dyDescent="0.35">
      <c r="C186" s="94"/>
    </row>
    <row r="187" spans="3:3" ht="15" customHeight="1" x14ac:dyDescent="0.35">
      <c r="C187" s="94"/>
    </row>
    <row r="188" spans="3:3" ht="15" customHeight="1" x14ac:dyDescent="0.35">
      <c r="C188" s="94"/>
    </row>
    <row r="189" spans="3:3" ht="15" customHeight="1" x14ac:dyDescent="0.35">
      <c r="C189" s="94"/>
    </row>
    <row r="190" spans="3:3" ht="15" customHeight="1" x14ac:dyDescent="0.35">
      <c r="C190" s="94"/>
    </row>
    <row r="191" spans="3:3" ht="15" customHeight="1" x14ac:dyDescent="0.35">
      <c r="C191" s="94"/>
    </row>
    <row r="192" spans="3:3" ht="15" customHeight="1" x14ac:dyDescent="0.35">
      <c r="C192" s="94"/>
    </row>
    <row r="193" spans="3:3" ht="15" customHeight="1" x14ac:dyDescent="0.35">
      <c r="C193" s="94"/>
    </row>
    <row r="194" spans="3:3" ht="15" customHeight="1" x14ac:dyDescent="0.35">
      <c r="C194" s="94"/>
    </row>
    <row r="195" spans="3:3" ht="15" customHeight="1" x14ac:dyDescent="0.35">
      <c r="C195" s="94"/>
    </row>
    <row r="196" spans="3:3" ht="15" customHeight="1" x14ac:dyDescent="0.35">
      <c r="C196" s="94"/>
    </row>
    <row r="197" spans="3:3" ht="15" customHeight="1" x14ac:dyDescent="0.35">
      <c r="C197" s="94"/>
    </row>
    <row r="198" spans="3:3" ht="15" customHeight="1" x14ac:dyDescent="0.35">
      <c r="C198" s="94"/>
    </row>
    <row r="199" spans="3:3" ht="15" customHeight="1" x14ac:dyDescent="0.35">
      <c r="C199" s="94"/>
    </row>
    <row r="200" spans="3:3" ht="15" customHeight="1" x14ac:dyDescent="0.35">
      <c r="C200" s="94"/>
    </row>
    <row r="201" spans="3:3" ht="15" customHeight="1" x14ac:dyDescent="0.35">
      <c r="C201" s="94"/>
    </row>
    <row r="202" spans="3:3" ht="15" customHeight="1" x14ac:dyDescent="0.35">
      <c r="C202" s="94"/>
    </row>
    <row r="203" spans="3:3" ht="15" customHeight="1" x14ac:dyDescent="0.35">
      <c r="C203" s="94"/>
    </row>
    <row r="204" spans="3:3" ht="15" customHeight="1" x14ac:dyDescent="0.35">
      <c r="C204" s="94"/>
    </row>
    <row r="205" spans="3:3" ht="15" customHeight="1" x14ac:dyDescent="0.35">
      <c r="C205" s="94"/>
    </row>
    <row r="206" spans="3:3" ht="15" customHeight="1" x14ac:dyDescent="0.35">
      <c r="C206" s="94"/>
    </row>
    <row r="207" spans="3:3" ht="15" customHeight="1" x14ac:dyDescent="0.35">
      <c r="C207" s="94"/>
    </row>
    <row r="208" spans="3:3" ht="15" customHeight="1" x14ac:dyDescent="0.35">
      <c r="C208" s="94"/>
    </row>
    <row r="209" spans="3:3" ht="15" customHeight="1" x14ac:dyDescent="0.35">
      <c r="C209" s="94"/>
    </row>
    <row r="210" spans="3:3" ht="15" customHeight="1" x14ac:dyDescent="0.35">
      <c r="C210" s="94"/>
    </row>
    <row r="211" spans="3:3" ht="15" customHeight="1" x14ac:dyDescent="0.35">
      <c r="C211" s="94"/>
    </row>
    <row r="212" spans="3:3" ht="15" customHeight="1" x14ac:dyDescent="0.35">
      <c r="C212" s="94"/>
    </row>
    <row r="213" spans="3:3" ht="15" customHeight="1" x14ac:dyDescent="0.35">
      <c r="C213" s="94"/>
    </row>
    <row r="214" spans="3:3" ht="15" customHeight="1" x14ac:dyDescent="0.35">
      <c r="C214" s="94"/>
    </row>
    <row r="215" spans="3:3" ht="15" customHeight="1" x14ac:dyDescent="0.35">
      <c r="C215" s="94"/>
    </row>
    <row r="216" spans="3:3" ht="15" customHeight="1" x14ac:dyDescent="0.35">
      <c r="C216" s="94"/>
    </row>
    <row r="217" spans="3:3" ht="15" customHeight="1" x14ac:dyDescent="0.35">
      <c r="C217" s="94"/>
    </row>
    <row r="218" spans="3:3" ht="15" customHeight="1" x14ac:dyDescent="0.35">
      <c r="C218" s="94"/>
    </row>
    <row r="219" spans="3:3" ht="15" customHeight="1" x14ac:dyDescent="0.35">
      <c r="C219" s="94"/>
    </row>
    <row r="220" spans="3:3" ht="15" customHeight="1" x14ac:dyDescent="0.35">
      <c r="C220" s="94"/>
    </row>
    <row r="221" spans="3:3" ht="15" customHeight="1" x14ac:dyDescent="0.35">
      <c r="C221" s="94"/>
    </row>
    <row r="222" spans="3:3" ht="15" customHeight="1" x14ac:dyDescent="0.35">
      <c r="C222" s="94"/>
    </row>
    <row r="223" spans="3:3" ht="15" customHeight="1" x14ac:dyDescent="0.35">
      <c r="C223" s="94"/>
    </row>
    <row r="224" spans="3:3" ht="15" customHeight="1" x14ac:dyDescent="0.35">
      <c r="C224" s="94"/>
    </row>
    <row r="225" spans="3:3" ht="15" customHeight="1" x14ac:dyDescent="0.35">
      <c r="C225" s="94"/>
    </row>
    <row r="226" spans="3:3" ht="15" customHeight="1" x14ac:dyDescent="0.35">
      <c r="C226" s="94"/>
    </row>
    <row r="227" spans="3:3" ht="15" customHeight="1" x14ac:dyDescent="0.35">
      <c r="C227" s="94"/>
    </row>
    <row r="228" spans="3:3" ht="15" customHeight="1" x14ac:dyDescent="0.35">
      <c r="C228" s="94"/>
    </row>
    <row r="229" spans="3:3" ht="15" customHeight="1" x14ac:dyDescent="0.35">
      <c r="C229" s="94"/>
    </row>
    <row r="230" spans="3:3" ht="15" customHeight="1" x14ac:dyDescent="0.35">
      <c r="C230" s="94"/>
    </row>
    <row r="231" spans="3:3" ht="15" customHeight="1" x14ac:dyDescent="0.35">
      <c r="C231" s="94"/>
    </row>
    <row r="232" spans="3:3" ht="15" customHeight="1" x14ac:dyDescent="0.35">
      <c r="C232" s="94"/>
    </row>
    <row r="233" spans="3:3" ht="15" customHeight="1" x14ac:dyDescent="0.35">
      <c r="C233" s="94"/>
    </row>
    <row r="234" spans="3:3" ht="15" customHeight="1" x14ac:dyDescent="0.35">
      <c r="C234" s="94"/>
    </row>
    <row r="235" spans="3:3" ht="15" customHeight="1" x14ac:dyDescent="0.35">
      <c r="C235" s="94"/>
    </row>
    <row r="236" spans="3:3" ht="15" customHeight="1" x14ac:dyDescent="0.35">
      <c r="C236" s="94"/>
    </row>
    <row r="237" spans="3:3" ht="15" customHeight="1" x14ac:dyDescent="0.35">
      <c r="C237" s="94"/>
    </row>
    <row r="238" spans="3:3" ht="15" customHeight="1" x14ac:dyDescent="0.35">
      <c r="C238" s="94"/>
    </row>
    <row r="239" spans="3:3" ht="15" customHeight="1" x14ac:dyDescent="0.35">
      <c r="C239" s="94"/>
    </row>
    <row r="240" spans="3:3" ht="15" customHeight="1" x14ac:dyDescent="0.35">
      <c r="C240" s="94"/>
    </row>
    <row r="241" spans="3:3" ht="15" customHeight="1" x14ac:dyDescent="0.35">
      <c r="C241" s="94"/>
    </row>
    <row r="242" spans="3:3" ht="15" customHeight="1" x14ac:dyDescent="0.35">
      <c r="C242" s="94"/>
    </row>
    <row r="243" spans="3:3" ht="15" customHeight="1" x14ac:dyDescent="0.35">
      <c r="C243" s="94"/>
    </row>
    <row r="244" spans="3:3" ht="15" customHeight="1" x14ac:dyDescent="0.35">
      <c r="C244" s="94"/>
    </row>
    <row r="245" spans="3:3" ht="15" customHeight="1" x14ac:dyDescent="0.35">
      <c r="C245" s="94"/>
    </row>
    <row r="246" spans="3:3" ht="15" customHeight="1" x14ac:dyDescent="0.35">
      <c r="C246" s="94"/>
    </row>
    <row r="247" spans="3:3" ht="15" customHeight="1" x14ac:dyDescent="0.35">
      <c r="C247" s="94"/>
    </row>
    <row r="248" spans="3:3" ht="15" customHeight="1" x14ac:dyDescent="0.35">
      <c r="C248" s="94"/>
    </row>
    <row r="249" spans="3:3" ht="15" customHeight="1" x14ac:dyDescent="0.35">
      <c r="C249" s="94"/>
    </row>
    <row r="250" spans="3:3" ht="15" customHeight="1" x14ac:dyDescent="0.35">
      <c r="C250" s="94"/>
    </row>
    <row r="251" spans="3:3" ht="15" customHeight="1" x14ac:dyDescent="0.35">
      <c r="C251" s="94"/>
    </row>
    <row r="252" spans="3:3" ht="15" customHeight="1" x14ac:dyDescent="0.35">
      <c r="C252" s="94"/>
    </row>
    <row r="253" spans="3:3" ht="15" customHeight="1" x14ac:dyDescent="0.35">
      <c r="C253" s="94"/>
    </row>
    <row r="254" spans="3:3" ht="15" customHeight="1" x14ac:dyDescent="0.35">
      <c r="C254" s="94"/>
    </row>
    <row r="255" spans="3:3" ht="15" customHeight="1" x14ac:dyDescent="0.35">
      <c r="C255" s="94"/>
    </row>
    <row r="256" spans="3:3" ht="15" customHeight="1" x14ac:dyDescent="0.35">
      <c r="C256" s="94"/>
    </row>
    <row r="257" spans="3:3" ht="15" customHeight="1" x14ac:dyDescent="0.35">
      <c r="C257" s="94"/>
    </row>
    <row r="258" spans="3:3" ht="15" customHeight="1" x14ac:dyDescent="0.35">
      <c r="C258" s="94"/>
    </row>
    <row r="259" spans="3:3" ht="15" customHeight="1" x14ac:dyDescent="0.35">
      <c r="C259" s="94"/>
    </row>
    <row r="260" spans="3:3" ht="15" customHeight="1" x14ac:dyDescent="0.35">
      <c r="C260" s="94"/>
    </row>
    <row r="261" spans="3:3" ht="15" customHeight="1" x14ac:dyDescent="0.35">
      <c r="C261" s="94"/>
    </row>
    <row r="262" spans="3:3" ht="15" customHeight="1" x14ac:dyDescent="0.35">
      <c r="C262" s="94"/>
    </row>
    <row r="263" spans="3:3" ht="15" customHeight="1" x14ac:dyDescent="0.35">
      <c r="C263" s="94"/>
    </row>
    <row r="264" spans="3:3" ht="15" customHeight="1" x14ac:dyDescent="0.35">
      <c r="C264" s="94"/>
    </row>
    <row r="265" spans="3:3" ht="15" customHeight="1" x14ac:dyDescent="0.35">
      <c r="C265" s="94"/>
    </row>
    <row r="266" spans="3:3" ht="15" customHeight="1" x14ac:dyDescent="0.35">
      <c r="C266" s="94"/>
    </row>
    <row r="267" spans="3:3" ht="15" customHeight="1" x14ac:dyDescent="0.35">
      <c r="C267" s="94"/>
    </row>
    <row r="268" spans="3:3" ht="15" customHeight="1" x14ac:dyDescent="0.35">
      <c r="C268" s="94"/>
    </row>
    <row r="269" spans="3:3" ht="15" customHeight="1" x14ac:dyDescent="0.35">
      <c r="C269" s="94"/>
    </row>
    <row r="270" spans="3:3" ht="15" customHeight="1" x14ac:dyDescent="0.35">
      <c r="C270" s="94"/>
    </row>
    <row r="271" spans="3:3" ht="15" customHeight="1" x14ac:dyDescent="0.35">
      <c r="C271" s="94"/>
    </row>
    <row r="272" spans="3:3" ht="15" customHeight="1" x14ac:dyDescent="0.35">
      <c r="C272" s="94"/>
    </row>
    <row r="273" spans="3:3" ht="15" customHeight="1" x14ac:dyDescent="0.35">
      <c r="C273" s="94"/>
    </row>
    <row r="274" spans="3:3" ht="15" customHeight="1" x14ac:dyDescent="0.35">
      <c r="C274" s="94"/>
    </row>
    <row r="275" spans="3:3" ht="15" customHeight="1" x14ac:dyDescent="0.35">
      <c r="C275" s="94"/>
    </row>
    <row r="276" spans="3:3" ht="15" customHeight="1" x14ac:dyDescent="0.35">
      <c r="C276" s="94"/>
    </row>
    <row r="277" spans="3:3" ht="15" customHeight="1" x14ac:dyDescent="0.35">
      <c r="C277" s="94"/>
    </row>
    <row r="278" spans="3:3" ht="15" customHeight="1" x14ac:dyDescent="0.35">
      <c r="C278" s="94"/>
    </row>
    <row r="279" spans="3:3" ht="15" customHeight="1" x14ac:dyDescent="0.35">
      <c r="C279" s="94"/>
    </row>
    <row r="280" spans="3:3" ht="15" customHeight="1" x14ac:dyDescent="0.35">
      <c r="C280" s="94"/>
    </row>
    <row r="281" spans="3:3" ht="15" customHeight="1" x14ac:dyDescent="0.35">
      <c r="C281" s="94"/>
    </row>
    <row r="282" spans="3:3" ht="15" customHeight="1" x14ac:dyDescent="0.35">
      <c r="C282" s="94"/>
    </row>
    <row r="283" spans="3:3" ht="15" customHeight="1" x14ac:dyDescent="0.35">
      <c r="C283" s="94"/>
    </row>
    <row r="284" spans="3:3" ht="15" customHeight="1" x14ac:dyDescent="0.35">
      <c r="C284" s="94"/>
    </row>
    <row r="285" spans="3:3" ht="15" customHeight="1" x14ac:dyDescent="0.35">
      <c r="C285" s="94"/>
    </row>
    <row r="286" spans="3:3" ht="15" customHeight="1" x14ac:dyDescent="0.35">
      <c r="C286" s="94"/>
    </row>
    <row r="287" spans="3:3" ht="15" customHeight="1" x14ac:dyDescent="0.35">
      <c r="C287" s="94"/>
    </row>
    <row r="288" spans="3:3" ht="15" customHeight="1" x14ac:dyDescent="0.35">
      <c r="C288" s="94"/>
    </row>
    <row r="289" spans="3:3" ht="15" customHeight="1" x14ac:dyDescent="0.35">
      <c r="C289" s="94"/>
    </row>
    <row r="290" spans="3:3" ht="15" customHeight="1" x14ac:dyDescent="0.35">
      <c r="C290" s="94"/>
    </row>
    <row r="291" spans="3:3" ht="15" customHeight="1" x14ac:dyDescent="0.35">
      <c r="C291" s="94"/>
    </row>
    <row r="292" spans="3:3" ht="15" customHeight="1" x14ac:dyDescent="0.35">
      <c r="C292" s="94"/>
    </row>
    <row r="293" spans="3:3" ht="15" customHeight="1" x14ac:dyDescent="0.35">
      <c r="C293" s="94"/>
    </row>
    <row r="294" spans="3:3" ht="15" customHeight="1" x14ac:dyDescent="0.35">
      <c r="C294" s="94"/>
    </row>
    <row r="295" spans="3:3" ht="15" customHeight="1" x14ac:dyDescent="0.35">
      <c r="C295" s="94"/>
    </row>
    <row r="296" spans="3:3" ht="15" customHeight="1" x14ac:dyDescent="0.35">
      <c r="C296" s="94"/>
    </row>
    <row r="297" spans="3:3" ht="15" customHeight="1" x14ac:dyDescent="0.35">
      <c r="C297" s="94"/>
    </row>
    <row r="298" spans="3:3" ht="15" customHeight="1" x14ac:dyDescent="0.35">
      <c r="C298" s="94"/>
    </row>
    <row r="299" spans="3:3" ht="15" customHeight="1" x14ac:dyDescent="0.35">
      <c r="C299" s="94"/>
    </row>
    <row r="300" spans="3:3" ht="15" customHeight="1" x14ac:dyDescent="0.35">
      <c r="C300" s="94"/>
    </row>
    <row r="301" spans="3:3" ht="15" customHeight="1" x14ac:dyDescent="0.35">
      <c r="C301" s="94"/>
    </row>
    <row r="302" spans="3:3" ht="15" customHeight="1" x14ac:dyDescent="0.35">
      <c r="C302" s="94"/>
    </row>
    <row r="303" spans="3:3" ht="15" customHeight="1" x14ac:dyDescent="0.35">
      <c r="C303" s="94"/>
    </row>
    <row r="304" spans="3:3" ht="15" customHeight="1" x14ac:dyDescent="0.35">
      <c r="C304" s="94"/>
    </row>
    <row r="305" spans="3:3" ht="15" customHeight="1" x14ac:dyDescent="0.35">
      <c r="C305" s="94"/>
    </row>
    <row r="306" spans="3:3" ht="15" customHeight="1" x14ac:dyDescent="0.35">
      <c r="C306" s="94"/>
    </row>
    <row r="307" spans="3:3" ht="15" customHeight="1" x14ac:dyDescent="0.35">
      <c r="C307" s="94"/>
    </row>
    <row r="308" spans="3:3" ht="15" customHeight="1" x14ac:dyDescent="0.35">
      <c r="C308" s="94"/>
    </row>
    <row r="309" spans="3:3" ht="15" customHeight="1" x14ac:dyDescent="0.35">
      <c r="C309" s="94"/>
    </row>
    <row r="310" spans="3:3" ht="15" customHeight="1" x14ac:dyDescent="0.35">
      <c r="C310" s="94"/>
    </row>
    <row r="311" spans="3:3" ht="15" customHeight="1" x14ac:dyDescent="0.35">
      <c r="C311" s="94"/>
    </row>
    <row r="312" spans="3:3" ht="15" customHeight="1" x14ac:dyDescent="0.35">
      <c r="C312" s="94"/>
    </row>
    <row r="313" spans="3:3" ht="15" customHeight="1" x14ac:dyDescent="0.35">
      <c r="C313" s="94"/>
    </row>
    <row r="314" spans="3:3" ht="15" customHeight="1" x14ac:dyDescent="0.35">
      <c r="C314" s="94"/>
    </row>
    <row r="315" spans="3:3" ht="15" customHeight="1" x14ac:dyDescent="0.35">
      <c r="C315" s="94"/>
    </row>
    <row r="316" spans="3:3" ht="15" customHeight="1" x14ac:dyDescent="0.35">
      <c r="C316" s="94"/>
    </row>
    <row r="317" spans="3:3" ht="15" customHeight="1" x14ac:dyDescent="0.35">
      <c r="C317" s="94"/>
    </row>
    <row r="318" spans="3:3" ht="15" customHeight="1" x14ac:dyDescent="0.35">
      <c r="C318" s="94"/>
    </row>
    <row r="319" spans="3:3" ht="15" customHeight="1" x14ac:dyDescent="0.35">
      <c r="C319" s="94"/>
    </row>
    <row r="320" spans="3:3" ht="15" customHeight="1" x14ac:dyDescent="0.35">
      <c r="C320" s="94"/>
    </row>
    <row r="321" spans="3:3" ht="15" customHeight="1" x14ac:dyDescent="0.35">
      <c r="C321" s="94"/>
    </row>
    <row r="322" spans="3:3" ht="15" customHeight="1" x14ac:dyDescent="0.35">
      <c r="C322" s="94"/>
    </row>
    <row r="323" spans="3:3" ht="15" customHeight="1" x14ac:dyDescent="0.35">
      <c r="C323" s="94"/>
    </row>
    <row r="324" spans="3:3" ht="15" customHeight="1" x14ac:dyDescent="0.35">
      <c r="C324" s="94"/>
    </row>
    <row r="325" spans="3:3" ht="15" customHeight="1" x14ac:dyDescent="0.35">
      <c r="C325" s="94"/>
    </row>
    <row r="326" spans="3:3" ht="15" customHeight="1" x14ac:dyDescent="0.35">
      <c r="C326" s="94"/>
    </row>
    <row r="327" spans="3:3" ht="15" customHeight="1" x14ac:dyDescent="0.35">
      <c r="C327" s="94"/>
    </row>
    <row r="328" spans="3:3" ht="15" customHeight="1" x14ac:dyDescent="0.35">
      <c r="C328" s="94"/>
    </row>
    <row r="329" spans="3:3" ht="15" customHeight="1" x14ac:dyDescent="0.35">
      <c r="C329" s="94"/>
    </row>
    <row r="330" spans="3:3" ht="15" customHeight="1" x14ac:dyDescent="0.35">
      <c r="C330" s="94"/>
    </row>
    <row r="331" spans="3:3" ht="15" customHeight="1" x14ac:dyDescent="0.35">
      <c r="C331" s="94"/>
    </row>
    <row r="332" spans="3:3" ht="15" customHeight="1" x14ac:dyDescent="0.35">
      <c r="C332" s="94"/>
    </row>
    <row r="333" spans="3:3" ht="15" customHeight="1" x14ac:dyDescent="0.35">
      <c r="C333" s="94"/>
    </row>
    <row r="334" spans="3:3" ht="15" customHeight="1" x14ac:dyDescent="0.35">
      <c r="C334" s="94"/>
    </row>
    <row r="335" spans="3:3" ht="15" customHeight="1" x14ac:dyDescent="0.35">
      <c r="C335" s="94"/>
    </row>
    <row r="336" spans="3:3" ht="15" customHeight="1" x14ac:dyDescent="0.35">
      <c r="C336" s="94"/>
    </row>
    <row r="337" spans="3:3" ht="15" customHeight="1" x14ac:dyDescent="0.35">
      <c r="C337" s="94"/>
    </row>
    <row r="338" spans="3:3" ht="15" customHeight="1" x14ac:dyDescent="0.35">
      <c r="C338" s="94"/>
    </row>
    <row r="339" spans="3:3" ht="15" customHeight="1" x14ac:dyDescent="0.35">
      <c r="C339" s="94"/>
    </row>
    <row r="340" spans="3:3" ht="15" customHeight="1" x14ac:dyDescent="0.35">
      <c r="C340" s="94"/>
    </row>
    <row r="341" spans="3:3" ht="15" customHeight="1" x14ac:dyDescent="0.35">
      <c r="C341" s="94"/>
    </row>
    <row r="342" spans="3:3" ht="15" customHeight="1" x14ac:dyDescent="0.35">
      <c r="C342" s="94"/>
    </row>
    <row r="343" spans="3:3" ht="15" customHeight="1" x14ac:dyDescent="0.35">
      <c r="C343" s="94"/>
    </row>
    <row r="344" spans="3:3" ht="15" customHeight="1" x14ac:dyDescent="0.35">
      <c r="C344" s="94"/>
    </row>
    <row r="345" spans="3:3" ht="15" customHeight="1" x14ac:dyDescent="0.35">
      <c r="C345" s="94"/>
    </row>
    <row r="346" spans="3:3" ht="15" customHeight="1" x14ac:dyDescent="0.35">
      <c r="C346" s="94"/>
    </row>
    <row r="347" spans="3:3" ht="15" customHeight="1" x14ac:dyDescent="0.35">
      <c r="C347" s="94"/>
    </row>
    <row r="348" spans="3:3" ht="15" customHeight="1" x14ac:dyDescent="0.35">
      <c r="C348" s="94"/>
    </row>
    <row r="349" spans="3:3" ht="15" customHeight="1" x14ac:dyDescent="0.35">
      <c r="C349" s="94"/>
    </row>
    <row r="350" spans="3:3" ht="15" customHeight="1" x14ac:dyDescent="0.35">
      <c r="C350" s="94"/>
    </row>
    <row r="351" spans="3:3" ht="15" customHeight="1" x14ac:dyDescent="0.35">
      <c r="C351" s="94"/>
    </row>
    <row r="352" spans="3:3" ht="15" customHeight="1" x14ac:dyDescent="0.35">
      <c r="C352" s="94"/>
    </row>
    <row r="353" spans="3:3" ht="15" customHeight="1" x14ac:dyDescent="0.35">
      <c r="C353" s="94"/>
    </row>
    <row r="354" spans="3:3" ht="15" customHeight="1" x14ac:dyDescent="0.35">
      <c r="C354" s="94"/>
    </row>
    <row r="355" spans="3:3" ht="15" customHeight="1" x14ac:dyDescent="0.35">
      <c r="C355" s="94"/>
    </row>
    <row r="356" spans="3:3" ht="15" customHeight="1" x14ac:dyDescent="0.35">
      <c r="C356" s="94"/>
    </row>
    <row r="357" spans="3:3" ht="15" customHeight="1" x14ac:dyDescent="0.35">
      <c r="C357" s="94"/>
    </row>
    <row r="358" spans="3:3" ht="15" customHeight="1" x14ac:dyDescent="0.35">
      <c r="C358" s="94"/>
    </row>
    <row r="359" spans="3:3" ht="15" customHeight="1" x14ac:dyDescent="0.35">
      <c r="C359" s="94"/>
    </row>
    <row r="360" spans="3:3" ht="15" customHeight="1" x14ac:dyDescent="0.35">
      <c r="C360" s="94"/>
    </row>
    <row r="361" spans="3:3" ht="15" customHeight="1" x14ac:dyDescent="0.35">
      <c r="C361" s="94"/>
    </row>
    <row r="362" spans="3:3" ht="15" customHeight="1" x14ac:dyDescent="0.35">
      <c r="C362" s="94"/>
    </row>
    <row r="363" spans="3:3" ht="15" customHeight="1" x14ac:dyDescent="0.35">
      <c r="C363" s="94"/>
    </row>
    <row r="364" spans="3:3" ht="15" customHeight="1" x14ac:dyDescent="0.35">
      <c r="C364" s="94"/>
    </row>
    <row r="365" spans="3:3" ht="15" customHeight="1" x14ac:dyDescent="0.35">
      <c r="C365" s="94"/>
    </row>
    <row r="366" spans="3:3" ht="15" customHeight="1" x14ac:dyDescent="0.35">
      <c r="C366" s="94"/>
    </row>
    <row r="367" spans="3:3" ht="15" customHeight="1" x14ac:dyDescent="0.35">
      <c r="C367" s="94"/>
    </row>
    <row r="368" spans="3:3" ht="15" customHeight="1" x14ac:dyDescent="0.35">
      <c r="C368" s="94"/>
    </row>
    <row r="369" spans="3:3" ht="15" customHeight="1" x14ac:dyDescent="0.35">
      <c r="C369" s="94"/>
    </row>
    <row r="370" spans="3:3" ht="15" customHeight="1" x14ac:dyDescent="0.35">
      <c r="C370" s="94"/>
    </row>
    <row r="371" spans="3:3" ht="15" customHeight="1" x14ac:dyDescent="0.35">
      <c r="C371" s="94"/>
    </row>
    <row r="372" spans="3:3" ht="15" customHeight="1" x14ac:dyDescent="0.35">
      <c r="C372" s="94"/>
    </row>
    <row r="373" spans="3:3" ht="15" customHeight="1" x14ac:dyDescent="0.35">
      <c r="C373" s="94"/>
    </row>
    <row r="374" spans="3:3" ht="15" customHeight="1" x14ac:dyDescent="0.35">
      <c r="C374" s="94"/>
    </row>
    <row r="375" spans="3:3" ht="15" customHeight="1" x14ac:dyDescent="0.35">
      <c r="C375" s="94"/>
    </row>
    <row r="376" spans="3:3" ht="15" customHeight="1" x14ac:dyDescent="0.35">
      <c r="C376" s="94"/>
    </row>
    <row r="377" spans="3:3" ht="15" customHeight="1" x14ac:dyDescent="0.35">
      <c r="C377" s="94"/>
    </row>
    <row r="378" spans="3:3" ht="15" customHeight="1" x14ac:dyDescent="0.35">
      <c r="C378" s="94"/>
    </row>
    <row r="379" spans="3:3" ht="15" customHeight="1" x14ac:dyDescent="0.35">
      <c r="C379" s="94"/>
    </row>
    <row r="380" spans="3:3" ht="15" customHeight="1" x14ac:dyDescent="0.35">
      <c r="C380" s="94"/>
    </row>
    <row r="381" spans="3:3" ht="15" customHeight="1" x14ac:dyDescent="0.35">
      <c r="C381" s="94"/>
    </row>
    <row r="382" spans="3:3" ht="15" customHeight="1" x14ac:dyDescent="0.35">
      <c r="C382" s="94"/>
    </row>
    <row r="383" spans="3:3" ht="15" customHeight="1" x14ac:dyDescent="0.35">
      <c r="C383" s="94"/>
    </row>
    <row r="384" spans="3:3" ht="15" customHeight="1" x14ac:dyDescent="0.35">
      <c r="C384" s="94"/>
    </row>
    <row r="385" spans="3:3" ht="15" customHeight="1" x14ac:dyDescent="0.35">
      <c r="C385" s="94"/>
    </row>
    <row r="386" spans="3:3" ht="15" customHeight="1" x14ac:dyDescent="0.35">
      <c r="C386" s="94"/>
    </row>
    <row r="387" spans="3:3" ht="15" customHeight="1" x14ac:dyDescent="0.35">
      <c r="C387" s="94"/>
    </row>
    <row r="388" spans="3:3" ht="15" customHeight="1" x14ac:dyDescent="0.35">
      <c r="C388" s="94"/>
    </row>
    <row r="389" spans="3:3" ht="15" customHeight="1" x14ac:dyDescent="0.35">
      <c r="C389" s="94"/>
    </row>
    <row r="390" spans="3:3" ht="15" customHeight="1" x14ac:dyDescent="0.35">
      <c r="C390" s="94"/>
    </row>
    <row r="391" spans="3:3" ht="15" customHeight="1" x14ac:dyDescent="0.35">
      <c r="C391" s="94"/>
    </row>
    <row r="392" spans="3:3" ht="15" customHeight="1" x14ac:dyDescent="0.35">
      <c r="C392" s="94"/>
    </row>
    <row r="393" spans="3:3" ht="15" customHeight="1" x14ac:dyDescent="0.35">
      <c r="C393" s="94"/>
    </row>
    <row r="394" spans="3:3" ht="15" customHeight="1" x14ac:dyDescent="0.35">
      <c r="C394" s="94"/>
    </row>
    <row r="395" spans="3:3" ht="15" customHeight="1" x14ac:dyDescent="0.35">
      <c r="C395" s="94"/>
    </row>
    <row r="396" spans="3:3" ht="15" customHeight="1" x14ac:dyDescent="0.35">
      <c r="C396" s="94"/>
    </row>
    <row r="397" spans="3:3" ht="15" customHeight="1" x14ac:dyDescent="0.35">
      <c r="C397" s="94"/>
    </row>
    <row r="398" spans="3:3" ht="15" customHeight="1" x14ac:dyDescent="0.35">
      <c r="C398" s="94"/>
    </row>
    <row r="399" spans="3:3" ht="15" customHeight="1" x14ac:dyDescent="0.35">
      <c r="C399" s="94"/>
    </row>
    <row r="400" spans="3:3" ht="15" customHeight="1" x14ac:dyDescent="0.35">
      <c r="C400" s="94"/>
    </row>
    <row r="401" spans="3:3" ht="15" customHeight="1" x14ac:dyDescent="0.35">
      <c r="C401" s="94"/>
    </row>
    <row r="402" spans="3:3" ht="15" customHeight="1" x14ac:dyDescent="0.35">
      <c r="C402" s="94"/>
    </row>
    <row r="403" spans="3:3" ht="15" customHeight="1" x14ac:dyDescent="0.35">
      <c r="C403" s="94"/>
    </row>
    <row r="404" spans="3:3" ht="15" customHeight="1" x14ac:dyDescent="0.35">
      <c r="C404" s="94"/>
    </row>
    <row r="405" spans="3:3" ht="15" customHeight="1" x14ac:dyDescent="0.35">
      <c r="C405" s="94"/>
    </row>
    <row r="406" spans="3:3" ht="15" customHeight="1" x14ac:dyDescent="0.35">
      <c r="C406" s="94"/>
    </row>
    <row r="407" spans="3:3" ht="15" customHeight="1" x14ac:dyDescent="0.35">
      <c r="C407" s="94"/>
    </row>
    <row r="408" spans="3:3" ht="15" customHeight="1" x14ac:dyDescent="0.35">
      <c r="C408" s="94"/>
    </row>
    <row r="409" spans="3:3" ht="15" customHeight="1" x14ac:dyDescent="0.35">
      <c r="C409" s="94"/>
    </row>
    <row r="410" spans="3:3" ht="15" customHeight="1" x14ac:dyDescent="0.35">
      <c r="C410" s="94"/>
    </row>
    <row r="411" spans="3:3" ht="15" customHeight="1" x14ac:dyDescent="0.35">
      <c r="C411" s="94"/>
    </row>
    <row r="412" spans="3:3" ht="15" customHeight="1" x14ac:dyDescent="0.35">
      <c r="C412" s="94"/>
    </row>
    <row r="413" spans="3:3" ht="15" customHeight="1" x14ac:dyDescent="0.35">
      <c r="C413" s="94"/>
    </row>
    <row r="414" spans="3:3" ht="15" customHeight="1" x14ac:dyDescent="0.35">
      <c r="C414" s="94"/>
    </row>
    <row r="415" spans="3:3" ht="15" customHeight="1" x14ac:dyDescent="0.35">
      <c r="C415" s="94"/>
    </row>
    <row r="416" spans="3:3" ht="15" customHeight="1" x14ac:dyDescent="0.35">
      <c r="C416" s="94"/>
    </row>
    <row r="417" spans="3:3" ht="15" customHeight="1" x14ac:dyDescent="0.35">
      <c r="C417" s="94"/>
    </row>
    <row r="418" spans="3:3" ht="15" customHeight="1" x14ac:dyDescent="0.35">
      <c r="C418" s="94"/>
    </row>
    <row r="419" spans="3:3" ht="15" customHeight="1" x14ac:dyDescent="0.35">
      <c r="C419" s="94"/>
    </row>
    <row r="420" spans="3:3" ht="15" customHeight="1" x14ac:dyDescent="0.35">
      <c r="C420" s="94"/>
    </row>
    <row r="421" spans="3:3" ht="15" customHeight="1" x14ac:dyDescent="0.35">
      <c r="C421" s="94"/>
    </row>
    <row r="422" spans="3:3" ht="15" customHeight="1" x14ac:dyDescent="0.35">
      <c r="C422" s="94"/>
    </row>
    <row r="423" spans="3:3" ht="15" customHeight="1" x14ac:dyDescent="0.35">
      <c r="C423" s="94"/>
    </row>
    <row r="424" spans="3:3" ht="15" customHeight="1" x14ac:dyDescent="0.35">
      <c r="C424" s="94"/>
    </row>
    <row r="425" spans="3:3" ht="15" customHeight="1" x14ac:dyDescent="0.35">
      <c r="C425" s="94"/>
    </row>
    <row r="426" spans="3:3" ht="15" customHeight="1" x14ac:dyDescent="0.35">
      <c r="C426" s="94"/>
    </row>
    <row r="427" spans="3:3" ht="15" customHeight="1" x14ac:dyDescent="0.35">
      <c r="C427" s="94"/>
    </row>
    <row r="428" spans="3:3" ht="15" customHeight="1" x14ac:dyDescent="0.35">
      <c r="C428" s="94"/>
    </row>
    <row r="429" spans="3:3" ht="15" customHeight="1" x14ac:dyDescent="0.35">
      <c r="C429" s="94"/>
    </row>
    <row r="430" spans="3:3" ht="15" customHeight="1" x14ac:dyDescent="0.35">
      <c r="C430" s="94"/>
    </row>
    <row r="431" spans="3:3" ht="15" customHeight="1" x14ac:dyDescent="0.35">
      <c r="C431" s="94"/>
    </row>
    <row r="432" spans="3:3" ht="15" customHeight="1" x14ac:dyDescent="0.35">
      <c r="C432" s="94"/>
    </row>
    <row r="433" spans="3:3" ht="15" customHeight="1" x14ac:dyDescent="0.35">
      <c r="C433" s="94"/>
    </row>
    <row r="434" spans="3:3" ht="15" customHeight="1" x14ac:dyDescent="0.35">
      <c r="C434" s="94"/>
    </row>
    <row r="435" spans="3:3" ht="15" customHeight="1" x14ac:dyDescent="0.35">
      <c r="C435" s="94"/>
    </row>
    <row r="436" spans="3:3" ht="15" customHeight="1" x14ac:dyDescent="0.35">
      <c r="C436" s="94"/>
    </row>
    <row r="437" spans="3:3" ht="15" customHeight="1" x14ac:dyDescent="0.35">
      <c r="C437" s="94"/>
    </row>
    <row r="438" spans="3:3" ht="15" customHeight="1" x14ac:dyDescent="0.35">
      <c r="C438" s="94"/>
    </row>
    <row r="439" spans="3:3" ht="15" customHeight="1" x14ac:dyDescent="0.35">
      <c r="C439" s="94"/>
    </row>
    <row r="440" spans="3:3" ht="15" customHeight="1" x14ac:dyDescent="0.35">
      <c r="C440" s="94"/>
    </row>
    <row r="441" spans="3:3" ht="15" customHeight="1" x14ac:dyDescent="0.35">
      <c r="C441" s="94"/>
    </row>
    <row r="442" spans="3:3" ht="15" customHeight="1" x14ac:dyDescent="0.35">
      <c r="C442" s="94"/>
    </row>
    <row r="443" spans="3:3" ht="15" customHeight="1" x14ac:dyDescent="0.35">
      <c r="C443" s="94"/>
    </row>
    <row r="444" spans="3:3" ht="15" customHeight="1" x14ac:dyDescent="0.35">
      <c r="C444" s="94"/>
    </row>
    <row r="445" spans="3:3" ht="15" customHeight="1" x14ac:dyDescent="0.35">
      <c r="C445" s="94"/>
    </row>
    <row r="446" spans="3:3" ht="15" customHeight="1" x14ac:dyDescent="0.35">
      <c r="C446" s="94"/>
    </row>
    <row r="447" spans="3:3" ht="15" customHeight="1" x14ac:dyDescent="0.35">
      <c r="C447" s="94"/>
    </row>
    <row r="448" spans="3:3" ht="15" customHeight="1" x14ac:dyDescent="0.35">
      <c r="C448" s="94"/>
    </row>
    <row r="449" spans="3:3" ht="15" customHeight="1" x14ac:dyDescent="0.35">
      <c r="C449" s="94"/>
    </row>
    <row r="450" spans="3:3" ht="15" customHeight="1" x14ac:dyDescent="0.35">
      <c r="C450" s="94"/>
    </row>
    <row r="451" spans="3:3" ht="15" customHeight="1" x14ac:dyDescent="0.35">
      <c r="C451" s="94"/>
    </row>
    <row r="452" spans="3:3" ht="15" customHeight="1" x14ac:dyDescent="0.35">
      <c r="C452" s="94"/>
    </row>
    <row r="453" spans="3:3" ht="15" customHeight="1" x14ac:dyDescent="0.35">
      <c r="C453" s="94"/>
    </row>
    <row r="454" spans="3:3" ht="15" customHeight="1" x14ac:dyDescent="0.35">
      <c r="C454" s="94"/>
    </row>
    <row r="455" spans="3:3" ht="15" customHeight="1" x14ac:dyDescent="0.35">
      <c r="C455" s="94"/>
    </row>
    <row r="456" spans="3:3" ht="15" customHeight="1" x14ac:dyDescent="0.35">
      <c r="C456" s="94"/>
    </row>
    <row r="457" spans="3:3" ht="15" customHeight="1" x14ac:dyDescent="0.35">
      <c r="C457" s="94"/>
    </row>
    <row r="458" spans="3:3" ht="15" customHeight="1" x14ac:dyDescent="0.35">
      <c r="C458" s="94"/>
    </row>
    <row r="459" spans="3:3" ht="15" customHeight="1" x14ac:dyDescent="0.35">
      <c r="C459" s="94"/>
    </row>
    <row r="460" spans="3:3" ht="15" customHeight="1" x14ac:dyDescent="0.35">
      <c r="C460" s="94"/>
    </row>
    <row r="461" spans="3:3" ht="15" customHeight="1" x14ac:dyDescent="0.35">
      <c r="C461" s="94"/>
    </row>
    <row r="462" spans="3:3" ht="15" customHeight="1" x14ac:dyDescent="0.35">
      <c r="C462" s="94"/>
    </row>
    <row r="463" spans="3:3" ht="15" customHeight="1" x14ac:dyDescent="0.35">
      <c r="C463" s="94"/>
    </row>
    <row r="464" spans="3:3" ht="15" customHeight="1" x14ac:dyDescent="0.35">
      <c r="C464" s="94"/>
    </row>
    <row r="465" spans="3:3" ht="15" customHeight="1" x14ac:dyDescent="0.35">
      <c r="C465" s="94"/>
    </row>
    <row r="466" spans="3:3" ht="15" customHeight="1" x14ac:dyDescent="0.35">
      <c r="C466" s="94"/>
    </row>
    <row r="467" spans="3:3" ht="15" customHeight="1" x14ac:dyDescent="0.35">
      <c r="C467" s="94"/>
    </row>
    <row r="468" spans="3:3" ht="15" customHeight="1" x14ac:dyDescent="0.35">
      <c r="C468" s="94"/>
    </row>
    <row r="469" spans="3:3" ht="15" customHeight="1" x14ac:dyDescent="0.35">
      <c r="C469" s="94"/>
    </row>
    <row r="470" spans="3:3" ht="15" customHeight="1" x14ac:dyDescent="0.35">
      <c r="C470" s="94"/>
    </row>
    <row r="471" spans="3:3" ht="15" customHeight="1" x14ac:dyDescent="0.35">
      <c r="C471" s="94"/>
    </row>
    <row r="472" spans="3:3" ht="15" customHeight="1" x14ac:dyDescent="0.35">
      <c r="C472" s="94"/>
    </row>
    <row r="473" spans="3:3" ht="15" customHeight="1" x14ac:dyDescent="0.35">
      <c r="C473" s="94"/>
    </row>
    <row r="474" spans="3:3" ht="15" customHeight="1" x14ac:dyDescent="0.35">
      <c r="C474" s="94"/>
    </row>
    <row r="475" spans="3:3" ht="15" customHeight="1" x14ac:dyDescent="0.35">
      <c r="C475" s="94"/>
    </row>
    <row r="476" spans="3:3" ht="15" customHeight="1" x14ac:dyDescent="0.35">
      <c r="C476" s="94"/>
    </row>
    <row r="477" spans="3:3" ht="15" customHeight="1" x14ac:dyDescent="0.35">
      <c r="C477" s="94"/>
    </row>
    <row r="478" spans="3:3" ht="15" customHeight="1" x14ac:dyDescent="0.35">
      <c r="C478" s="94"/>
    </row>
    <row r="479" spans="3:3" ht="15" customHeight="1" x14ac:dyDescent="0.35">
      <c r="C479" s="94"/>
    </row>
    <row r="480" spans="3:3" ht="15" customHeight="1" x14ac:dyDescent="0.35">
      <c r="C480" s="94"/>
    </row>
    <row r="481" spans="3:3" ht="15" customHeight="1" x14ac:dyDescent="0.35">
      <c r="C481" s="94"/>
    </row>
    <row r="482" spans="3:3" ht="15" customHeight="1" x14ac:dyDescent="0.35">
      <c r="C482" s="94"/>
    </row>
    <row r="483" spans="3:3" ht="15" customHeight="1" x14ac:dyDescent="0.35">
      <c r="C483" s="94"/>
    </row>
    <row r="484" spans="3:3" ht="15" customHeight="1" x14ac:dyDescent="0.35">
      <c r="C484" s="94"/>
    </row>
    <row r="485" spans="3:3" ht="15" customHeight="1" x14ac:dyDescent="0.35">
      <c r="C485" s="94"/>
    </row>
    <row r="486" spans="3:3" ht="15" customHeight="1" x14ac:dyDescent="0.35">
      <c r="C486" s="94"/>
    </row>
    <row r="487" spans="3:3" ht="15" customHeight="1" x14ac:dyDescent="0.35">
      <c r="C487" s="94"/>
    </row>
    <row r="488" spans="3:3" ht="15" customHeight="1" x14ac:dyDescent="0.35">
      <c r="C488" s="94"/>
    </row>
    <row r="489" spans="3:3" ht="15" customHeight="1" x14ac:dyDescent="0.35">
      <c r="C489" s="94"/>
    </row>
    <row r="490" spans="3:3" ht="15" customHeight="1" x14ac:dyDescent="0.35">
      <c r="C490" s="94"/>
    </row>
    <row r="491" spans="3:3" ht="15" customHeight="1" x14ac:dyDescent="0.35">
      <c r="C491" s="94"/>
    </row>
    <row r="492" spans="3:3" ht="15" customHeight="1" x14ac:dyDescent="0.35">
      <c r="C492" s="94"/>
    </row>
    <row r="493" spans="3:3" ht="15" customHeight="1" x14ac:dyDescent="0.35">
      <c r="C493" s="94"/>
    </row>
    <row r="494" spans="3:3" ht="15" customHeight="1" x14ac:dyDescent="0.35">
      <c r="C494" s="94"/>
    </row>
    <row r="495" spans="3:3" ht="15" customHeight="1" x14ac:dyDescent="0.35">
      <c r="C495" s="94"/>
    </row>
    <row r="496" spans="3:3" ht="15" customHeight="1" x14ac:dyDescent="0.35">
      <c r="C496" s="94"/>
    </row>
    <row r="497" spans="3:3" ht="15" customHeight="1" x14ac:dyDescent="0.35">
      <c r="C497" s="94"/>
    </row>
    <row r="498" spans="3:3" ht="15" customHeight="1" x14ac:dyDescent="0.35">
      <c r="C498" s="94"/>
    </row>
    <row r="499" spans="3:3" ht="15" customHeight="1" x14ac:dyDescent="0.35">
      <c r="C499" s="94"/>
    </row>
    <row r="500" spans="3:3" ht="15" customHeight="1" x14ac:dyDescent="0.35">
      <c r="C500" s="94"/>
    </row>
    <row r="501" spans="3:3" ht="15" customHeight="1" x14ac:dyDescent="0.35">
      <c r="C501" s="94"/>
    </row>
    <row r="502" spans="3:3" ht="15" customHeight="1" x14ac:dyDescent="0.35">
      <c r="C502" s="94"/>
    </row>
    <row r="503" spans="3:3" ht="15" customHeight="1" x14ac:dyDescent="0.35">
      <c r="C503" s="94"/>
    </row>
    <row r="504" spans="3:3" ht="15" customHeight="1" x14ac:dyDescent="0.35">
      <c r="C504" s="94"/>
    </row>
    <row r="505" spans="3:3" ht="15" customHeight="1" x14ac:dyDescent="0.35">
      <c r="C505" s="94"/>
    </row>
    <row r="506" spans="3:3" ht="15" customHeight="1" x14ac:dyDescent="0.35">
      <c r="C506" s="94"/>
    </row>
    <row r="507" spans="3:3" ht="15" customHeight="1" x14ac:dyDescent="0.35">
      <c r="C507" s="94"/>
    </row>
    <row r="508" spans="3:3" ht="15" customHeight="1" x14ac:dyDescent="0.35">
      <c r="C508" s="94"/>
    </row>
    <row r="509" spans="3:3" ht="15" customHeight="1" x14ac:dyDescent="0.35">
      <c r="C509" s="94"/>
    </row>
    <row r="510" spans="3:3" ht="15" customHeight="1" x14ac:dyDescent="0.35">
      <c r="C510" s="94"/>
    </row>
    <row r="511" spans="3:3" ht="15" customHeight="1" x14ac:dyDescent="0.35">
      <c r="C511" s="94"/>
    </row>
    <row r="512" spans="3:3" ht="15" customHeight="1" x14ac:dyDescent="0.35">
      <c r="C512" s="94"/>
    </row>
    <row r="513" spans="3:3" ht="15" customHeight="1" x14ac:dyDescent="0.35">
      <c r="C513" s="94"/>
    </row>
    <row r="514" spans="3:3" ht="15" customHeight="1" x14ac:dyDescent="0.35">
      <c r="C514" s="94"/>
    </row>
    <row r="515" spans="3:3" ht="15" customHeight="1" x14ac:dyDescent="0.35">
      <c r="C515" s="94"/>
    </row>
    <row r="516" spans="3:3" ht="15" customHeight="1" x14ac:dyDescent="0.35">
      <c r="C516" s="94"/>
    </row>
    <row r="517" spans="3:3" ht="15" customHeight="1" x14ac:dyDescent="0.35">
      <c r="C517" s="94"/>
    </row>
    <row r="518" spans="3:3" ht="15" customHeight="1" x14ac:dyDescent="0.35">
      <c r="C518" s="94"/>
    </row>
    <row r="519" spans="3:3" ht="15" customHeight="1" x14ac:dyDescent="0.35">
      <c r="C519" s="94"/>
    </row>
    <row r="520" spans="3:3" ht="15" customHeight="1" x14ac:dyDescent="0.35">
      <c r="C520" s="94"/>
    </row>
    <row r="521" spans="3:3" ht="15" customHeight="1" x14ac:dyDescent="0.35">
      <c r="C521" s="94"/>
    </row>
    <row r="522" spans="3:3" ht="15" customHeight="1" x14ac:dyDescent="0.35">
      <c r="C522" s="94"/>
    </row>
    <row r="523" spans="3:3" ht="15" customHeight="1" x14ac:dyDescent="0.35">
      <c r="C523" s="94"/>
    </row>
    <row r="524" spans="3:3" ht="15" customHeight="1" x14ac:dyDescent="0.35">
      <c r="C524" s="94"/>
    </row>
    <row r="525" spans="3:3" ht="15" customHeight="1" x14ac:dyDescent="0.35">
      <c r="C525" s="94"/>
    </row>
    <row r="526" spans="3:3" ht="15" customHeight="1" x14ac:dyDescent="0.35">
      <c r="C526" s="94"/>
    </row>
    <row r="527" spans="3:3" ht="15" customHeight="1" x14ac:dyDescent="0.35">
      <c r="C527" s="94"/>
    </row>
    <row r="528" spans="3:3" ht="15" customHeight="1" x14ac:dyDescent="0.35">
      <c r="C528" s="94"/>
    </row>
    <row r="529" spans="3:3" ht="15" customHeight="1" x14ac:dyDescent="0.35">
      <c r="C529" s="94"/>
    </row>
    <row r="530" spans="3:3" ht="15" customHeight="1" x14ac:dyDescent="0.35">
      <c r="C530" s="94"/>
    </row>
    <row r="531" spans="3:3" ht="15" customHeight="1" x14ac:dyDescent="0.35">
      <c r="C531" s="94"/>
    </row>
    <row r="532" spans="3:3" ht="15" customHeight="1" x14ac:dyDescent="0.35">
      <c r="C532" s="94"/>
    </row>
    <row r="533" spans="3:3" ht="15" customHeight="1" x14ac:dyDescent="0.35">
      <c r="C533" s="94"/>
    </row>
    <row r="534" spans="3:3" ht="15" customHeight="1" x14ac:dyDescent="0.35">
      <c r="C534" s="94"/>
    </row>
    <row r="535" spans="3:3" ht="15" customHeight="1" x14ac:dyDescent="0.35">
      <c r="C535" s="94"/>
    </row>
    <row r="536" spans="3:3" ht="15" customHeight="1" x14ac:dyDescent="0.35">
      <c r="C536" s="94"/>
    </row>
    <row r="537" spans="3:3" ht="15" customHeight="1" x14ac:dyDescent="0.35">
      <c r="C537" s="94"/>
    </row>
    <row r="538" spans="3:3" ht="15" customHeight="1" x14ac:dyDescent="0.35">
      <c r="C538" s="94"/>
    </row>
    <row r="539" spans="3:3" ht="15" customHeight="1" x14ac:dyDescent="0.35">
      <c r="C539" s="94"/>
    </row>
    <row r="540" spans="3:3" ht="15" customHeight="1" x14ac:dyDescent="0.35">
      <c r="C540" s="94"/>
    </row>
    <row r="541" spans="3:3" ht="15" customHeight="1" x14ac:dyDescent="0.35">
      <c r="C541" s="94"/>
    </row>
    <row r="542" spans="3:3" ht="15" customHeight="1" x14ac:dyDescent="0.35">
      <c r="C542" s="94"/>
    </row>
    <row r="543" spans="3:3" ht="15" customHeight="1" x14ac:dyDescent="0.35">
      <c r="C543" s="94"/>
    </row>
    <row r="544" spans="3:3" ht="15" customHeight="1" x14ac:dyDescent="0.35">
      <c r="C544" s="94"/>
    </row>
    <row r="545" spans="3:3" ht="15" customHeight="1" x14ac:dyDescent="0.35">
      <c r="C545" s="94"/>
    </row>
    <row r="546" spans="3:3" ht="15" customHeight="1" x14ac:dyDescent="0.35">
      <c r="C546" s="94"/>
    </row>
    <row r="547" spans="3:3" ht="15" customHeight="1" x14ac:dyDescent="0.35">
      <c r="C547" s="94"/>
    </row>
    <row r="548" spans="3:3" ht="15" customHeight="1" x14ac:dyDescent="0.35">
      <c r="C548" s="94"/>
    </row>
    <row r="549" spans="3:3" ht="15" customHeight="1" x14ac:dyDescent="0.35">
      <c r="C549" s="94"/>
    </row>
    <row r="550" spans="3:3" ht="15" customHeight="1" x14ac:dyDescent="0.35">
      <c r="C550" s="94"/>
    </row>
    <row r="551" spans="3:3" ht="15" customHeight="1" x14ac:dyDescent="0.35">
      <c r="C551" s="94"/>
    </row>
    <row r="552" spans="3:3" ht="15" customHeight="1" x14ac:dyDescent="0.35">
      <c r="C552" s="94"/>
    </row>
    <row r="553" spans="3:3" ht="15" customHeight="1" x14ac:dyDescent="0.35">
      <c r="C553" s="94"/>
    </row>
    <row r="554" spans="3:3" ht="15" customHeight="1" x14ac:dyDescent="0.35">
      <c r="C554" s="94"/>
    </row>
    <row r="555" spans="3:3" ht="15" customHeight="1" x14ac:dyDescent="0.35">
      <c r="C555" s="94"/>
    </row>
    <row r="556" spans="3:3" ht="15" customHeight="1" x14ac:dyDescent="0.35">
      <c r="C556" s="94"/>
    </row>
    <row r="557" spans="3:3" ht="15" customHeight="1" x14ac:dyDescent="0.35">
      <c r="C557" s="94"/>
    </row>
    <row r="558" spans="3:3" ht="15" customHeight="1" x14ac:dyDescent="0.35">
      <c r="C558" s="94"/>
    </row>
    <row r="559" spans="3:3" ht="15" customHeight="1" x14ac:dyDescent="0.35">
      <c r="C559" s="94"/>
    </row>
    <row r="560" spans="3:3" ht="15" customHeight="1" x14ac:dyDescent="0.35">
      <c r="C560" s="94"/>
    </row>
    <row r="561" spans="3:3" ht="15" customHeight="1" x14ac:dyDescent="0.35">
      <c r="C561" s="94"/>
    </row>
    <row r="562" spans="3:3" ht="15" customHeight="1" x14ac:dyDescent="0.35">
      <c r="C562" s="94"/>
    </row>
    <row r="563" spans="3:3" ht="15" customHeight="1" x14ac:dyDescent="0.35">
      <c r="C563" s="94"/>
    </row>
    <row r="564" spans="3:3" ht="15" customHeight="1" x14ac:dyDescent="0.35">
      <c r="C564" s="94"/>
    </row>
    <row r="565" spans="3:3" ht="15" customHeight="1" x14ac:dyDescent="0.35">
      <c r="C565" s="94"/>
    </row>
    <row r="566" spans="3:3" ht="15" customHeight="1" x14ac:dyDescent="0.35">
      <c r="C566" s="94"/>
    </row>
    <row r="567" spans="3:3" ht="15" customHeight="1" x14ac:dyDescent="0.35">
      <c r="C567" s="94"/>
    </row>
    <row r="568" spans="3:3" ht="15" customHeight="1" x14ac:dyDescent="0.35">
      <c r="C568" s="94"/>
    </row>
    <row r="569" spans="3:3" ht="15" customHeight="1" x14ac:dyDescent="0.35">
      <c r="C569" s="94"/>
    </row>
    <row r="570" spans="3:3" ht="15" customHeight="1" x14ac:dyDescent="0.35">
      <c r="C570" s="94"/>
    </row>
    <row r="571" spans="3:3" ht="15" customHeight="1" x14ac:dyDescent="0.35">
      <c r="C571" s="94"/>
    </row>
    <row r="572" spans="3:3" ht="15" customHeight="1" x14ac:dyDescent="0.35">
      <c r="C572" s="94"/>
    </row>
    <row r="573" spans="3:3" ht="15" customHeight="1" x14ac:dyDescent="0.35">
      <c r="C573" s="94"/>
    </row>
    <row r="574" spans="3:3" ht="15" customHeight="1" x14ac:dyDescent="0.35">
      <c r="C574" s="94"/>
    </row>
    <row r="575" spans="3:3" ht="15" customHeight="1" x14ac:dyDescent="0.35">
      <c r="C575" s="94"/>
    </row>
    <row r="576" spans="3:3" ht="15" customHeight="1" x14ac:dyDescent="0.35">
      <c r="C576" s="94"/>
    </row>
    <row r="577" spans="3:3" ht="15" customHeight="1" x14ac:dyDescent="0.35">
      <c r="C577" s="94"/>
    </row>
    <row r="578" spans="3:3" ht="15" customHeight="1" x14ac:dyDescent="0.35">
      <c r="C578" s="94"/>
    </row>
    <row r="579" spans="3:3" ht="15" customHeight="1" x14ac:dyDescent="0.35">
      <c r="C579" s="94"/>
    </row>
    <row r="580" spans="3:3" ht="15" customHeight="1" x14ac:dyDescent="0.35">
      <c r="C580" s="94"/>
    </row>
    <row r="581" spans="3:3" ht="15" customHeight="1" x14ac:dyDescent="0.35">
      <c r="C581" s="94"/>
    </row>
    <row r="582" spans="3:3" ht="15" customHeight="1" x14ac:dyDescent="0.35">
      <c r="C582" s="94"/>
    </row>
    <row r="583" spans="3:3" ht="15" customHeight="1" x14ac:dyDescent="0.35">
      <c r="C583" s="94"/>
    </row>
    <row r="584" spans="3:3" ht="15" customHeight="1" x14ac:dyDescent="0.35">
      <c r="C584" s="94"/>
    </row>
    <row r="585" spans="3:3" ht="15" customHeight="1" x14ac:dyDescent="0.35">
      <c r="C585" s="94"/>
    </row>
    <row r="586" spans="3:3" ht="15" customHeight="1" x14ac:dyDescent="0.35">
      <c r="C586" s="94"/>
    </row>
    <row r="587" spans="3:3" ht="15" customHeight="1" x14ac:dyDescent="0.35">
      <c r="C587" s="94"/>
    </row>
    <row r="588" spans="3:3" ht="15" customHeight="1" x14ac:dyDescent="0.35">
      <c r="C588" s="94"/>
    </row>
    <row r="589" spans="3:3" ht="15" customHeight="1" x14ac:dyDescent="0.35">
      <c r="C589" s="94"/>
    </row>
    <row r="590" spans="3:3" ht="15" customHeight="1" x14ac:dyDescent="0.35">
      <c r="C590" s="94"/>
    </row>
    <row r="591" spans="3:3" ht="15" customHeight="1" x14ac:dyDescent="0.35">
      <c r="C591" s="94"/>
    </row>
    <row r="592" spans="3:3" ht="15" customHeight="1" x14ac:dyDescent="0.35">
      <c r="C592" s="94"/>
    </row>
    <row r="593" spans="3:3" ht="15" customHeight="1" x14ac:dyDescent="0.35">
      <c r="C593" s="94"/>
    </row>
    <row r="594" spans="3:3" ht="15" customHeight="1" x14ac:dyDescent="0.35">
      <c r="C594" s="94"/>
    </row>
    <row r="595" spans="3:3" ht="15" customHeight="1" x14ac:dyDescent="0.35">
      <c r="C595" s="94"/>
    </row>
    <row r="596" spans="3:3" ht="15" customHeight="1" x14ac:dyDescent="0.35">
      <c r="C596" s="94"/>
    </row>
    <row r="597" spans="3:3" ht="15" customHeight="1" x14ac:dyDescent="0.35">
      <c r="C597" s="94"/>
    </row>
    <row r="598" spans="3:3" ht="15" customHeight="1" x14ac:dyDescent="0.35">
      <c r="C598" s="94"/>
    </row>
    <row r="599" spans="3:3" ht="15" customHeight="1" x14ac:dyDescent="0.35">
      <c r="C599" s="94"/>
    </row>
    <row r="600" spans="3:3" ht="15" customHeight="1" x14ac:dyDescent="0.35">
      <c r="C600" s="94"/>
    </row>
    <row r="601" spans="3:3" ht="15" customHeight="1" x14ac:dyDescent="0.35">
      <c r="C601" s="94"/>
    </row>
    <row r="602" spans="3:3" ht="15" customHeight="1" x14ac:dyDescent="0.35">
      <c r="C602" s="94"/>
    </row>
    <row r="603" spans="3:3" ht="15" customHeight="1" x14ac:dyDescent="0.35">
      <c r="C603" s="94"/>
    </row>
    <row r="604" spans="3:3" ht="15" customHeight="1" x14ac:dyDescent="0.35">
      <c r="C604" s="94"/>
    </row>
    <row r="605" spans="3:3" ht="15" customHeight="1" x14ac:dyDescent="0.35">
      <c r="C605" s="94"/>
    </row>
    <row r="606" spans="3:3" ht="15" customHeight="1" x14ac:dyDescent="0.35">
      <c r="C606" s="94"/>
    </row>
    <row r="607" spans="3:3" ht="15" customHeight="1" x14ac:dyDescent="0.35">
      <c r="C607" s="94"/>
    </row>
    <row r="608" spans="3:3" ht="15" customHeight="1" x14ac:dyDescent="0.35">
      <c r="C608" s="94"/>
    </row>
    <row r="609" spans="3:3" ht="15" customHeight="1" x14ac:dyDescent="0.35">
      <c r="C609" s="94"/>
    </row>
    <row r="610" spans="3:3" ht="15" customHeight="1" x14ac:dyDescent="0.35">
      <c r="C610" s="94"/>
    </row>
    <row r="611" spans="3:3" ht="15" customHeight="1" x14ac:dyDescent="0.35">
      <c r="C611" s="94"/>
    </row>
    <row r="612" spans="3:3" ht="15" customHeight="1" x14ac:dyDescent="0.35">
      <c r="C612" s="94"/>
    </row>
    <row r="613" spans="3:3" ht="15" customHeight="1" x14ac:dyDescent="0.35">
      <c r="C613" s="94"/>
    </row>
    <row r="614" spans="3:3" ht="15" customHeight="1" x14ac:dyDescent="0.35">
      <c r="C614" s="94"/>
    </row>
    <row r="615" spans="3:3" ht="15" customHeight="1" x14ac:dyDescent="0.35">
      <c r="C615" s="94"/>
    </row>
    <row r="616" spans="3:3" ht="15" customHeight="1" x14ac:dyDescent="0.35">
      <c r="C616" s="94"/>
    </row>
    <row r="617" spans="3:3" ht="15" customHeight="1" x14ac:dyDescent="0.35">
      <c r="C617" s="94"/>
    </row>
    <row r="618" spans="3:3" ht="15" customHeight="1" x14ac:dyDescent="0.35">
      <c r="C618" s="94"/>
    </row>
    <row r="619" spans="3:3" ht="15" customHeight="1" x14ac:dyDescent="0.35">
      <c r="C619" s="94"/>
    </row>
    <row r="620" spans="3:3" ht="15" customHeight="1" x14ac:dyDescent="0.35">
      <c r="C620" s="94"/>
    </row>
    <row r="621" spans="3:3" ht="15" customHeight="1" x14ac:dyDescent="0.35">
      <c r="C621" s="94"/>
    </row>
    <row r="622" spans="3:3" ht="15" customHeight="1" x14ac:dyDescent="0.35">
      <c r="C622" s="94"/>
    </row>
    <row r="623" spans="3:3" ht="15" customHeight="1" x14ac:dyDescent="0.35">
      <c r="C623" s="94"/>
    </row>
    <row r="624" spans="3:3" ht="15" customHeight="1" x14ac:dyDescent="0.35">
      <c r="C624" s="94"/>
    </row>
    <row r="625" spans="3:3" ht="15" customHeight="1" x14ac:dyDescent="0.35">
      <c r="C625" s="94"/>
    </row>
    <row r="626" spans="3:3" ht="15" customHeight="1" x14ac:dyDescent="0.35">
      <c r="C626" s="94"/>
    </row>
    <row r="627" spans="3:3" ht="15" customHeight="1" x14ac:dyDescent="0.35">
      <c r="C627" s="94"/>
    </row>
    <row r="628" spans="3:3" ht="15" customHeight="1" x14ac:dyDescent="0.35">
      <c r="C628" s="94"/>
    </row>
    <row r="629" spans="3:3" ht="15" customHeight="1" x14ac:dyDescent="0.35">
      <c r="C629" s="94"/>
    </row>
    <row r="630" spans="3:3" ht="15" customHeight="1" x14ac:dyDescent="0.35">
      <c r="C630" s="94"/>
    </row>
    <row r="631" spans="3:3" ht="15" customHeight="1" x14ac:dyDescent="0.35">
      <c r="C631" s="94"/>
    </row>
    <row r="632" spans="3:3" ht="15" customHeight="1" x14ac:dyDescent="0.35">
      <c r="C632" s="94"/>
    </row>
    <row r="633" spans="3:3" ht="15" customHeight="1" x14ac:dyDescent="0.35">
      <c r="C633" s="94"/>
    </row>
    <row r="634" spans="3:3" ht="15" customHeight="1" x14ac:dyDescent="0.35">
      <c r="C634" s="94"/>
    </row>
    <row r="635" spans="3:3" ht="15" customHeight="1" x14ac:dyDescent="0.35">
      <c r="C635" s="94"/>
    </row>
    <row r="636" spans="3:3" ht="15" customHeight="1" x14ac:dyDescent="0.35">
      <c r="C636" s="94"/>
    </row>
    <row r="637" spans="3:3" ht="15" customHeight="1" x14ac:dyDescent="0.35">
      <c r="C637" s="94"/>
    </row>
    <row r="638" spans="3:3" ht="15" customHeight="1" x14ac:dyDescent="0.35">
      <c r="C638" s="94"/>
    </row>
    <row r="639" spans="3:3" ht="15" customHeight="1" x14ac:dyDescent="0.35">
      <c r="C639" s="94"/>
    </row>
    <row r="640" spans="3:3" ht="15" customHeight="1" x14ac:dyDescent="0.35">
      <c r="C640" s="94"/>
    </row>
    <row r="641" spans="3:3" ht="15" customHeight="1" x14ac:dyDescent="0.35">
      <c r="C641" s="94"/>
    </row>
    <row r="642" spans="3:3" ht="15" customHeight="1" x14ac:dyDescent="0.35">
      <c r="C642" s="94"/>
    </row>
    <row r="643" spans="3:3" ht="15" customHeight="1" x14ac:dyDescent="0.35">
      <c r="C643" s="94"/>
    </row>
    <row r="644" spans="3:3" ht="15" customHeight="1" x14ac:dyDescent="0.35">
      <c r="C644" s="94"/>
    </row>
    <row r="645" spans="3:3" ht="15" customHeight="1" x14ac:dyDescent="0.35">
      <c r="C645" s="94"/>
    </row>
    <row r="646" spans="3:3" ht="15" customHeight="1" x14ac:dyDescent="0.35">
      <c r="C646" s="94"/>
    </row>
    <row r="647" spans="3:3" ht="15" customHeight="1" x14ac:dyDescent="0.35">
      <c r="C647" s="94"/>
    </row>
    <row r="648" spans="3:3" ht="15" customHeight="1" x14ac:dyDescent="0.35">
      <c r="C648" s="94"/>
    </row>
    <row r="649" spans="3:3" ht="15" customHeight="1" x14ac:dyDescent="0.35">
      <c r="C649" s="94"/>
    </row>
    <row r="650" spans="3:3" ht="15" customHeight="1" x14ac:dyDescent="0.35">
      <c r="C650" s="94"/>
    </row>
    <row r="651" spans="3:3" ht="15" customHeight="1" x14ac:dyDescent="0.35">
      <c r="C651" s="94"/>
    </row>
    <row r="652" spans="3:3" ht="15" customHeight="1" x14ac:dyDescent="0.35">
      <c r="C652" s="94"/>
    </row>
    <row r="653" spans="3:3" ht="15" customHeight="1" x14ac:dyDescent="0.35">
      <c r="C653" s="94"/>
    </row>
    <row r="654" spans="3:3" ht="15" customHeight="1" x14ac:dyDescent="0.35">
      <c r="C654" s="94"/>
    </row>
    <row r="655" spans="3:3" ht="15" customHeight="1" x14ac:dyDescent="0.35">
      <c r="C655" s="94"/>
    </row>
    <row r="656" spans="3:3" ht="15" customHeight="1" x14ac:dyDescent="0.35">
      <c r="C656" s="94"/>
    </row>
    <row r="657" spans="3:3" ht="15" customHeight="1" x14ac:dyDescent="0.35">
      <c r="C657" s="94"/>
    </row>
    <row r="658" spans="3:3" ht="15" customHeight="1" x14ac:dyDescent="0.35">
      <c r="C658" s="94"/>
    </row>
    <row r="659" spans="3:3" ht="15" customHeight="1" x14ac:dyDescent="0.35">
      <c r="C659" s="94"/>
    </row>
    <row r="660" spans="3:3" ht="15" customHeight="1" x14ac:dyDescent="0.35">
      <c r="C660" s="94"/>
    </row>
    <row r="661" spans="3:3" ht="15" customHeight="1" x14ac:dyDescent="0.35">
      <c r="C661" s="94"/>
    </row>
    <row r="662" spans="3:3" ht="15" customHeight="1" x14ac:dyDescent="0.35">
      <c r="C662" s="94"/>
    </row>
    <row r="663" spans="3:3" ht="15" customHeight="1" x14ac:dyDescent="0.35">
      <c r="C663" s="94"/>
    </row>
    <row r="664" spans="3:3" ht="15" customHeight="1" x14ac:dyDescent="0.35">
      <c r="C664" s="94"/>
    </row>
    <row r="665" spans="3:3" ht="15" customHeight="1" x14ac:dyDescent="0.35">
      <c r="C665" s="94"/>
    </row>
    <row r="666" spans="3:3" ht="15" customHeight="1" x14ac:dyDescent="0.35">
      <c r="C666" s="94"/>
    </row>
    <row r="667" spans="3:3" ht="15" customHeight="1" x14ac:dyDescent="0.35">
      <c r="C667" s="94"/>
    </row>
    <row r="668" spans="3:3" ht="15" customHeight="1" x14ac:dyDescent="0.35">
      <c r="C668" s="94"/>
    </row>
    <row r="669" spans="3:3" ht="15" customHeight="1" x14ac:dyDescent="0.35">
      <c r="C669" s="94"/>
    </row>
    <row r="670" spans="3:3" ht="15" customHeight="1" x14ac:dyDescent="0.35">
      <c r="C670" s="94"/>
    </row>
    <row r="671" spans="3:3" ht="15" customHeight="1" x14ac:dyDescent="0.35">
      <c r="C671" s="94"/>
    </row>
    <row r="672" spans="3:3" ht="15" customHeight="1" x14ac:dyDescent="0.35">
      <c r="C672" s="94"/>
    </row>
    <row r="673" spans="3:3" ht="15" customHeight="1" x14ac:dyDescent="0.35">
      <c r="C673" s="94"/>
    </row>
    <row r="674" spans="3:3" ht="15" customHeight="1" x14ac:dyDescent="0.35">
      <c r="C674" s="94"/>
    </row>
    <row r="675" spans="3:3" ht="15" customHeight="1" x14ac:dyDescent="0.35">
      <c r="C675" s="94"/>
    </row>
    <row r="676" spans="3:3" ht="15" customHeight="1" x14ac:dyDescent="0.35">
      <c r="C676" s="94"/>
    </row>
    <row r="677" spans="3:3" ht="15" customHeight="1" x14ac:dyDescent="0.35">
      <c r="C677" s="94"/>
    </row>
    <row r="678" spans="3:3" ht="15" customHeight="1" x14ac:dyDescent="0.35">
      <c r="C678" s="94"/>
    </row>
    <row r="679" spans="3:3" ht="15" customHeight="1" x14ac:dyDescent="0.35">
      <c r="C679" s="94"/>
    </row>
    <row r="680" spans="3:3" ht="15" customHeight="1" x14ac:dyDescent="0.35">
      <c r="C680" s="94"/>
    </row>
    <row r="681" spans="3:3" ht="15" customHeight="1" x14ac:dyDescent="0.35">
      <c r="C681" s="94"/>
    </row>
    <row r="682" spans="3:3" ht="15" customHeight="1" x14ac:dyDescent="0.35">
      <c r="C682" s="94"/>
    </row>
    <row r="683" spans="3:3" ht="15" customHeight="1" x14ac:dyDescent="0.35">
      <c r="C683" s="94"/>
    </row>
    <row r="684" spans="3:3" ht="15" customHeight="1" x14ac:dyDescent="0.35">
      <c r="C684" s="94"/>
    </row>
    <row r="685" spans="3:3" ht="15" customHeight="1" x14ac:dyDescent="0.35">
      <c r="C685" s="94"/>
    </row>
    <row r="686" spans="3:3" ht="15" customHeight="1" x14ac:dyDescent="0.35">
      <c r="C686" s="94"/>
    </row>
    <row r="687" spans="3:3" ht="15" customHeight="1" x14ac:dyDescent="0.35">
      <c r="C687" s="94"/>
    </row>
    <row r="688" spans="3:3" ht="15" customHeight="1" x14ac:dyDescent="0.35">
      <c r="C688" s="94"/>
    </row>
    <row r="689" spans="3:3" ht="15" customHeight="1" x14ac:dyDescent="0.35">
      <c r="C689" s="94"/>
    </row>
    <row r="690" spans="3:3" ht="15" customHeight="1" x14ac:dyDescent="0.35">
      <c r="C690" s="94"/>
    </row>
    <row r="691" spans="3:3" ht="15" customHeight="1" x14ac:dyDescent="0.35">
      <c r="C691" s="94"/>
    </row>
    <row r="692" spans="3:3" ht="15" customHeight="1" x14ac:dyDescent="0.35">
      <c r="C692" s="94"/>
    </row>
    <row r="693" spans="3:3" ht="15" customHeight="1" x14ac:dyDescent="0.35">
      <c r="C693" s="94"/>
    </row>
    <row r="694" spans="3:3" ht="15" customHeight="1" x14ac:dyDescent="0.35">
      <c r="C694" s="94"/>
    </row>
    <row r="695" spans="3:3" ht="15" customHeight="1" x14ac:dyDescent="0.35">
      <c r="C695" s="94"/>
    </row>
    <row r="696" spans="3:3" ht="15" customHeight="1" x14ac:dyDescent="0.35">
      <c r="C696" s="94"/>
    </row>
    <row r="697" spans="3:3" ht="15" customHeight="1" x14ac:dyDescent="0.35">
      <c r="C697" s="94"/>
    </row>
    <row r="698" spans="3:3" ht="15" customHeight="1" x14ac:dyDescent="0.35">
      <c r="C698" s="94"/>
    </row>
    <row r="699" spans="3:3" ht="15" customHeight="1" x14ac:dyDescent="0.35">
      <c r="C699" s="94"/>
    </row>
    <row r="700" spans="3:3" ht="15" customHeight="1" x14ac:dyDescent="0.35">
      <c r="C700" s="94"/>
    </row>
    <row r="701" spans="3:3" ht="15" customHeight="1" x14ac:dyDescent="0.35">
      <c r="C701" s="94"/>
    </row>
    <row r="702" spans="3:3" ht="15" customHeight="1" x14ac:dyDescent="0.35">
      <c r="C702" s="94"/>
    </row>
    <row r="703" spans="3:3" ht="15" customHeight="1" x14ac:dyDescent="0.35">
      <c r="C703" s="94"/>
    </row>
    <row r="704" spans="3:3" ht="15" customHeight="1" x14ac:dyDescent="0.35">
      <c r="C704" s="94"/>
    </row>
    <row r="705" spans="3:3" ht="15" customHeight="1" x14ac:dyDescent="0.35">
      <c r="C705" s="94"/>
    </row>
    <row r="706" spans="3:3" ht="15" customHeight="1" x14ac:dyDescent="0.35">
      <c r="C706" s="94"/>
    </row>
    <row r="707" spans="3:3" ht="15" customHeight="1" x14ac:dyDescent="0.35">
      <c r="C707" s="94"/>
    </row>
    <row r="708" spans="3:3" ht="15" customHeight="1" x14ac:dyDescent="0.35">
      <c r="C708" s="94"/>
    </row>
    <row r="709" spans="3:3" ht="15" customHeight="1" x14ac:dyDescent="0.35">
      <c r="C709" s="94"/>
    </row>
    <row r="710" spans="3:3" ht="15" customHeight="1" x14ac:dyDescent="0.35">
      <c r="C710" s="94"/>
    </row>
    <row r="711" spans="3:3" ht="15" customHeight="1" x14ac:dyDescent="0.35">
      <c r="C711" s="94"/>
    </row>
    <row r="712" spans="3:3" ht="15" customHeight="1" x14ac:dyDescent="0.35">
      <c r="C712" s="94"/>
    </row>
    <row r="713" spans="3:3" ht="15" customHeight="1" x14ac:dyDescent="0.35">
      <c r="C713" s="94"/>
    </row>
    <row r="714" spans="3:3" ht="15" customHeight="1" x14ac:dyDescent="0.35">
      <c r="C714" s="94"/>
    </row>
    <row r="715" spans="3:3" ht="15" customHeight="1" x14ac:dyDescent="0.35">
      <c r="C715" s="94"/>
    </row>
    <row r="716" spans="3:3" ht="15" customHeight="1" x14ac:dyDescent="0.35">
      <c r="C716" s="94"/>
    </row>
    <row r="717" spans="3:3" ht="15" customHeight="1" x14ac:dyDescent="0.35">
      <c r="C717" s="94"/>
    </row>
    <row r="718" spans="3:3" ht="15" customHeight="1" x14ac:dyDescent="0.35">
      <c r="C718" s="94"/>
    </row>
    <row r="719" spans="3:3" ht="15" customHeight="1" x14ac:dyDescent="0.35">
      <c r="C719" s="94"/>
    </row>
    <row r="720" spans="3:3" ht="15" customHeight="1" x14ac:dyDescent="0.35">
      <c r="C720" s="94"/>
    </row>
    <row r="721" spans="3:3" ht="15" customHeight="1" x14ac:dyDescent="0.35">
      <c r="C721" s="94"/>
    </row>
    <row r="722" spans="3:3" ht="15" customHeight="1" x14ac:dyDescent="0.35">
      <c r="C722" s="94"/>
    </row>
    <row r="723" spans="3:3" ht="15" customHeight="1" x14ac:dyDescent="0.35">
      <c r="C723" s="94"/>
    </row>
    <row r="724" spans="3:3" ht="15" customHeight="1" x14ac:dyDescent="0.35">
      <c r="C724" s="94"/>
    </row>
    <row r="725" spans="3:3" ht="15" customHeight="1" x14ac:dyDescent="0.35">
      <c r="C725" s="94"/>
    </row>
    <row r="726" spans="3:3" ht="15" customHeight="1" x14ac:dyDescent="0.35">
      <c r="C726" s="94"/>
    </row>
    <row r="727" spans="3:3" ht="15" customHeight="1" x14ac:dyDescent="0.35">
      <c r="C727" s="94"/>
    </row>
    <row r="728" spans="3:3" ht="15" customHeight="1" x14ac:dyDescent="0.35">
      <c r="C728" s="94"/>
    </row>
    <row r="729" spans="3:3" ht="15" customHeight="1" x14ac:dyDescent="0.35">
      <c r="C729" s="94"/>
    </row>
    <row r="730" spans="3:3" ht="15" customHeight="1" x14ac:dyDescent="0.35">
      <c r="C730" s="94"/>
    </row>
    <row r="731" spans="3:3" ht="15" customHeight="1" x14ac:dyDescent="0.35">
      <c r="C731" s="94"/>
    </row>
    <row r="732" spans="3:3" ht="15" customHeight="1" x14ac:dyDescent="0.35">
      <c r="C732" s="94"/>
    </row>
    <row r="733" spans="3:3" ht="15" customHeight="1" x14ac:dyDescent="0.35">
      <c r="C733" s="94"/>
    </row>
    <row r="734" spans="3:3" ht="15" customHeight="1" x14ac:dyDescent="0.35">
      <c r="C734" s="94"/>
    </row>
    <row r="735" spans="3:3" ht="15" customHeight="1" x14ac:dyDescent="0.35">
      <c r="C735" s="94"/>
    </row>
    <row r="736" spans="3:3" ht="15" customHeight="1" x14ac:dyDescent="0.35">
      <c r="C736" s="94"/>
    </row>
    <row r="737" spans="3:3" ht="15" customHeight="1" x14ac:dyDescent="0.35">
      <c r="C737" s="94"/>
    </row>
    <row r="738" spans="3:3" ht="15" customHeight="1" x14ac:dyDescent="0.35">
      <c r="C738" s="94"/>
    </row>
    <row r="739" spans="3:3" ht="15" customHeight="1" x14ac:dyDescent="0.35">
      <c r="C739" s="94"/>
    </row>
    <row r="740" spans="3:3" ht="15" customHeight="1" x14ac:dyDescent="0.35">
      <c r="C740" s="94"/>
    </row>
    <row r="741" spans="3:3" ht="15" customHeight="1" x14ac:dyDescent="0.35">
      <c r="C741" s="94"/>
    </row>
    <row r="742" spans="3:3" ht="15" customHeight="1" x14ac:dyDescent="0.35">
      <c r="C742" s="94"/>
    </row>
    <row r="743" spans="3:3" ht="15" customHeight="1" x14ac:dyDescent="0.35">
      <c r="C743" s="94"/>
    </row>
    <row r="744" spans="3:3" ht="15" customHeight="1" x14ac:dyDescent="0.35">
      <c r="C744" s="94"/>
    </row>
    <row r="745" spans="3:3" ht="15" customHeight="1" x14ac:dyDescent="0.35">
      <c r="C745" s="94"/>
    </row>
    <row r="746" spans="3:3" ht="15" customHeight="1" x14ac:dyDescent="0.35">
      <c r="C746" s="94"/>
    </row>
    <row r="747" spans="3:3" ht="15" customHeight="1" x14ac:dyDescent="0.35">
      <c r="C747" s="94"/>
    </row>
    <row r="748" spans="3:3" ht="15" customHeight="1" x14ac:dyDescent="0.35">
      <c r="C748" s="94"/>
    </row>
    <row r="749" spans="3:3" ht="15" customHeight="1" x14ac:dyDescent="0.35">
      <c r="C749" s="94"/>
    </row>
    <row r="750" spans="3:3" ht="15" customHeight="1" x14ac:dyDescent="0.35">
      <c r="C750" s="94"/>
    </row>
    <row r="751" spans="3:3" ht="15" customHeight="1" x14ac:dyDescent="0.35">
      <c r="C751" s="94"/>
    </row>
    <row r="752" spans="3:3" ht="15" customHeight="1" x14ac:dyDescent="0.35">
      <c r="C752" s="94"/>
    </row>
    <row r="753" spans="3:3" ht="15" customHeight="1" x14ac:dyDescent="0.35">
      <c r="C753" s="94"/>
    </row>
    <row r="754" spans="3:3" ht="15" customHeight="1" x14ac:dyDescent="0.35">
      <c r="C754" s="94"/>
    </row>
    <row r="755" spans="3:3" ht="15" customHeight="1" x14ac:dyDescent="0.35">
      <c r="C755" s="94"/>
    </row>
    <row r="756" spans="3:3" ht="15" customHeight="1" x14ac:dyDescent="0.35">
      <c r="C756" s="94"/>
    </row>
    <row r="757" spans="3:3" ht="15" customHeight="1" x14ac:dyDescent="0.35">
      <c r="C757" s="94"/>
    </row>
    <row r="758" spans="3:3" ht="15" customHeight="1" x14ac:dyDescent="0.35">
      <c r="C758" s="94"/>
    </row>
    <row r="759" spans="3:3" ht="15" customHeight="1" x14ac:dyDescent="0.35">
      <c r="C759" s="94"/>
    </row>
    <row r="760" spans="3:3" ht="15" customHeight="1" x14ac:dyDescent="0.35">
      <c r="C760" s="94"/>
    </row>
    <row r="761" spans="3:3" ht="15" customHeight="1" x14ac:dyDescent="0.35">
      <c r="C761" s="94"/>
    </row>
    <row r="762" spans="3:3" ht="15" customHeight="1" x14ac:dyDescent="0.35">
      <c r="C762" s="94"/>
    </row>
    <row r="763" spans="3:3" ht="15" customHeight="1" x14ac:dyDescent="0.35">
      <c r="C763" s="94"/>
    </row>
    <row r="764" spans="3:3" ht="15" customHeight="1" x14ac:dyDescent="0.35">
      <c r="C764" s="94"/>
    </row>
    <row r="765" spans="3:3" ht="15" customHeight="1" x14ac:dyDescent="0.35">
      <c r="C765" s="94"/>
    </row>
    <row r="766" spans="3:3" ht="15" customHeight="1" x14ac:dyDescent="0.35">
      <c r="C766" s="94"/>
    </row>
    <row r="767" spans="3:3" ht="15" customHeight="1" x14ac:dyDescent="0.35">
      <c r="C767" s="94"/>
    </row>
    <row r="768" spans="3:3" ht="15" customHeight="1" x14ac:dyDescent="0.35">
      <c r="C768" s="94"/>
    </row>
    <row r="769" spans="3:3" ht="15" customHeight="1" x14ac:dyDescent="0.35">
      <c r="C769" s="94"/>
    </row>
    <row r="770" spans="3:3" ht="15" customHeight="1" x14ac:dyDescent="0.35">
      <c r="C770" s="94"/>
    </row>
    <row r="771" spans="3:3" ht="15" customHeight="1" x14ac:dyDescent="0.35">
      <c r="C771" s="94"/>
    </row>
    <row r="772" spans="3:3" ht="15" customHeight="1" x14ac:dyDescent="0.35">
      <c r="C772" s="94"/>
    </row>
    <row r="773" spans="3:3" ht="15" customHeight="1" x14ac:dyDescent="0.35">
      <c r="C773" s="94"/>
    </row>
    <row r="774" spans="3:3" ht="15" customHeight="1" x14ac:dyDescent="0.35">
      <c r="C774" s="94"/>
    </row>
    <row r="775" spans="3:3" ht="15" customHeight="1" x14ac:dyDescent="0.35">
      <c r="C775" s="94"/>
    </row>
    <row r="776" spans="3:3" ht="15" customHeight="1" x14ac:dyDescent="0.35">
      <c r="C776" s="94"/>
    </row>
    <row r="777" spans="3:3" ht="15" customHeight="1" x14ac:dyDescent="0.35">
      <c r="C777" s="94"/>
    </row>
    <row r="778" spans="3:3" ht="15" customHeight="1" x14ac:dyDescent="0.35">
      <c r="C778" s="94"/>
    </row>
    <row r="779" spans="3:3" ht="15" customHeight="1" x14ac:dyDescent="0.35">
      <c r="C779" s="94"/>
    </row>
    <row r="780" spans="3:3" ht="15" customHeight="1" x14ac:dyDescent="0.35">
      <c r="C780" s="94"/>
    </row>
    <row r="781" spans="3:3" ht="15" customHeight="1" x14ac:dyDescent="0.35">
      <c r="C781" s="94"/>
    </row>
    <row r="782" spans="3:3" ht="15" customHeight="1" x14ac:dyDescent="0.35">
      <c r="C782" s="94"/>
    </row>
    <row r="783" spans="3:3" ht="15" customHeight="1" x14ac:dyDescent="0.35">
      <c r="C783" s="94"/>
    </row>
    <row r="784" spans="3:3" ht="15" customHeight="1" x14ac:dyDescent="0.35">
      <c r="C784" s="94"/>
    </row>
    <row r="785" spans="3:3" ht="15" customHeight="1" x14ac:dyDescent="0.35">
      <c r="C785" s="94"/>
    </row>
    <row r="786" spans="3:3" ht="15" customHeight="1" x14ac:dyDescent="0.35">
      <c r="C786" s="94"/>
    </row>
    <row r="787" spans="3:3" ht="15" customHeight="1" x14ac:dyDescent="0.35">
      <c r="C787" s="94"/>
    </row>
    <row r="788" spans="3:3" ht="15" customHeight="1" x14ac:dyDescent="0.35">
      <c r="C788" s="94"/>
    </row>
    <row r="789" spans="3:3" ht="15" customHeight="1" x14ac:dyDescent="0.35">
      <c r="C789" s="94"/>
    </row>
    <row r="790" spans="3:3" ht="15" customHeight="1" x14ac:dyDescent="0.35">
      <c r="C790" s="94"/>
    </row>
    <row r="791" spans="3:3" ht="15" customHeight="1" x14ac:dyDescent="0.35">
      <c r="C791" s="94"/>
    </row>
    <row r="792" spans="3:3" ht="15" customHeight="1" x14ac:dyDescent="0.35">
      <c r="C792" s="94"/>
    </row>
    <row r="793" spans="3:3" ht="15" customHeight="1" x14ac:dyDescent="0.35">
      <c r="C793" s="94"/>
    </row>
    <row r="794" spans="3:3" ht="15" customHeight="1" x14ac:dyDescent="0.35">
      <c r="C794" s="94"/>
    </row>
    <row r="795" spans="3:3" ht="15" customHeight="1" x14ac:dyDescent="0.35">
      <c r="C795" s="94"/>
    </row>
    <row r="796" spans="3:3" ht="15" customHeight="1" x14ac:dyDescent="0.35">
      <c r="C796" s="94"/>
    </row>
    <row r="797" spans="3:3" ht="15" customHeight="1" x14ac:dyDescent="0.35">
      <c r="C797" s="94"/>
    </row>
    <row r="798" spans="3:3" ht="15" customHeight="1" x14ac:dyDescent="0.35">
      <c r="C798" s="94"/>
    </row>
    <row r="799" spans="3:3" ht="15" customHeight="1" x14ac:dyDescent="0.35">
      <c r="C799" s="94"/>
    </row>
    <row r="800" spans="3:3" ht="15" customHeight="1" x14ac:dyDescent="0.35">
      <c r="C800" s="94"/>
    </row>
    <row r="801" spans="3:3" ht="15" customHeight="1" x14ac:dyDescent="0.35">
      <c r="C801" s="94"/>
    </row>
    <row r="802" spans="3:3" ht="15" customHeight="1" x14ac:dyDescent="0.35">
      <c r="C802" s="94"/>
    </row>
    <row r="803" spans="3:3" ht="15" customHeight="1" x14ac:dyDescent="0.35">
      <c r="C803" s="94"/>
    </row>
    <row r="804" spans="3:3" ht="15" customHeight="1" x14ac:dyDescent="0.35">
      <c r="C804" s="94"/>
    </row>
    <row r="805" spans="3:3" ht="15" customHeight="1" x14ac:dyDescent="0.35">
      <c r="C805" s="94"/>
    </row>
    <row r="806" spans="3:3" ht="15" customHeight="1" x14ac:dyDescent="0.35">
      <c r="C806" s="94"/>
    </row>
    <row r="807" spans="3:3" ht="15" customHeight="1" x14ac:dyDescent="0.35">
      <c r="C807" s="94"/>
    </row>
    <row r="808" spans="3:3" ht="15" customHeight="1" x14ac:dyDescent="0.35">
      <c r="C808" s="94"/>
    </row>
    <row r="809" spans="3:3" ht="15" customHeight="1" x14ac:dyDescent="0.35">
      <c r="C809" s="94"/>
    </row>
    <row r="810" spans="3:3" ht="15" customHeight="1" x14ac:dyDescent="0.35">
      <c r="C810" s="94"/>
    </row>
    <row r="811" spans="3:3" ht="15" customHeight="1" x14ac:dyDescent="0.35">
      <c r="C811" s="94"/>
    </row>
    <row r="812" spans="3:3" ht="15" customHeight="1" x14ac:dyDescent="0.35">
      <c r="C812" s="94"/>
    </row>
    <row r="813" spans="3:3" ht="15" customHeight="1" x14ac:dyDescent="0.35">
      <c r="C813" s="94"/>
    </row>
    <row r="814" spans="3:3" ht="15" customHeight="1" x14ac:dyDescent="0.35">
      <c r="C814" s="94"/>
    </row>
    <row r="815" spans="3:3" ht="15" customHeight="1" x14ac:dyDescent="0.35">
      <c r="C815" s="94"/>
    </row>
    <row r="816" spans="3:3" ht="15" customHeight="1" x14ac:dyDescent="0.35">
      <c r="C816" s="94"/>
    </row>
    <row r="817" spans="3:3" ht="15" customHeight="1" x14ac:dyDescent="0.35">
      <c r="C817" s="94"/>
    </row>
    <row r="818" spans="3:3" ht="15" customHeight="1" x14ac:dyDescent="0.35">
      <c r="C818" s="94"/>
    </row>
    <row r="819" spans="3:3" ht="15" customHeight="1" x14ac:dyDescent="0.35">
      <c r="C819" s="94"/>
    </row>
    <row r="820" spans="3:3" ht="15" customHeight="1" x14ac:dyDescent="0.35">
      <c r="C820" s="94"/>
    </row>
    <row r="821" spans="3:3" ht="15" customHeight="1" x14ac:dyDescent="0.35">
      <c r="C821" s="94"/>
    </row>
    <row r="822" spans="3:3" ht="15" customHeight="1" x14ac:dyDescent="0.35">
      <c r="C822" s="94"/>
    </row>
    <row r="823" spans="3:3" ht="15" customHeight="1" x14ac:dyDescent="0.35">
      <c r="C823" s="94"/>
    </row>
    <row r="824" spans="3:3" ht="15" customHeight="1" x14ac:dyDescent="0.35">
      <c r="C824" s="94"/>
    </row>
    <row r="825" spans="3:3" ht="15" customHeight="1" x14ac:dyDescent="0.35">
      <c r="C825" s="94"/>
    </row>
    <row r="826" spans="3:3" ht="15" customHeight="1" x14ac:dyDescent="0.35">
      <c r="C826" s="94"/>
    </row>
    <row r="827" spans="3:3" ht="15" customHeight="1" x14ac:dyDescent="0.35">
      <c r="C827" s="94"/>
    </row>
    <row r="828" spans="3:3" ht="15" customHeight="1" x14ac:dyDescent="0.35">
      <c r="C828" s="94"/>
    </row>
    <row r="829" spans="3:3" ht="15" customHeight="1" x14ac:dyDescent="0.35">
      <c r="C829" s="94"/>
    </row>
    <row r="830" spans="3:3" ht="15" customHeight="1" x14ac:dyDescent="0.35">
      <c r="C830" s="94"/>
    </row>
    <row r="831" spans="3:3" ht="15" customHeight="1" x14ac:dyDescent="0.35">
      <c r="C831" s="94"/>
    </row>
    <row r="832" spans="3:3" ht="15" customHeight="1" x14ac:dyDescent="0.35">
      <c r="C832" s="94"/>
    </row>
    <row r="833" spans="3:3" ht="15" customHeight="1" x14ac:dyDescent="0.35">
      <c r="C833" s="94"/>
    </row>
    <row r="834" spans="3:3" ht="15" customHeight="1" x14ac:dyDescent="0.35">
      <c r="C834" s="94"/>
    </row>
    <row r="835" spans="3:3" ht="15" customHeight="1" x14ac:dyDescent="0.35">
      <c r="C835" s="94"/>
    </row>
    <row r="836" spans="3:3" ht="15" customHeight="1" x14ac:dyDescent="0.35">
      <c r="C836" s="94"/>
    </row>
    <row r="837" spans="3:3" ht="15" customHeight="1" x14ac:dyDescent="0.35">
      <c r="C837" s="94"/>
    </row>
    <row r="838" spans="3:3" ht="15" customHeight="1" x14ac:dyDescent="0.35">
      <c r="C838" s="94"/>
    </row>
    <row r="839" spans="3:3" ht="15" customHeight="1" x14ac:dyDescent="0.35">
      <c r="C839" s="94"/>
    </row>
    <row r="840" spans="3:3" ht="15" customHeight="1" x14ac:dyDescent="0.35">
      <c r="C840" s="94"/>
    </row>
    <row r="841" spans="3:3" ht="15" customHeight="1" x14ac:dyDescent="0.35">
      <c r="C841" s="94"/>
    </row>
    <row r="842" spans="3:3" ht="15" customHeight="1" x14ac:dyDescent="0.35">
      <c r="C842" s="94"/>
    </row>
    <row r="843" spans="3:3" ht="15" customHeight="1" x14ac:dyDescent="0.35">
      <c r="C843" s="94"/>
    </row>
    <row r="844" spans="3:3" ht="15" customHeight="1" x14ac:dyDescent="0.35">
      <c r="C844" s="94"/>
    </row>
    <row r="845" spans="3:3" ht="15" customHeight="1" x14ac:dyDescent="0.35">
      <c r="C845" s="94"/>
    </row>
    <row r="846" spans="3:3" ht="15" customHeight="1" x14ac:dyDescent="0.35">
      <c r="C846" s="94"/>
    </row>
    <row r="847" spans="3:3" ht="15" customHeight="1" x14ac:dyDescent="0.35">
      <c r="C847" s="94"/>
    </row>
    <row r="848" spans="3:3" ht="15" customHeight="1" x14ac:dyDescent="0.35">
      <c r="C848" s="94"/>
    </row>
    <row r="849" spans="3:3" ht="15" customHeight="1" x14ac:dyDescent="0.35">
      <c r="C849" s="94"/>
    </row>
    <row r="850" spans="3:3" ht="15" customHeight="1" x14ac:dyDescent="0.35">
      <c r="C850" s="94"/>
    </row>
    <row r="851" spans="3:3" ht="15" customHeight="1" x14ac:dyDescent="0.35">
      <c r="C851" s="94"/>
    </row>
    <row r="852" spans="3:3" ht="15" customHeight="1" x14ac:dyDescent="0.35">
      <c r="C852" s="94"/>
    </row>
    <row r="853" spans="3:3" ht="15" customHeight="1" x14ac:dyDescent="0.35">
      <c r="C853" s="94"/>
    </row>
    <row r="854" spans="3:3" ht="15" customHeight="1" x14ac:dyDescent="0.35">
      <c r="C854" s="94"/>
    </row>
    <row r="855" spans="3:3" ht="15" customHeight="1" x14ac:dyDescent="0.35">
      <c r="C855" s="94"/>
    </row>
    <row r="856" spans="3:3" ht="15" customHeight="1" x14ac:dyDescent="0.35">
      <c r="C856" s="94"/>
    </row>
    <row r="857" spans="3:3" ht="15" customHeight="1" x14ac:dyDescent="0.35">
      <c r="C857" s="94"/>
    </row>
    <row r="858" spans="3:3" ht="15" customHeight="1" x14ac:dyDescent="0.35">
      <c r="C858" s="94"/>
    </row>
    <row r="859" spans="3:3" ht="15" customHeight="1" x14ac:dyDescent="0.35">
      <c r="C859" s="94"/>
    </row>
    <row r="860" spans="3:3" ht="15" customHeight="1" x14ac:dyDescent="0.35">
      <c r="C860" s="94"/>
    </row>
    <row r="861" spans="3:3" ht="15" customHeight="1" x14ac:dyDescent="0.35">
      <c r="C861" s="94"/>
    </row>
    <row r="862" spans="3:3" ht="15" customHeight="1" x14ac:dyDescent="0.35">
      <c r="C862" s="94"/>
    </row>
    <row r="863" spans="3:3" ht="15" customHeight="1" x14ac:dyDescent="0.35">
      <c r="C863" s="94"/>
    </row>
    <row r="864" spans="3:3" ht="15" customHeight="1" x14ac:dyDescent="0.35">
      <c r="C864" s="94"/>
    </row>
    <row r="865" spans="3:3" ht="15" customHeight="1" x14ac:dyDescent="0.35">
      <c r="C865" s="94"/>
    </row>
    <row r="866" spans="3:3" ht="15" customHeight="1" x14ac:dyDescent="0.35">
      <c r="C866" s="94"/>
    </row>
    <row r="867" spans="3:3" ht="15" customHeight="1" x14ac:dyDescent="0.35">
      <c r="C867" s="94"/>
    </row>
    <row r="868" spans="3:3" ht="15" customHeight="1" x14ac:dyDescent="0.35">
      <c r="C868" s="94"/>
    </row>
    <row r="869" spans="3:3" ht="15" customHeight="1" x14ac:dyDescent="0.35">
      <c r="C869" s="94"/>
    </row>
    <row r="870" spans="3:3" ht="15" customHeight="1" x14ac:dyDescent="0.35">
      <c r="C870" s="94"/>
    </row>
    <row r="871" spans="3:3" ht="15" customHeight="1" x14ac:dyDescent="0.35">
      <c r="C871" s="94"/>
    </row>
    <row r="872" spans="3:3" ht="15" customHeight="1" x14ac:dyDescent="0.35">
      <c r="C872" s="94"/>
    </row>
    <row r="873" spans="3:3" ht="15" customHeight="1" x14ac:dyDescent="0.35">
      <c r="C873" s="94"/>
    </row>
    <row r="874" spans="3:3" ht="15" customHeight="1" x14ac:dyDescent="0.35">
      <c r="C874" s="94"/>
    </row>
    <row r="875" spans="3:3" ht="15" customHeight="1" x14ac:dyDescent="0.35">
      <c r="C875" s="94"/>
    </row>
    <row r="876" spans="3:3" ht="15" customHeight="1" x14ac:dyDescent="0.35">
      <c r="C876" s="94"/>
    </row>
    <row r="877" spans="3:3" ht="15" customHeight="1" x14ac:dyDescent="0.35">
      <c r="C877" s="94"/>
    </row>
    <row r="878" spans="3:3" ht="15" customHeight="1" x14ac:dyDescent="0.35">
      <c r="C878" s="94"/>
    </row>
    <row r="879" spans="3:3" ht="15" customHeight="1" x14ac:dyDescent="0.35">
      <c r="C879" s="94"/>
    </row>
    <row r="880" spans="3:3" ht="15" customHeight="1" x14ac:dyDescent="0.35">
      <c r="C880" s="94"/>
    </row>
    <row r="881" spans="3:3" ht="15" customHeight="1" x14ac:dyDescent="0.35">
      <c r="C881" s="94"/>
    </row>
    <row r="882" spans="3:3" ht="15" customHeight="1" x14ac:dyDescent="0.35">
      <c r="C882" s="94"/>
    </row>
    <row r="883" spans="3:3" ht="15" customHeight="1" x14ac:dyDescent="0.35">
      <c r="C883" s="94"/>
    </row>
    <row r="884" spans="3:3" ht="15" customHeight="1" x14ac:dyDescent="0.35">
      <c r="C884" s="94"/>
    </row>
    <row r="885" spans="3:3" ht="15" customHeight="1" x14ac:dyDescent="0.35">
      <c r="C885" s="94"/>
    </row>
    <row r="886" spans="3:3" ht="15" customHeight="1" x14ac:dyDescent="0.35">
      <c r="C886" s="94"/>
    </row>
    <row r="887" spans="3:3" ht="15" customHeight="1" x14ac:dyDescent="0.35">
      <c r="C887" s="94"/>
    </row>
    <row r="888" spans="3:3" ht="15" customHeight="1" x14ac:dyDescent="0.35">
      <c r="C888" s="94"/>
    </row>
    <row r="889" spans="3:3" ht="15" customHeight="1" x14ac:dyDescent="0.35">
      <c r="C889" s="94"/>
    </row>
    <row r="890" spans="3:3" ht="15" customHeight="1" x14ac:dyDescent="0.35">
      <c r="C890" s="94"/>
    </row>
    <row r="891" spans="3:3" ht="15" customHeight="1" x14ac:dyDescent="0.35">
      <c r="C891" s="94"/>
    </row>
    <row r="892" spans="3:3" ht="15" customHeight="1" x14ac:dyDescent="0.35">
      <c r="C892" s="94"/>
    </row>
    <row r="893" spans="3:3" ht="15" customHeight="1" x14ac:dyDescent="0.35">
      <c r="C893" s="94"/>
    </row>
    <row r="894" spans="3:3" ht="15" customHeight="1" x14ac:dyDescent="0.35">
      <c r="C894" s="94"/>
    </row>
    <row r="895" spans="3:3" ht="15" customHeight="1" x14ac:dyDescent="0.35">
      <c r="C895" s="94"/>
    </row>
    <row r="896" spans="3:3" ht="15" customHeight="1" x14ac:dyDescent="0.35">
      <c r="C896" s="94"/>
    </row>
    <row r="897" spans="3:3" ht="15" customHeight="1" x14ac:dyDescent="0.35">
      <c r="C897" s="94"/>
    </row>
    <row r="898" spans="3:3" ht="15" customHeight="1" x14ac:dyDescent="0.35">
      <c r="C898" s="94"/>
    </row>
    <row r="899" spans="3:3" ht="15" customHeight="1" x14ac:dyDescent="0.35">
      <c r="C899" s="94"/>
    </row>
    <row r="900" spans="3:3" ht="15" customHeight="1" x14ac:dyDescent="0.35">
      <c r="C900" s="94"/>
    </row>
    <row r="901" spans="3:3" ht="15" customHeight="1" x14ac:dyDescent="0.35">
      <c r="C901" s="94"/>
    </row>
    <row r="902" spans="3:3" ht="15" customHeight="1" x14ac:dyDescent="0.35">
      <c r="C902" s="94"/>
    </row>
    <row r="903" spans="3:3" ht="15" customHeight="1" x14ac:dyDescent="0.35">
      <c r="C903" s="94"/>
    </row>
    <row r="904" spans="3:3" ht="15" customHeight="1" x14ac:dyDescent="0.35">
      <c r="C904" s="94"/>
    </row>
    <row r="905" spans="3:3" ht="15" customHeight="1" x14ac:dyDescent="0.35">
      <c r="C905" s="94"/>
    </row>
    <row r="906" spans="3:3" ht="15" customHeight="1" x14ac:dyDescent="0.35">
      <c r="C906" s="94"/>
    </row>
    <row r="907" spans="3:3" ht="15" customHeight="1" x14ac:dyDescent="0.35">
      <c r="C907" s="94"/>
    </row>
    <row r="908" spans="3:3" ht="15" customHeight="1" x14ac:dyDescent="0.35">
      <c r="C908" s="94"/>
    </row>
    <row r="909" spans="3:3" ht="15" customHeight="1" x14ac:dyDescent="0.35">
      <c r="C909" s="94"/>
    </row>
    <row r="910" spans="3:3" ht="15" customHeight="1" x14ac:dyDescent="0.35">
      <c r="C910" s="94"/>
    </row>
    <row r="911" spans="3:3" ht="15" customHeight="1" x14ac:dyDescent="0.35">
      <c r="C911" s="94"/>
    </row>
    <row r="912" spans="3:3" ht="15" customHeight="1" x14ac:dyDescent="0.35">
      <c r="C912" s="94"/>
    </row>
    <row r="913" spans="3:3" ht="15" customHeight="1" x14ac:dyDescent="0.35">
      <c r="C913" s="94"/>
    </row>
    <row r="914" spans="3:3" ht="15" customHeight="1" x14ac:dyDescent="0.35">
      <c r="C914" s="94"/>
    </row>
    <row r="915" spans="3:3" ht="15" customHeight="1" x14ac:dyDescent="0.35">
      <c r="C915" s="94"/>
    </row>
    <row r="916" spans="3:3" ht="15" customHeight="1" x14ac:dyDescent="0.35">
      <c r="C916" s="94"/>
    </row>
    <row r="917" spans="3:3" ht="15" customHeight="1" x14ac:dyDescent="0.35">
      <c r="C917" s="94"/>
    </row>
    <row r="918" spans="3:3" ht="15" customHeight="1" x14ac:dyDescent="0.35">
      <c r="C918" s="94"/>
    </row>
    <row r="919" spans="3:3" ht="15" customHeight="1" x14ac:dyDescent="0.35">
      <c r="C919" s="94"/>
    </row>
    <row r="920" spans="3:3" ht="15" customHeight="1" x14ac:dyDescent="0.35">
      <c r="C920" s="94"/>
    </row>
    <row r="921" spans="3:3" ht="15" customHeight="1" x14ac:dyDescent="0.35">
      <c r="C921" s="94"/>
    </row>
    <row r="922" spans="3:3" ht="15" customHeight="1" x14ac:dyDescent="0.35">
      <c r="C922" s="94"/>
    </row>
    <row r="923" spans="3:3" ht="15" customHeight="1" x14ac:dyDescent="0.35">
      <c r="C923" s="94"/>
    </row>
    <row r="924" spans="3:3" ht="15" customHeight="1" x14ac:dyDescent="0.35">
      <c r="C924" s="94"/>
    </row>
    <row r="925" spans="3:3" ht="15" customHeight="1" x14ac:dyDescent="0.35">
      <c r="C925" s="94"/>
    </row>
    <row r="926" spans="3:3" ht="15" customHeight="1" x14ac:dyDescent="0.35">
      <c r="C926" s="94"/>
    </row>
    <row r="927" spans="3:3" ht="15" customHeight="1" x14ac:dyDescent="0.35">
      <c r="C927" s="94"/>
    </row>
    <row r="928" spans="3:3" ht="15" customHeight="1" x14ac:dyDescent="0.35">
      <c r="C928" s="94"/>
    </row>
    <row r="929" spans="3:3" ht="15" customHeight="1" x14ac:dyDescent="0.35">
      <c r="C929" s="94"/>
    </row>
    <row r="930" spans="3:3" ht="15" customHeight="1" x14ac:dyDescent="0.35">
      <c r="C930" s="94"/>
    </row>
    <row r="931" spans="3:3" ht="15" customHeight="1" x14ac:dyDescent="0.35">
      <c r="C931" s="94"/>
    </row>
    <row r="932" spans="3:3" ht="15" customHeight="1" x14ac:dyDescent="0.35">
      <c r="C932" s="94"/>
    </row>
    <row r="933" spans="3:3" ht="15" customHeight="1" x14ac:dyDescent="0.35">
      <c r="C933" s="94"/>
    </row>
    <row r="934" spans="3:3" ht="15" customHeight="1" x14ac:dyDescent="0.35">
      <c r="C934" s="94"/>
    </row>
    <row r="935" spans="3:3" ht="15" customHeight="1" x14ac:dyDescent="0.35">
      <c r="C935" s="94"/>
    </row>
    <row r="936" spans="3:3" ht="15" customHeight="1" x14ac:dyDescent="0.35">
      <c r="C936" s="94"/>
    </row>
    <row r="937" spans="3:3" ht="15" customHeight="1" x14ac:dyDescent="0.35">
      <c r="C937" s="94"/>
    </row>
    <row r="938" spans="3:3" ht="15" customHeight="1" x14ac:dyDescent="0.35">
      <c r="C938" s="94"/>
    </row>
    <row r="939" spans="3:3" ht="15" customHeight="1" x14ac:dyDescent="0.35">
      <c r="C939" s="94"/>
    </row>
    <row r="940" spans="3:3" ht="15" customHeight="1" x14ac:dyDescent="0.35">
      <c r="C940" s="94"/>
    </row>
    <row r="941" spans="3:3" ht="15" customHeight="1" x14ac:dyDescent="0.35">
      <c r="C941" s="94"/>
    </row>
    <row r="942" spans="3:3" ht="15" customHeight="1" x14ac:dyDescent="0.35">
      <c r="C942" s="94"/>
    </row>
    <row r="943" spans="3:3" ht="15" customHeight="1" x14ac:dyDescent="0.35">
      <c r="C943" s="94"/>
    </row>
    <row r="944" spans="3:3" ht="15" customHeight="1" x14ac:dyDescent="0.35">
      <c r="C944" s="94"/>
    </row>
    <row r="945" spans="3:3" ht="15" customHeight="1" x14ac:dyDescent="0.35">
      <c r="C945" s="94"/>
    </row>
    <row r="946" spans="3:3" ht="15" customHeight="1" x14ac:dyDescent="0.35">
      <c r="C946" s="94"/>
    </row>
    <row r="947" spans="3:3" ht="15" customHeight="1" x14ac:dyDescent="0.35">
      <c r="C947" s="94"/>
    </row>
    <row r="948" spans="3:3" ht="15" customHeight="1" x14ac:dyDescent="0.35">
      <c r="C948" s="94"/>
    </row>
    <row r="949" spans="3:3" ht="15" customHeight="1" x14ac:dyDescent="0.35">
      <c r="C949" s="94"/>
    </row>
    <row r="950" spans="3:3" ht="15" customHeight="1" x14ac:dyDescent="0.35">
      <c r="C950" s="94"/>
    </row>
    <row r="951" spans="3:3" ht="15" customHeight="1" x14ac:dyDescent="0.35">
      <c r="C951" s="94"/>
    </row>
    <row r="952" spans="3:3" ht="15" customHeight="1" x14ac:dyDescent="0.35">
      <c r="C952" s="94"/>
    </row>
    <row r="953" spans="3:3" ht="15" customHeight="1" x14ac:dyDescent="0.35">
      <c r="C953" s="94"/>
    </row>
    <row r="954" spans="3:3" ht="15" customHeight="1" x14ac:dyDescent="0.35">
      <c r="C954" s="94"/>
    </row>
    <row r="955" spans="3:3" ht="15" customHeight="1" x14ac:dyDescent="0.35">
      <c r="C955" s="94"/>
    </row>
    <row r="956" spans="3:3" ht="15" customHeight="1" x14ac:dyDescent="0.35">
      <c r="C956" s="94"/>
    </row>
    <row r="957" spans="3:3" ht="15" customHeight="1" x14ac:dyDescent="0.35">
      <c r="C957" s="94"/>
    </row>
    <row r="958" spans="3:3" ht="15" customHeight="1" x14ac:dyDescent="0.35">
      <c r="C958" s="94"/>
    </row>
    <row r="959" spans="3:3" ht="15" customHeight="1" x14ac:dyDescent="0.35">
      <c r="C959" s="94"/>
    </row>
    <row r="960" spans="3:3" ht="15" customHeight="1" x14ac:dyDescent="0.35">
      <c r="C960" s="94"/>
    </row>
    <row r="961" spans="3:3" ht="15" customHeight="1" x14ac:dyDescent="0.35">
      <c r="C961" s="94"/>
    </row>
    <row r="962" spans="3:3" ht="15" customHeight="1" x14ac:dyDescent="0.35">
      <c r="C962" s="94"/>
    </row>
    <row r="963" spans="3:3" ht="15" customHeight="1" x14ac:dyDescent="0.35">
      <c r="C963" s="94"/>
    </row>
    <row r="964" spans="3:3" ht="15" customHeight="1" x14ac:dyDescent="0.35">
      <c r="C964" s="94"/>
    </row>
    <row r="965" spans="3:3" ht="15" customHeight="1" x14ac:dyDescent="0.35">
      <c r="C965" s="94"/>
    </row>
    <row r="966" spans="3:3" ht="15" customHeight="1" x14ac:dyDescent="0.35">
      <c r="C966" s="94"/>
    </row>
    <row r="967" spans="3:3" ht="15" customHeight="1" x14ac:dyDescent="0.35">
      <c r="C967" s="94"/>
    </row>
    <row r="968" spans="3:3" ht="15" customHeight="1" x14ac:dyDescent="0.35">
      <c r="C968" s="94"/>
    </row>
    <row r="969" spans="3:3" ht="15" customHeight="1" x14ac:dyDescent="0.35">
      <c r="C969" s="94"/>
    </row>
    <row r="970" spans="3:3" ht="15" customHeight="1" x14ac:dyDescent="0.35">
      <c r="C970" s="94"/>
    </row>
    <row r="971" spans="3:3" ht="15" customHeight="1" x14ac:dyDescent="0.35">
      <c r="C971" s="94"/>
    </row>
    <row r="972" spans="3:3" ht="15" customHeight="1" x14ac:dyDescent="0.35">
      <c r="C972" s="94"/>
    </row>
    <row r="973" spans="3:3" ht="15" customHeight="1" x14ac:dyDescent="0.35">
      <c r="C973" s="94"/>
    </row>
    <row r="974" spans="3:3" ht="15" customHeight="1" x14ac:dyDescent="0.35">
      <c r="C974" s="94"/>
    </row>
    <row r="975" spans="3:3" ht="15" customHeight="1" x14ac:dyDescent="0.35">
      <c r="C975" s="94"/>
    </row>
    <row r="976" spans="3:3" ht="15" customHeight="1" x14ac:dyDescent="0.35">
      <c r="C976" s="94"/>
    </row>
    <row r="977" spans="3:3" ht="15" customHeight="1" x14ac:dyDescent="0.35">
      <c r="C977" s="94"/>
    </row>
    <row r="978" spans="3:3" ht="15" customHeight="1" x14ac:dyDescent="0.35">
      <c r="C978" s="94"/>
    </row>
    <row r="979" spans="3:3" ht="15" customHeight="1" x14ac:dyDescent="0.35">
      <c r="C979" s="94"/>
    </row>
    <row r="980" spans="3:3" ht="15" customHeight="1" x14ac:dyDescent="0.35">
      <c r="C980" s="94"/>
    </row>
    <row r="981" spans="3:3" ht="15" customHeight="1" x14ac:dyDescent="0.35">
      <c r="C981" s="94"/>
    </row>
    <row r="982" spans="3:3" ht="15" customHeight="1" x14ac:dyDescent="0.35">
      <c r="C982" s="94"/>
    </row>
    <row r="983" spans="3:3" ht="15" customHeight="1" x14ac:dyDescent="0.35">
      <c r="C983" s="94"/>
    </row>
    <row r="984" spans="3:3" ht="15" customHeight="1" x14ac:dyDescent="0.35">
      <c r="C984" s="94"/>
    </row>
    <row r="985" spans="3:3" ht="15" customHeight="1" x14ac:dyDescent="0.35">
      <c r="C985" s="94"/>
    </row>
    <row r="986" spans="3:3" ht="15" customHeight="1" x14ac:dyDescent="0.35">
      <c r="C986" s="94"/>
    </row>
    <row r="987" spans="3:3" ht="15" customHeight="1" x14ac:dyDescent="0.35">
      <c r="C987" s="94"/>
    </row>
    <row r="988" spans="3:3" ht="15" customHeight="1" x14ac:dyDescent="0.35">
      <c r="C988" s="94"/>
    </row>
    <row r="989" spans="3:3" ht="15" customHeight="1" x14ac:dyDescent="0.35">
      <c r="C989" s="94"/>
    </row>
    <row r="990" spans="3:3" ht="15" customHeight="1" x14ac:dyDescent="0.35">
      <c r="C990" s="94"/>
    </row>
    <row r="991" spans="3:3" ht="15" customHeight="1" x14ac:dyDescent="0.35">
      <c r="C991" s="94"/>
    </row>
    <row r="992" spans="3:3" ht="15" customHeight="1" x14ac:dyDescent="0.35">
      <c r="C992" s="94"/>
    </row>
    <row r="993" spans="3:3" ht="15" customHeight="1" x14ac:dyDescent="0.35">
      <c r="C993" s="94"/>
    </row>
    <row r="994" spans="3:3" ht="15" customHeight="1" x14ac:dyDescent="0.35">
      <c r="C994" s="94"/>
    </row>
    <row r="995" spans="3:3" ht="15" customHeight="1" x14ac:dyDescent="0.35">
      <c r="C995" s="94"/>
    </row>
    <row r="996" spans="3:3" ht="15" customHeight="1" x14ac:dyDescent="0.35">
      <c r="C996" s="94"/>
    </row>
    <row r="997" spans="3:3" ht="15" customHeight="1" x14ac:dyDescent="0.35">
      <c r="C997" s="94"/>
    </row>
    <row r="998" spans="3:3" ht="15" customHeight="1" x14ac:dyDescent="0.35">
      <c r="C998" s="94"/>
    </row>
    <row r="999" spans="3:3" ht="15" customHeight="1" x14ac:dyDescent="0.35">
      <c r="C999" s="94"/>
    </row>
    <row r="1000" spans="3:3" ht="15" customHeight="1" x14ac:dyDescent="0.35">
      <c r="C1000" s="94"/>
    </row>
  </sheetData>
  <sheetProtection algorithmName="SHA-512" hashValue="zyTreMSNDdPqK0cjrnWmxS7g/6L6hWb64ROpxIK3EdBVvy0h20OCsK9w019UiMZK5EAmnAf3y4tHvB2KHydy2w==" saltValue="3bHQO+ExVIPLt3B5Q9xHKw==" spinCount="100000" sheet="1" scenarios="1" formatCells="0" formatColumns="0" insertRows="0" deleteRows="0" autoFilter="0"/>
  <autoFilter ref="A5:A61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42.26953125" bestFit="1" customWidth="1"/>
    <col min="2" max="2" width="41.54296875" bestFit="1" customWidth="1"/>
    <col min="3" max="8" width="15.7265625" customWidth="1"/>
    <col min="9" max="9" width="19" bestFit="1" customWidth="1"/>
  </cols>
  <sheetData>
    <row r="1" spans="1:15" ht="15" customHeight="1" x14ac:dyDescent="0.35">
      <c r="A1" s="3" t="s">
        <v>0</v>
      </c>
      <c r="B1" s="8"/>
      <c r="C1" s="8"/>
      <c r="D1" s="8"/>
      <c r="E1" s="8"/>
      <c r="F1" s="8"/>
    </row>
    <row r="2" spans="1:15" ht="15" customHeight="1" x14ac:dyDescent="0.35">
      <c r="B2" s="136" t="s">
        <v>30</v>
      </c>
      <c r="C2" s="136"/>
      <c r="D2" s="136"/>
      <c r="E2" s="136"/>
      <c r="F2" s="136"/>
      <c r="G2" s="136"/>
      <c r="H2" s="136"/>
      <c r="I2" s="136"/>
    </row>
    <row r="3" spans="1:15" ht="15" customHeight="1" x14ac:dyDescent="0.35">
      <c r="B3" s="136"/>
      <c r="C3" s="136"/>
      <c r="D3" s="136"/>
      <c r="E3" s="136"/>
      <c r="F3" s="136"/>
      <c r="G3" s="136"/>
      <c r="H3" s="136"/>
      <c r="I3" s="136"/>
    </row>
    <row r="4" spans="1:15" ht="15" customHeight="1" x14ac:dyDescent="0.35">
      <c r="C4" s="94"/>
    </row>
    <row r="5" spans="1:15" ht="15" customHeight="1" x14ac:dyDescent="0.35">
      <c r="A5" t="s">
        <v>2</v>
      </c>
      <c r="C5" s="100">
        <v>2021</v>
      </c>
      <c r="D5" s="19">
        <v>2020</v>
      </c>
      <c r="E5" s="19">
        <v>2019</v>
      </c>
      <c r="F5" s="19">
        <v>2018</v>
      </c>
      <c r="G5" s="15" t="s">
        <v>104</v>
      </c>
      <c r="H5" s="15" t="s">
        <v>3</v>
      </c>
      <c r="I5" s="57" t="s">
        <v>4</v>
      </c>
    </row>
    <row r="6" spans="1:15" ht="15" customHeight="1" x14ac:dyDescent="0.35">
      <c r="A6" s="60" t="s">
        <v>5</v>
      </c>
      <c r="B6" s="67"/>
      <c r="C6" s="101"/>
      <c r="D6" s="67"/>
      <c r="E6" s="67"/>
      <c r="F6" s="67"/>
      <c r="G6" s="68"/>
      <c r="H6" s="68"/>
      <c r="I6" s="68"/>
    </row>
    <row r="7" spans="1:15" ht="15" customHeight="1" x14ac:dyDescent="0.35">
      <c r="A7" s="102" t="s">
        <v>5</v>
      </c>
      <c r="B7" s="103" t="s">
        <v>31</v>
      </c>
      <c r="C7" s="62"/>
      <c r="D7" s="104"/>
      <c r="E7" s="104"/>
      <c r="F7" s="104"/>
      <c r="G7" s="105">
        <f t="shared" ref="G7:G45" si="0">IF(ISERROR(C7- D7)=TRUE,"",C7 - D7)</f>
        <v>0</v>
      </c>
      <c r="H7" s="106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6"/>
      <c r="J7" s="94"/>
      <c r="K7" s="94"/>
      <c r="L7" s="94"/>
      <c r="M7" s="94"/>
      <c r="N7" s="94"/>
      <c r="O7" s="94"/>
    </row>
    <row r="8" spans="1:15" ht="15" customHeight="1" x14ac:dyDescent="0.35">
      <c r="A8" s="102" t="s">
        <v>5</v>
      </c>
      <c r="B8" s="107" t="s">
        <v>32</v>
      </c>
      <c r="C8" s="71"/>
      <c r="D8" s="108"/>
      <c r="E8" s="108"/>
      <c r="F8" s="108"/>
      <c r="G8" s="109">
        <f t="shared" si="0"/>
        <v>0</v>
      </c>
      <c r="H8" s="110" t="str">
        <f t="shared" si="1"/>
        <v/>
      </c>
      <c r="I8" s="74"/>
      <c r="J8" s="94"/>
      <c r="K8" s="94"/>
      <c r="L8" s="94"/>
      <c r="M8" s="94"/>
      <c r="N8" s="94"/>
      <c r="O8" s="94"/>
    </row>
    <row r="9" spans="1:15" ht="15" customHeight="1" x14ac:dyDescent="0.35">
      <c r="A9" s="102" t="s">
        <v>5</v>
      </c>
      <c r="B9" s="103" t="s">
        <v>33</v>
      </c>
      <c r="C9" s="62"/>
      <c r="D9" s="104"/>
      <c r="E9" s="104"/>
      <c r="F9" s="104"/>
      <c r="G9" s="105">
        <f t="shared" si="0"/>
        <v>0</v>
      </c>
      <c r="H9" s="106" t="str">
        <f t="shared" si="1"/>
        <v/>
      </c>
      <c r="I9" s="66"/>
      <c r="J9" s="94"/>
      <c r="K9" s="94"/>
      <c r="L9" s="94"/>
      <c r="M9" s="94"/>
      <c r="N9" s="94"/>
      <c r="O9" s="94"/>
    </row>
    <row r="10" spans="1:15" s="2" customFormat="1" ht="15" customHeight="1" x14ac:dyDescent="0.35">
      <c r="A10" s="111" t="s">
        <v>5</v>
      </c>
      <c r="B10" s="101" t="s">
        <v>14</v>
      </c>
      <c r="C10" s="117">
        <f>SUMIFS((C7:C9),(A7:A9),A10)</f>
        <v>0</v>
      </c>
      <c r="D10" s="117">
        <f>SUMIFS((D7:D9),(A7:A9),A10)</f>
        <v>0</v>
      </c>
      <c r="E10" s="117">
        <f>SUMIFS((E7:E9),(A7:A9),A10)</f>
        <v>0</v>
      </c>
      <c r="F10" s="117">
        <f>SUMIFS((F7:F9),(A7:A9),A10)</f>
        <v>0</v>
      </c>
      <c r="G10" s="119">
        <f t="shared" si="0"/>
        <v>0</v>
      </c>
      <c r="H10" s="120" t="str">
        <f t="shared" si="1"/>
        <v/>
      </c>
      <c r="I10" s="76"/>
      <c r="J10" s="116"/>
      <c r="K10" s="116"/>
      <c r="L10" s="116"/>
      <c r="M10" s="116"/>
      <c r="N10" s="116"/>
      <c r="O10" s="116"/>
    </row>
    <row r="11" spans="1:15" ht="15" customHeight="1" x14ac:dyDescent="0.35">
      <c r="A11" s="60" t="s">
        <v>15</v>
      </c>
      <c r="B11" s="22"/>
      <c r="C11" s="113"/>
      <c r="D11" s="30"/>
      <c r="E11" s="30"/>
      <c r="F11" s="30"/>
      <c r="G11" s="31">
        <f t="shared" si="0"/>
        <v>0</v>
      </c>
      <c r="H11" s="23" t="str">
        <f t="shared" si="1"/>
        <v/>
      </c>
      <c r="I11" s="61"/>
    </row>
    <row r="12" spans="1:15" ht="15" customHeight="1" x14ac:dyDescent="0.35">
      <c r="A12" s="102" t="s">
        <v>15</v>
      </c>
      <c r="B12" s="107" t="s">
        <v>31</v>
      </c>
      <c r="C12" s="71"/>
      <c r="D12" s="108"/>
      <c r="E12" s="108"/>
      <c r="F12" s="108"/>
      <c r="G12" s="109">
        <f t="shared" si="0"/>
        <v>0</v>
      </c>
      <c r="H12" s="110" t="str">
        <f t="shared" si="1"/>
        <v/>
      </c>
      <c r="I12" s="74"/>
      <c r="J12" s="94"/>
      <c r="K12" s="94"/>
      <c r="L12" s="94"/>
      <c r="M12" s="94"/>
      <c r="N12" s="94"/>
      <c r="O12" s="94"/>
    </row>
    <row r="13" spans="1:15" ht="15" customHeight="1" x14ac:dyDescent="0.35">
      <c r="A13" s="102" t="s">
        <v>15</v>
      </c>
      <c r="B13" s="103" t="s">
        <v>32</v>
      </c>
      <c r="C13" s="62"/>
      <c r="D13" s="104"/>
      <c r="E13" s="104"/>
      <c r="F13" s="104"/>
      <c r="G13" s="105">
        <f t="shared" si="0"/>
        <v>0</v>
      </c>
      <c r="H13" s="106" t="str">
        <f t="shared" si="1"/>
        <v/>
      </c>
      <c r="I13" s="66"/>
      <c r="J13" s="94"/>
      <c r="K13" s="94"/>
      <c r="L13" s="94"/>
      <c r="M13" s="94"/>
      <c r="N13" s="94"/>
      <c r="O13" s="94"/>
    </row>
    <row r="14" spans="1:15" ht="15" customHeight="1" x14ac:dyDescent="0.35">
      <c r="A14" s="102" t="s">
        <v>15</v>
      </c>
      <c r="B14" s="107" t="s">
        <v>33</v>
      </c>
      <c r="C14" s="71"/>
      <c r="D14" s="108"/>
      <c r="E14" s="108"/>
      <c r="F14" s="108"/>
      <c r="G14" s="109">
        <f t="shared" si="0"/>
        <v>0</v>
      </c>
      <c r="H14" s="110" t="str">
        <f t="shared" si="1"/>
        <v/>
      </c>
      <c r="I14" s="74"/>
      <c r="J14" s="94"/>
      <c r="K14" s="94"/>
      <c r="L14" s="94"/>
      <c r="M14" s="94"/>
      <c r="N14" s="94"/>
      <c r="O14" s="94"/>
    </row>
    <row r="15" spans="1:15" s="2" customFormat="1" ht="15" customHeight="1" x14ac:dyDescent="0.35">
      <c r="A15" s="111" t="s">
        <v>15</v>
      </c>
      <c r="B15" s="112" t="s">
        <v>14</v>
      </c>
      <c r="C15" s="113">
        <f>SUMIFS((C7:C14),(A7:A14),A15)</f>
        <v>0</v>
      </c>
      <c r="D15" s="113">
        <f>SUMIFS((D7:D14),(A7:A14),A15)</f>
        <v>0</v>
      </c>
      <c r="E15" s="113">
        <f>SUMIFS((E7:E14),(A7:A14),A15)</f>
        <v>0</v>
      </c>
      <c r="F15" s="113">
        <f>SUMIFS((F7:F14),(A7:A14),A15)</f>
        <v>0</v>
      </c>
      <c r="G15" s="114">
        <f t="shared" si="0"/>
        <v>0</v>
      </c>
      <c r="H15" s="115" t="str">
        <f t="shared" si="1"/>
        <v/>
      </c>
      <c r="I15" s="24"/>
      <c r="J15" s="116"/>
      <c r="K15" s="116"/>
      <c r="L15" s="116"/>
      <c r="M15" s="116"/>
      <c r="N15" s="116"/>
      <c r="O15" s="116"/>
    </row>
    <row r="16" spans="1:15" ht="15" customHeight="1" x14ac:dyDescent="0.35">
      <c r="A16" s="60" t="s">
        <v>16</v>
      </c>
      <c r="B16" s="67"/>
      <c r="C16" s="117"/>
      <c r="D16" s="75"/>
      <c r="E16" s="75"/>
      <c r="F16" s="75"/>
      <c r="G16" s="77">
        <f t="shared" si="0"/>
        <v>0</v>
      </c>
      <c r="H16" s="78" t="str">
        <f t="shared" si="1"/>
        <v/>
      </c>
      <c r="I16" s="68"/>
    </row>
    <row r="17" spans="1:15" ht="15" customHeight="1" x14ac:dyDescent="0.35">
      <c r="A17" s="102" t="s">
        <v>16</v>
      </c>
      <c r="B17" s="103" t="s">
        <v>31</v>
      </c>
      <c r="C17" s="62"/>
      <c r="D17" s="104"/>
      <c r="E17" s="104"/>
      <c r="F17" s="104"/>
      <c r="G17" s="105">
        <f t="shared" si="0"/>
        <v>0</v>
      </c>
      <c r="H17" s="106" t="str">
        <f t="shared" si="1"/>
        <v/>
      </c>
      <c r="I17" s="66"/>
      <c r="J17" s="94"/>
      <c r="K17" s="94"/>
      <c r="L17" s="94"/>
      <c r="M17" s="94"/>
      <c r="N17" s="94"/>
      <c r="O17" s="94"/>
    </row>
    <row r="18" spans="1:15" ht="15" customHeight="1" x14ac:dyDescent="0.35">
      <c r="A18" s="102" t="s">
        <v>16</v>
      </c>
      <c r="B18" s="107" t="s">
        <v>32</v>
      </c>
      <c r="C18" s="71"/>
      <c r="D18" s="108"/>
      <c r="E18" s="108"/>
      <c r="F18" s="108"/>
      <c r="G18" s="109">
        <f t="shared" si="0"/>
        <v>0</v>
      </c>
      <c r="H18" s="110" t="str">
        <f t="shared" si="1"/>
        <v/>
      </c>
      <c r="I18" s="74"/>
      <c r="J18" s="94"/>
      <c r="K18" s="94"/>
      <c r="L18" s="94"/>
      <c r="M18" s="94"/>
      <c r="N18" s="94"/>
      <c r="O18" s="94"/>
    </row>
    <row r="19" spans="1:15" ht="15" customHeight="1" x14ac:dyDescent="0.35">
      <c r="A19" s="102" t="s">
        <v>16</v>
      </c>
      <c r="B19" s="103" t="s">
        <v>33</v>
      </c>
      <c r="C19" s="62"/>
      <c r="D19" s="104"/>
      <c r="E19" s="104"/>
      <c r="F19" s="104"/>
      <c r="G19" s="105">
        <f t="shared" si="0"/>
        <v>0</v>
      </c>
      <c r="H19" s="106" t="str">
        <f t="shared" si="1"/>
        <v/>
      </c>
      <c r="I19" s="66"/>
      <c r="J19" s="94"/>
      <c r="K19" s="94"/>
      <c r="L19" s="94"/>
      <c r="M19" s="94"/>
      <c r="N19" s="94"/>
      <c r="O19" s="94"/>
    </row>
    <row r="20" spans="1:15" s="2" customFormat="1" ht="15" customHeight="1" x14ac:dyDescent="0.35">
      <c r="A20" s="111" t="s">
        <v>16</v>
      </c>
      <c r="B20" s="101" t="s">
        <v>14</v>
      </c>
      <c r="C20" s="117">
        <f>SUMIFS((C7:C19),(A7:A19),A20)</f>
        <v>0</v>
      </c>
      <c r="D20" s="117">
        <f>SUMIFS((D7:D19),(A7:A19),A20)</f>
        <v>0</v>
      </c>
      <c r="E20" s="117">
        <f>SUMIFS((E7:E19),(A7:A19),A20)</f>
        <v>0</v>
      </c>
      <c r="F20" s="117">
        <f>SUMIFS((F7:F19),(A7:A19),A20)</f>
        <v>0</v>
      </c>
      <c r="G20" s="119">
        <f t="shared" si="0"/>
        <v>0</v>
      </c>
      <c r="H20" s="120" t="str">
        <f t="shared" si="1"/>
        <v/>
      </c>
      <c r="I20" s="76"/>
      <c r="J20" s="116"/>
      <c r="K20" s="116"/>
      <c r="L20" s="116"/>
      <c r="M20" s="116"/>
      <c r="N20" s="116"/>
      <c r="O20" s="116"/>
    </row>
    <row r="21" spans="1:15" ht="15" customHeight="1" x14ac:dyDescent="0.35">
      <c r="A21" s="60" t="s">
        <v>29</v>
      </c>
      <c r="B21" s="22"/>
      <c r="C21" s="113"/>
      <c r="D21" s="30"/>
      <c r="E21" s="30"/>
      <c r="F21" s="30"/>
      <c r="G21" s="31">
        <f t="shared" si="0"/>
        <v>0</v>
      </c>
      <c r="H21" s="23" t="str">
        <f t="shared" si="1"/>
        <v/>
      </c>
      <c r="I21" s="61"/>
    </row>
    <row r="22" spans="1:15" ht="15" customHeight="1" x14ac:dyDescent="0.35">
      <c r="A22" s="102" t="s">
        <v>29</v>
      </c>
      <c r="B22" s="107" t="s">
        <v>31</v>
      </c>
      <c r="C22" s="71"/>
      <c r="D22" s="108"/>
      <c r="E22" s="108"/>
      <c r="F22" s="108"/>
      <c r="G22" s="109">
        <f t="shared" si="0"/>
        <v>0</v>
      </c>
      <c r="H22" s="110" t="str">
        <f t="shared" si="1"/>
        <v/>
      </c>
      <c r="I22" s="74"/>
      <c r="J22" s="94"/>
      <c r="K22" s="94"/>
      <c r="L22" s="94"/>
      <c r="M22" s="94"/>
      <c r="N22" s="94"/>
      <c r="O22" s="94"/>
    </row>
    <row r="23" spans="1:15" ht="15" customHeight="1" x14ac:dyDescent="0.35">
      <c r="A23" s="102" t="s">
        <v>29</v>
      </c>
      <c r="B23" s="103" t="s">
        <v>32</v>
      </c>
      <c r="C23" s="62"/>
      <c r="D23" s="104"/>
      <c r="E23" s="104"/>
      <c r="F23" s="104"/>
      <c r="G23" s="105">
        <f t="shared" si="0"/>
        <v>0</v>
      </c>
      <c r="H23" s="106" t="str">
        <f t="shared" si="1"/>
        <v/>
      </c>
      <c r="I23" s="66"/>
      <c r="J23" s="94"/>
      <c r="K23" s="94"/>
      <c r="L23" s="94"/>
      <c r="M23" s="94"/>
      <c r="N23" s="94"/>
      <c r="O23" s="94"/>
    </row>
    <row r="24" spans="1:15" ht="15" customHeight="1" x14ac:dyDescent="0.35">
      <c r="A24" s="102" t="s">
        <v>29</v>
      </c>
      <c r="B24" s="107" t="s">
        <v>33</v>
      </c>
      <c r="C24" s="71"/>
      <c r="D24" s="108"/>
      <c r="E24" s="108"/>
      <c r="F24" s="108"/>
      <c r="G24" s="109">
        <f t="shared" si="0"/>
        <v>0</v>
      </c>
      <c r="H24" s="110" t="str">
        <f t="shared" si="1"/>
        <v/>
      </c>
      <c r="I24" s="74"/>
      <c r="J24" s="94"/>
      <c r="K24" s="94"/>
      <c r="L24" s="94"/>
      <c r="M24" s="94"/>
      <c r="N24" s="94"/>
      <c r="O24" s="94"/>
    </row>
    <row r="25" spans="1:15" s="2" customFormat="1" ht="15" customHeight="1" x14ac:dyDescent="0.35">
      <c r="A25" s="111" t="s">
        <v>29</v>
      </c>
      <c r="B25" s="112" t="s">
        <v>14</v>
      </c>
      <c r="C25" s="113">
        <f>SUMIFS((C7:C24),(A7:A24),A25)</f>
        <v>0</v>
      </c>
      <c r="D25" s="113">
        <f>SUMIFS((D7:D24),(A7:A24),A25)</f>
        <v>0</v>
      </c>
      <c r="E25" s="113">
        <f>SUMIFS((E7:E24),(A7:A24),A25)</f>
        <v>0</v>
      </c>
      <c r="F25" s="113">
        <f>SUMIFS((F7:F24),(A7:A24),A25)</f>
        <v>0</v>
      </c>
      <c r="G25" s="114">
        <f t="shared" si="0"/>
        <v>0</v>
      </c>
      <c r="H25" s="115" t="str">
        <f t="shared" si="1"/>
        <v/>
      </c>
      <c r="I25" s="24"/>
      <c r="J25" s="116"/>
      <c r="K25" s="116"/>
      <c r="L25" s="116"/>
      <c r="M25" s="116"/>
      <c r="N25" s="116"/>
      <c r="O25" s="116"/>
    </row>
    <row r="26" spans="1:15" ht="15" customHeight="1" x14ac:dyDescent="0.35">
      <c r="A26" s="60" t="s">
        <v>18</v>
      </c>
      <c r="B26" s="67"/>
      <c r="C26" s="117"/>
      <c r="D26" s="75"/>
      <c r="E26" s="75"/>
      <c r="F26" s="75"/>
      <c r="G26" s="77">
        <f t="shared" si="0"/>
        <v>0</v>
      </c>
      <c r="H26" s="78" t="str">
        <f t="shared" si="1"/>
        <v/>
      </c>
      <c r="I26" s="68"/>
    </row>
    <row r="27" spans="1:15" ht="15" customHeight="1" x14ac:dyDescent="0.35">
      <c r="A27" s="102" t="s">
        <v>18</v>
      </c>
      <c r="B27" s="103" t="s">
        <v>31</v>
      </c>
      <c r="C27" s="62"/>
      <c r="D27" s="104"/>
      <c r="E27" s="104"/>
      <c r="F27" s="104"/>
      <c r="G27" s="105">
        <f t="shared" si="0"/>
        <v>0</v>
      </c>
      <c r="H27" s="106" t="str">
        <f t="shared" si="1"/>
        <v/>
      </c>
      <c r="I27" s="66"/>
      <c r="J27" s="94"/>
      <c r="K27" s="94"/>
      <c r="L27" s="94"/>
      <c r="M27" s="94"/>
      <c r="N27" s="94"/>
      <c r="O27" s="94"/>
    </row>
    <row r="28" spans="1:15" ht="15" customHeight="1" x14ac:dyDescent="0.35">
      <c r="A28" s="102" t="s">
        <v>18</v>
      </c>
      <c r="B28" s="107" t="s">
        <v>32</v>
      </c>
      <c r="C28" s="71"/>
      <c r="D28" s="108"/>
      <c r="E28" s="108"/>
      <c r="F28" s="108"/>
      <c r="G28" s="109">
        <f t="shared" si="0"/>
        <v>0</v>
      </c>
      <c r="H28" s="110" t="str">
        <f t="shared" si="1"/>
        <v/>
      </c>
      <c r="I28" s="74"/>
      <c r="J28" s="94"/>
      <c r="K28" s="94"/>
      <c r="L28" s="94"/>
      <c r="M28" s="94"/>
      <c r="N28" s="94"/>
      <c r="O28" s="94"/>
    </row>
    <row r="29" spans="1:15" ht="15" customHeight="1" x14ac:dyDescent="0.35">
      <c r="A29" s="102" t="s">
        <v>18</v>
      </c>
      <c r="B29" s="103" t="s">
        <v>33</v>
      </c>
      <c r="C29" s="62"/>
      <c r="D29" s="104"/>
      <c r="E29" s="104"/>
      <c r="F29" s="104"/>
      <c r="G29" s="105">
        <f t="shared" si="0"/>
        <v>0</v>
      </c>
      <c r="H29" s="106" t="str">
        <f t="shared" si="1"/>
        <v/>
      </c>
      <c r="I29" s="66"/>
      <c r="J29" s="94"/>
      <c r="K29" s="94"/>
      <c r="L29" s="94"/>
      <c r="M29" s="94"/>
      <c r="N29" s="94"/>
      <c r="O29" s="94"/>
    </row>
    <row r="30" spans="1:15" s="2" customFormat="1" ht="15" customHeight="1" x14ac:dyDescent="0.35">
      <c r="A30" s="111" t="s">
        <v>18</v>
      </c>
      <c r="B30" s="101" t="s">
        <v>14</v>
      </c>
      <c r="C30" s="117">
        <f>SUMIFS((C7:C29),(A7:A29),A30)</f>
        <v>0</v>
      </c>
      <c r="D30" s="117">
        <f>SUMIFS((D7:D29),(A7:A29),A30)</f>
        <v>0</v>
      </c>
      <c r="E30" s="117">
        <f>SUMIFS((E7:E29),(A7:A29),A30)</f>
        <v>0</v>
      </c>
      <c r="F30" s="117">
        <f>SUMIFS((F7:F29),(A7:A29),A30)</f>
        <v>0</v>
      </c>
      <c r="G30" s="119">
        <f t="shared" si="0"/>
        <v>0</v>
      </c>
      <c r="H30" s="120" t="str">
        <f t="shared" si="1"/>
        <v/>
      </c>
      <c r="I30" s="76"/>
      <c r="J30" s="116"/>
      <c r="K30" s="116"/>
      <c r="L30" s="116"/>
      <c r="M30" s="116"/>
      <c r="N30" s="116"/>
      <c r="O30" s="116"/>
    </row>
    <row r="31" spans="1:15" ht="15" customHeight="1" x14ac:dyDescent="0.35">
      <c r="A31" s="60" t="s">
        <v>19</v>
      </c>
      <c r="B31" s="22"/>
      <c r="C31" s="113"/>
      <c r="D31" s="30"/>
      <c r="E31" s="30"/>
      <c r="F31" s="30"/>
      <c r="G31" s="31">
        <f t="shared" si="0"/>
        <v>0</v>
      </c>
      <c r="H31" s="23" t="str">
        <f t="shared" si="1"/>
        <v/>
      </c>
      <c r="I31" s="61"/>
    </row>
    <row r="32" spans="1:15" ht="15" customHeight="1" x14ac:dyDescent="0.35">
      <c r="A32" s="102" t="s">
        <v>19</v>
      </c>
      <c r="B32" s="107" t="s">
        <v>31</v>
      </c>
      <c r="C32" s="71"/>
      <c r="D32" s="108"/>
      <c r="E32" s="108"/>
      <c r="F32" s="108"/>
      <c r="G32" s="109">
        <f t="shared" si="0"/>
        <v>0</v>
      </c>
      <c r="H32" s="110" t="str">
        <f t="shared" si="1"/>
        <v/>
      </c>
      <c r="I32" s="74"/>
      <c r="J32" s="94"/>
      <c r="K32" s="94"/>
      <c r="L32" s="94"/>
      <c r="M32" s="94"/>
      <c r="N32" s="94"/>
      <c r="O32" s="94"/>
    </row>
    <row r="33" spans="1:15" ht="15" customHeight="1" x14ac:dyDescent="0.35">
      <c r="A33" s="102" t="s">
        <v>19</v>
      </c>
      <c r="B33" s="103" t="s">
        <v>32</v>
      </c>
      <c r="C33" s="62"/>
      <c r="D33" s="104"/>
      <c r="E33" s="104"/>
      <c r="F33" s="104"/>
      <c r="G33" s="105">
        <f t="shared" si="0"/>
        <v>0</v>
      </c>
      <c r="H33" s="106" t="str">
        <f t="shared" si="1"/>
        <v/>
      </c>
      <c r="I33" s="66"/>
      <c r="J33" s="94"/>
      <c r="K33" s="94"/>
      <c r="L33" s="94"/>
      <c r="M33" s="94"/>
      <c r="N33" s="94"/>
      <c r="O33" s="94"/>
    </row>
    <row r="34" spans="1:15" ht="15" customHeight="1" x14ac:dyDescent="0.35">
      <c r="A34" s="102" t="s">
        <v>19</v>
      </c>
      <c r="B34" s="107" t="s">
        <v>33</v>
      </c>
      <c r="C34" s="71"/>
      <c r="D34" s="108"/>
      <c r="E34" s="108"/>
      <c r="F34" s="108"/>
      <c r="G34" s="109">
        <f t="shared" si="0"/>
        <v>0</v>
      </c>
      <c r="H34" s="110" t="str">
        <f t="shared" si="1"/>
        <v/>
      </c>
      <c r="I34" s="74"/>
      <c r="J34" s="94"/>
      <c r="K34" s="94"/>
      <c r="L34" s="94"/>
      <c r="M34" s="94"/>
      <c r="N34" s="94"/>
      <c r="O34" s="94"/>
    </row>
    <row r="35" spans="1:15" s="2" customFormat="1" ht="15" customHeight="1" x14ac:dyDescent="0.35">
      <c r="A35" s="111" t="s">
        <v>19</v>
      </c>
      <c r="B35" s="112" t="s">
        <v>14</v>
      </c>
      <c r="C35" s="113">
        <f>SUMIFS((C7:C34),(A7:A34),A35)</f>
        <v>0</v>
      </c>
      <c r="D35" s="113">
        <f>SUMIFS((D7:D34),(A7:A34),A35)</f>
        <v>0</v>
      </c>
      <c r="E35" s="113">
        <f>SUMIFS((E7:E34),(A7:A34),A35)</f>
        <v>0</v>
      </c>
      <c r="F35" s="113">
        <f>SUMIFS((F7:F34),(A7:A34),A35)</f>
        <v>0</v>
      </c>
      <c r="G35" s="114">
        <f t="shared" si="0"/>
        <v>0</v>
      </c>
      <c r="H35" s="115" t="str">
        <f t="shared" si="1"/>
        <v/>
      </c>
      <c r="I35" s="24"/>
      <c r="J35" s="116"/>
      <c r="K35" s="116"/>
      <c r="L35" s="116"/>
      <c r="M35" s="116"/>
      <c r="N35" s="116"/>
      <c r="O35" s="116"/>
    </row>
    <row r="36" spans="1:15" s="2" customFormat="1" ht="15" customHeight="1" x14ac:dyDescent="0.35">
      <c r="A36" s="60" t="s">
        <v>20</v>
      </c>
      <c r="B36" s="67"/>
      <c r="C36" s="117"/>
      <c r="D36" s="75"/>
      <c r="E36" s="75"/>
      <c r="F36" s="75"/>
      <c r="G36" s="80">
        <f t="shared" si="0"/>
        <v>0</v>
      </c>
      <c r="H36" s="81" t="str">
        <f t="shared" si="1"/>
        <v/>
      </c>
      <c r="I36" s="76"/>
      <c r="J36" s="8"/>
      <c r="K36" s="8"/>
      <c r="L36" s="8"/>
      <c r="M36" s="8"/>
      <c r="N36" s="8"/>
      <c r="O36" s="8"/>
    </row>
    <row r="37" spans="1:15" s="2" customFormat="1" ht="15" customHeight="1" x14ac:dyDescent="0.35">
      <c r="A37" s="118" t="s">
        <v>20</v>
      </c>
      <c r="B37" s="103" t="s">
        <v>31</v>
      </c>
      <c r="C37" s="62"/>
      <c r="D37" s="104"/>
      <c r="E37" s="104"/>
      <c r="F37" s="104"/>
      <c r="G37" s="105">
        <f t="shared" si="0"/>
        <v>0</v>
      </c>
      <c r="H37" s="106" t="str">
        <f t="shared" si="1"/>
        <v/>
      </c>
      <c r="I37" s="24"/>
      <c r="J37" s="116"/>
      <c r="K37" s="116"/>
      <c r="L37" s="116"/>
      <c r="M37" s="116"/>
      <c r="N37" s="116"/>
      <c r="O37" s="116"/>
    </row>
    <row r="38" spans="1:15" s="2" customFormat="1" ht="15" customHeight="1" x14ac:dyDescent="0.35">
      <c r="A38" s="118" t="s">
        <v>20</v>
      </c>
      <c r="B38" s="107" t="s">
        <v>32</v>
      </c>
      <c r="C38" s="71"/>
      <c r="D38" s="108"/>
      <c r="E38" s="108"/>
      <c r="F38" s="108"/>
      <c r="G38" s="109">
        <f t="shared" si="0"/>
        <v>0</v>
      </c>
      <c r="H38" s="110" t="str">
        <f t="shared" si="1"/>
        <v/>
      </c>
      <c r="I38" s="76"/>
      <c r="J38" s="116"/>
      <c r="K38" s="116"/>
      <c r="L38" s="116"/>
      <c r="M38" s="116"/>
      <c r="N38" s="116"/>
      <c r="O38" s="116"/>
    </row>
    <row r="39" spans="1:15" s="2" customFormat="1" ht="15" customHeight="1" x14ac:dyDescent="0.35">
      <c r="A39" s="118" t="s">
        <v>20</v>
      </c>
      <c r="B39" s="103" t="s">
        <v>33</v>
      </c>
      <c r="C39" s="62"/>
      <c r="D39" s="104"/>
      <c r="E39" s="104"/>
      <c r="F39" s="104"/>
      <c r="G39" s="105">
        <f t="shared" si="0"/>
        <v>0</v>
      </c>
      <c r="H39" s="106" t="str">
        <f t="shared" si="1"/>
        <v/>
      </c>
      <c r="I39" s="24"/>
      <c r="J39" s="116"/>
      <c r="K39" s="116"/>
      <c r="L39" s="116"/>
      <c r="M39" s="116"/>
      <c r="N39" s="116"/>
      <c r="O39" s="116"/>
    </row>
    <row r="40" spans="1:15" s="2" customFormat="1" ht="15" customHeight="1" x14ac:dyDescent="0.35">
      <c r="A40" s="118" t="s">
        <v>20</v>
      </c>
      <c r="B40" s="101" t="s">
        <v>14</v>
      </c>
      <c r="C40" s="117">
        <f>SUMIFS((C7:C39),(A7:A39),A40)</f>
        <v>0</v>
      </c>
      <c r="D40" s="117">
        <f>SUMIFS((D7:D39),(A7:A39),A40)</f>
        <v>0</v>
      </c>
      <c r="E40" s="117">
        <f>SUMIFS((E7:E39),(A7:A39),A40)</f>
        <v>0</v>
      </c>
      <c r="F40" s="117">
        <f>SUMIFS((F7:F39),(A7:A39),A40)</f>
        <v>0</v>
      </c>
      <c r="G40" s="119">
        <f t="shared" si="0"/>
        <v>0</v>
      </c>
      <c r="H40" s="120" t="str">
        <f t="shared" si="1"/>
        <v/>
      </c>
      <c r="I40" s="76"/>
      <c r="J40" s="116"/>
      <c r="K40" s="116"/>
      <c r="L40" s="116"/>
      <c r="M40" s="116"/>
      <c r="N40" s="116"/>
      <c r="O40" s="116"/>
    </row>
    <row r="41" spans="1:15" ht="15" customHeight="1" x14ac:dyDescent="0.35">
      <c r="A41" s="60" t="s">
        <v>21</v>
      </c>
      <c r="B41" s="22"/>
      <c r="C41" s="113"/>
      <c r="D41" s="30"/>
      <c r="E41" s="30"/>
      <c r="F41" s="30"/>
      <c r="G41" s="31">
        <f t="shared" si="0"/>
        <v>0</v>
      </c>
      <c r="H41" s="23" t="str">
        <f t="shared" si="1"/>
        <v/>
      </c>
      <c r="I41" s="35"/>
    </row>
    <row r="42" spans="1:15" ht="15" customHeight="1" x14ac:dyDescent="0.35">
      <c r="A42" s="102" t="s">
        <v>21</v>
      </c>
      <c r="B42" s="107" t="s">
        <v>31</v>
      </c>
      <c r="C42" s="71"/>
      <c r="D42" s="108"/>
      <c r="E42" s="108"/>
      <c r="F42" s="108"/>
      <c r="G42" s="109">
        <f t="shared" si="0"/>
        <v>0</v>
      </c>
      <c r="H42" s="110" t="str">
        <f t="shared" si="1"/>
        <v/>
      </c>
      <c r="I42" s="79"/>
      <c r="J42" s="94"/>
      <c r="K42" s="94"/>
      <c r="L42" s="94"/>
      <c r="M42" s="94"/>
      <c r="N42" s="94"/>
      <c r="O42" s="94"/>
    </row>
    <row r="43" spans="1:15" ht="15" customHeight="1" x14ac:dyDescent="0.35">
      <c r="A43" s="102" t="s">
        <v>21</v>
      </c>
      <c r="B43" s="103" t="s">
        <v>32</v>
      </c>
      <c r="C43" s="62"/>
      <c r="D43" s="104"/>
      <c r="E43" s="104"/>
      <c r="F43" s="104"/>
      <c r="G43" s="105">
        <f t="shared" si="0"/>
        <v>0</v>
      </c>
      <c r="H43" s="106" t="str">
        <f t="shared" si="1"/>
        <v/>
      </c>
      <c r="I43" s="36"/>
      <c r="J43" s="94"/>
      <c r="K43" s="94"/>
      <c r="L43" s="94"/>
      <c r="M43" s="94"/>
      <c r="N43" s="94"/>
      <c r="O43" s="94"/>
    </row>
    <row r="44" spans="1:15" ht="15" customHeight="1" x14ac:dyDescent="0.35">
      <c r="A44" s="102" t="s">
        <v>21</v>
      </c>
      <c r="B44" s="107" t="s">
        <v>33</v>
      </c>
      <c r="C44" s="71"/>
      <c r="D44" s="108"/>
      <c r="E44" s="108"/>
      <c r="F44" s="108"/>
      <c r="G44" s="109">
        <f t="shared" si="0"/>
        <v>0</v>
      </c>
      <c r="H44" s="110" t="str">
        <f t="shared" si="1"/>
        <v/>
      </c>
      <c r="I44" s="79"/>
      <c r="J44" s="94"/>
      <c r="K44" s="94"/>
      <c r="L44" s="94"/>
      <c r="M44" s="94"/>
      <c r="N44" s="94"/>
      <c r="O44" s="94"/>
    </row>
    <row r="45" spans="1:15" s="2" customFormat="1" ht="15" customHeight="1" x14ac:dyDescent="0.35">
      <c r="A45" s="111" t="s">
        <v>21</v>
      </c>
      <c r="B45" s="112" t="s">
        <v>14</v>
      </c>
      <c r="C45" s="113">
        <f>SUMIFS((C7:C44),(A7:A44),A45)</f>
        <v>0</v>
      </c>
      <c r="D45" s="113">
        <f>SUMIFS((D7:D44),(A7:A44),A45)</f>
        <v>0</v>
      </c>
      <c r="E45" s="113">
        <f>SUMIFS((E7:E44),(A7:A44),A45)</f>
        <v>0</v>
      </c>
      <c r="F45" s="113">
        <f>SUMIFS((F7:F44),(A7:A44),A45)</f>
        <v>0</v>
      </c>
      <c r="G45" s="114">
        <f t="shared" si="0"/>
        <v>0</v>
      </c>
      <c r="H45" s="115" t="str">
        <f t="shared" si="1"/>
        <v/>
      </c>
      <c r="I45" s="24"/>
      <c r="J45" s="116"/>
      <c r="K45" s="116"/>
      <c r="L45" s="116"/>
      <c r="M45" s="116"/>
      <c r="N45" s="116"/>
      <c r="O45" s="116"/>
    </row>
    <row r="46" spans="1:15" ht="15" customHeight="1" x14ac:dyDescent="0.35">
      <c r="C46" s="94"/>
    </row>
    <row r="47" spans="1:15" ht="15" customHeight="1" x14ac:dyDescent="0.35">
      <c r="C47" s="94"/>
    </row>
    <row r="48" spans="1:15" ht="15" customHeight="1" x14ac:dyDescent="0.35">
      <c r="C48" s="94"/>
    </row>
    <row r="49" spans="3:3" ht="15" customHeight="1" x14ac:dyDescent="0.35">
      <c r="C49" s="94"/>
    </row>
    <row r="50" spans="3:3" ht="15" customHeight="1" x14ac:dyDescent="0.35">
      <c r="C50" s="94"/>
    </row>
    <row r="51" spans="3:3" ht="15" customHeight="1" x14ac:dyDescent="0.35">
      <c r="C51" s="94"/>
    </row>
    <row r="52" spans="3:3" ht="15" customHeight="1" x14ac:dyDescent="0.35">
      <c r="C52" s="94"/>
    </row>
    <row r="53" spans="3:3" ht="15" customHeight="1" x14ac:dyDescent="0.35">
      <c r="C53" s="94"/>
    </row>
    <row r="54" spans="3:3" ht="15" customHeight="1" x14ac:dyDescent="0.35">
      <c r="C54" s="94"/>
    </row>
    <row r="55" spans="3:3" ht="15" customHeight="1" x14ac:dyDescent="0.35">
      <c r="C55" s="94"/>
    </row>
    <row r="56" spans="3:3" ht="15" customHeight="1" x14ac:dyDescent="0.35">
      <c r="C56" s="94"/>
    </row>
    <row r="57" spans="3:3" ht="15" customHeight="1" x14ac:dyDescent="0.35">
      <c r="C57" s="94"/>
    </row>
    <row r="58" spans="3:3" ht="15" customHeight="1" x14ac:dyDescent="0.35">
      <c r="C58" s="94"/>
    </row>
    <row r="59" spans="3:3" ht="15" customHeight="1" x14ac:dyDescent="0.35">
      <c r="C59" s="94"/>
    </row>
    <row r="60" spans="3:3" ht="15" customHeight="1" x14ac:dyDescent="0.35">
      <c r="C60" s="94"/>
    </row>
    <row r="61" spans="3:3" ht="15" customHeight="1" x14ac:dyDescent="0.35">
      <c r="C61" s="94"/>
    </row>
    <row r="62" spans="3:3" ht="15" customHeight="1" x14ac:dyDescent="0.35">
      <c r="C62" s="94"/>
    </row>
    <row r="63" spans="3:3" ht="15" customHeight="1" x14ac:dyDescent="0.35">
      <c r="C63" s="94"/>
    </row>
    <row r="64" spans="3:3" ht="15" customHeight="1" x14ac:dyDescent="0.35">
      <c r="C64" s="94"/>
    </row>
    <row r="65" spans="3:3" ht="15" customHeight="1" x14ac:dyDescent="0.35">
      <c r="C65" s="94"/>
    </row>
    <row r="66" spans="3:3" ht="15" customHeight="1" x14ac:dyDescent="0.35">
      <c r="C66" s="94"/>
    </row>
    <row r="67" spans="3:3" ht="15" customHeight="1" x14ac:dyDescent="0.35">
      <c r="C67" s="94"/>
    </row>
    <row r="68" spans="3:3" ht="15" customHeight="1" x14ac:dyDescent="0.35">
      <c r="C68" s="94"/>
    </row>
    <row r="69" spans="3:3" ht="15" customHeight="1" x14ac:dyDescent="0.35">
      <c r="C69" s="94"/>
    </row>
    <row r="70" spans="3:3" ht="15" customHeight="1" x14ac:dyDescent="0.35">
      <c r="C70" s="94"/>
    </row>
    <row r="71" spans="3:3" ht="15" customHeight="1" x14ac:dyDescent="0.35">
      <c r="C71" s="94"/>
    </row>
    <row r="72" spans="3:3" ht="15" customHeight="1" x14ac:dyDescent="0.35">
      <c r="C72" s="94"/>
    </row>
    <row r="73" spans="3:3" ht="15" customHeight="1" x14ac:dyDescent="0.35">
      <c r="C73" s="94"/>
    </row>
    <row r="74" spans="3:3" ht="15" customHeight="1" x14ac:dyDescent="0.35">
      <c r="C74" s="94"/>
    </row>
    <row r="75" spans="3:3" ht="15" customHeight="1" x14ac:dyDescent="0.35">
      <c r="C75" s="94"/>
    </row>
    <row r="76" spans="3:3" ht="15" customHeight="1" x14ac:dyDescent="0.35">
      <c r="C76" s="94"/>
    </row>
    <row r="77" spans="3:3" ht="15" customHeight="1" x14ac:dyDescent="0.35">
      <c r="C77" s="94"/>
    </row>
    <row r="78" spans="3:3" ht="15" customHeight="1" x14ac:dyDescent="0.35">
      <c r="C78" s="94"/>
    </row>
    <row r="79" spans="3:3" ht="15" customHeight="1" x14ac:dyDescent="0.35">
      <c r="C79" s="94"/>
    </row>
    <row r="80" spans="3:3" ht="15" customHeight="1" x14ac:dyDescent="0.35">
      <c r="C80" s="94"/>
    </row>
    <row r="81" spans="3:3" ht="15" customHeight="1" x14ac:dyDescent="0.35">
      <c r="C81" s="94"/>
    </row>
    <row r="82" spans="3:3" ht="15" customHeight="1" x14ac:dyDescent="0.35">
      <c r="C82" s="94"/>
    </row>
    <row r="83" spans="3:3" ht="15" customHeight="1" x14ac:dyDescent="0.35">
      <c r="C83" s="94"/>
    </row>
    <row r="84" spans="3:3" ht="15" customHeight="1" x14ac:dyDescent="0.35">
      <c r="C84" s="94"/>
    </row>
    <row r="85" spans="3:3" ht="15" customHeight="1" x14ac:dyDescent="0.35">
      <c r="C85" s="94"/>
    </row>
    <row r="86" spans="3:3" ht="15" customHeight="1" x14ac:dyDescent="0.35">
      <c r="C86" s="94"/>
    </row>
    <row r="87" spans="3:3" ht="15" customHeight="1" x14ac:dyDescent="0.35">
      <c r="C87" s="94"/>
    </row>
    <row r="88" spans="3:3" ht="15" customHeight="1" x14ac:dyDescent="0.35">
      <c r="C88" s="94"/>
    </row>
    <row r="89" spans="3:3" ht="15" customHeight="1" x14ac:dyDescent="0.35">
      <c r="C89" s="94"/>
    </row>
    <row r="90" spans="3:3" ht="15" customHeight="1" x14ac:dyDescent="0.35">
      <c r="C90" s="94"/>
    </row>
    <row r="91" spans="3:3" ht="15" customHeight="1" x14ac:dyDescent="0.35">
      <c r="C91" s="94"/>
    </row>
    <row r="92" spans="3:3" ht="15" customHeight="1" x14ac:dyDescent="0.35">
      <c r="C92" s="94"/>
    </row>
    <row r="93" spans="3:3" ht="15" customHeight="1" x14ac:dyDescent="0.35">
      <c r="C93" s="94"/>
    </row>
    <row r="94" spans="3:3" ht="15" customHeight="1" x14ac:dyDescent="0.35">
      <c r="C94" s="94"/>
    </row>
    <row r="95" spans="3:3" ht="15" customHeight="1" x14ac:dyDescent="0.35">
      <c r="C95" s="94"/>
    </row>
    <row r="96" spans="3:3" ht="15" customHeight="1" x14ac:dyDescent="0.35">
      <c r="C96" s="94"/>
    </row>
    <row r="97" spans="3:3" ht="15" customHeight="1" x14ac:dyDescent="0.35">
      <c r="C97" s="94"/>
    </row>
    <row r="98" spans="3:3" ht="15" customHeight="1" x14ac:dyDescent="0.35">
      <c r="C98" s="94"/>
    </row>
    <row r="99" spans="3:3" ht="15" customHeight="1" x14ac:dyDescent="0.35">
      <c r="C99" s="94"/>
    </row>
    <row r="100" spans="3:3" ht="15" customHeight="1" x14ac:dyDescent="0.35">
      <c r="C100" s="94"/>
    </row>
    <row r="101" spans="3:3" ht="15" customHeight="1" x14ac:dyDescent="0.35">
      <c r="C101" s="94"/>
    </row>
    <row r="102" spans="3:3" ht="15" customHeight="1" x14ac:dyDescent="0.35">
      <c r="C102" s="94"/>
    </row>
    <row r="103" spans="3:3" ht="15" customHeight="1" x14ac:dyDescent="0.35">
      <c r="C103" s="94"/>
    </row>
    <row r="104" spans="3:3" ht="15" customHeight="1" x14ac:dyDescent="0.35">
      <c r="C104" s="94"/>
    </row>
    <row r="105" spans="3:3" ht="15" customHeight="1" x14ac:dyDescent="0.35">
      <c r="C105" s="94"/>
    </row>
    <row r="106" spans="3:3" ht="15" customHeight="1" x14ac:dyDescent="0.35">
      <c r="C106" s="94"/>
    </row>
    <row r="107" spans="3:3" ht="15" customHeight="1" x14ac:dyDescent="0.35">
      <c r="C107" s="94"/>
    </row>
    <row r="108" spans="3:3" ht="15" customHeight="1" x14ac:dyDescent="0.35">
      <c r="C108" s="94"/>
    </row>
    <row r="109" spans="3:3" ht="15" customHeight="1" x14ac:dyDescent="0.35">
      <c r="C109" s="94"/>
    </row>
    <row r="110" spans="3:3" ht="15" customHeight="1" x14ac:dyDescent="0.35">
      <c r="C110" s="94"/>
    </row>
    <row r="111" spans="3:3" ht="15" customHeight="1" x14ac:dyDescent="0.35">
      <c r="C111" s="94"/>
    </row>
    <row r="112" spans="3:3" ht="15" customHeight="1" x14ac:dyDescent="0.35">
      <c r="C112" s="94"/>
    </row>
    <row r="113" spans="3:3" ht="15" customHeight="1" x14ac:dyDescent="0.35">
      <c r="C113" s="94"/>
    </row>
    <row r="114" spans="3:3" ht="15" customHeight="1" x14ac:dyDescent="0.35">
      <c r="C114" s="94"/>
    </row>
    <row r="115" spans="3:3" ht="15" customHeight="1" x14ac:dyDescent="0.35">
      <c r="C115" s="94"/>
    </row>
    <row r="116" spans="3:3" ht="15" customHeight="1" x14ac:dyDescent="0.35">
      <c r="C116" s="94"/>
    </row>
    <row r="117" spans="3:3" ht="15" customHeight="1" x14ac:dyDescent="0.35">
      <c r="C117" s="94"/>
    </row>
    <row r="118" spans="3:3" ht="15" customHeight="1" x14ac:dyDescent="0.35">
      <c r="C118" s="94"/>
    </row>
    <row r="119" spans="3:3" ht="15" customHeight="1" x14ac:dyDescent="0.35">
      <c r="C119" s="94"/>
    </row>
    <row r="120" spans="3:3" ht="15" customHeight="1" x14ac:dyDescent="0.35">
      <c r="C120" s="94"/>
    </row>
    <row r="121" spans="3:3" ht="15" customHeight="1" x14ac:dyDescent="0.35">
      <c r="C121" s="94"/>
    </row>
    <row r="122" spans="3:3" ht="15" customHeight="1" x14ac:dyDescent="0.35">
      <c r="C122" s="94"/>
    </row>
    <row r="123" spans="3:3" ht="15" customHeight="1" x14ac:dyDescent="0.35">
      <c r="C123" s="94"/>
    </row>
    <row r="124" spans="3:3" ht="15" customHeight="1" x14ac:dyDescent="0.35">
      <c r="C124" s="94"/>
    </row>
    <row r="125" spans="3:3" ht="15" customHeight="1" x14ac:dyDescent="0.35">
      <c r="C125" s="94"/>
    </row>
    <row r="126" spans="3:3" ht="15" customHeight="1" x14ac:dyDescent="0.35">
      <c r="C126" s="94"/>
    </row>
    <row r="127" spans="3:3" ht="15" customHeight="1" x14ac:dyDescent="0.35">
      <c r="C127" s="94"/>
    </row>
    <row r="128" spans="3:3" ht="15" customHeight="1" x14ac:dyDescent="0.35">
      <c r="C128" s="94"/>
    </row>
    <row r="129" spans="3:3" ht="15" customHeight="1" x14ac:dyDescent="0.35">
      <c r="C129" s="94"/>
    </row>
    <row r="130" spans="3:3" ht="15" customHeight="1" x14ac:dyDescent="0.35">
      <c r="C130" s="94"/>
    </row>
    <row r="131" spans="3:3" ht="15" customHeight="1" x14ac:dyDescent="0.35">
      <c r="C131" s="94"/>
    </row>
    <row r="132" spans="3:3" ht="15" customHeight="1" x14ac:dyDescent="0.35">
      <c r="C132" s="94"/>
    </row>
    <row r="133" spans="3:3" ht="15" customHeight="1" x14ac:dyDescent="0.35">
      <c r="C133" s="94"/>
    </row>
    <row r="134" spans="3:3" ht="15" customHeight="1" x14ac:dyDescent="0.35">
      <c r="C134" s="94"/>
    </row>
    <row r="135" spans="3:3" ht="15" customHeight="1" x14ac:dyDescent="0.35">
      <c r="C135" s="94"/>
    </row>
    <row r="136" spans="3:3" ht="15" customHeight="1" x14ac:dyDescent="0.35">
      <c r="C136" s="94"/>
    </row>
    <row r="137" spans="3:3" ht="15" customHeight="1" x14ac:dyDescent="0.35">
      <c r="C137" s="94"/>
    </row>
    <row r="138" spans="3:3" ht="15" customHeight="1" x14ac:dyDescent="0.35">
      <c r="C138" s="94"/>
    </row>
    <row r="139" spans="3:3" ht="15" customHeight="1" x14ac:dyDescent="0.35">
      <c r="C139" s="94"/>
    </row>
    <row r="140" spans="3:3" ht="15" customHeight="1" x14ac:dyDescent="0.35">
      <c r="C140" s="94"/>
    </row>
    <row r="141" spans="3:3" ht="15" customHeight="1" x14ac:dyDescent="0.35">
      <c r="C141" s="94"/>
    </row>
    <row r="142" spans="3:3" ht="15" customHeight="1" x14ac:dyDescent="0.35">
      <c r="C142" s="94"/>
    </row>
    <row r="143" spans="3:3" ht="15" customHeight="1" x14ac:dyDescent="0.35">
      <c r="C143" s="94"/>
    </row>
    <row r="144" spans="3:3" ht="15" customHeight="1" x14ac:dyDescent="0.35">
      <c r="C144" s="94"/>
    </row>
    <row r="145" spans="3:3" ht="15" customHeight="1" x14ac:dyDescent="0.35">
      <c r="C145" s="94"/>
    </row>
    <row r="146" spans="3:3" ht="15" customHeight="1" x14ac:dyDescent="0.35">
      <c r="C146" s="94"/>
    </row>
    <row r="147" spans="3:3" ht="15" customHeight="1" x14ac:dyDescent="0.35">
      <c r="C147" s="94"/>
    </row>
    <row r="148" spans="3:3" ht="15" customHeight="1" x14ac:dyDescent="0.35">
      <c r="C148" s="94"/>
    </row>
    <row r="149" spans="3:3" ht="15" customHeight="1" x14ac:dyDescent="0.35">
      <c r="C149" s="94"/>
    </row>
    <row r="150" spans="3:3" ht="15" customHeight="1" x14ac:dyDescent="0.35">
      <c r="C150" s="94"/>
    </row>
    <row r="151" spans="3:3" ht="15" customHeight="1" x14ac:dyDescent="0.35">
      <c r="C151" s="94"/>
    </row>
    <row r="152" spans="3:3" ht="15" customHeight="1" x14ac:dyDescent="0.35">
      <c r="C152" s="94"/>
    </row>
    <row r="153" spans="3:3" ht="15" customHeight="1" x14ac:dyDescent="0.35">
      <c r="C153" s="94"/>
    </row>
    <row r="154" spans="3:3" ht="15" customHeight="1" x14ac:dyDescent="0.35">
      <c r="C154" s="94"/>
    </row>
    <row r="155" spans="3:3" ht="15" customHeight="1" x14ac:dyDescent="0.35">
      <c r="C155" s="94"/>
    </row>
    <row r="156" spans="3:3" ht="15" customHeight="1" x14ac:dyDescent="0.35">
      <c r="C156" s="94"/>
    </row>
    <row r="157" spans="3:3" ht="15" customHeight="1" x14ac:dyDescent="0.35">
      <c r="C157" s="94"/>
    </row>
    <row r="158" spans="3:3" ht="15" customHeight="1" x14ac:dyDescent="0.35">
      <c r="C158" s="94"/>
    </row>
    <row r="159" spans="3:3" ht="15" customHeight="1" x14ac:dyDescent="0.35">
      <c r="C159" s="94"/>
    </row>
    <row r="160" spans="3:3" ht="15" customHeight="1" x14ac:dyDescent="0.35">
      <c r="C160" s="94"/>
    </row>
    <row r="161" spans="3:3" ht="15" customHeight="1" x14ac:dyDescent="0.35">
      <c r="C161" s="94"/>
    </row>
    <row r="162" spans="3:3" ht="15" customHeight="1" x14ac:dyDescent="0.35">
      <c r="C162" s="94"/>
    </row>
    <row r="163" spans="3:3" ht="15" customHeight="1" x14ac:dyDescent="0.35">
      <c r="C163" s="94"/>
    </row>
    <row r="164" spans="3:3" ht="15" customHeight="1" x14ac:dyDescent="0.35">
      <c r="C164" s="94"/>
    </row>
    <row r="165" spans="3:3" ht="15" customHeight="1" x14ac:dyDescent="0.35">
      <c r="C165" s="94"/>
    </row>
    <row r="166" spans="3:3" ht="15" customHeight="1" x14ac:dyDescent="0.35">
      <c r="C166" s="94"/>
    </row>
    <row r="167" spans="3:3" ht="15" customHeight="1" x14ac:dyDescent="0.35">
      <c r="C167" s="94"/>
    </row>
    <row r="168" spans="3:3" ht="15" customHeight="1" x14ac:dyDescent="0.35">
      <c r="C168" s="94"/>
    </row>
    <row r="169" spans="3:3" ht="15" customHeight="1" x14ac:dyDescent="0.35">
      <c r="C169" s="94"/>
    </row>
    <row r="170" spans="3:3" ht="15" customHeight="1" x14ac:dyDescent="0.35">
      <c r="C170" s="94"/>
    </row>
    <row r="171" spans="3:3" ht="15" customHeight="1" x14ac:dyDescent="0.35">
      <c r="C171" s="94"/>
    </row>
    <row r="172" spans="3:3" ht="15" customHeight="1" x14ac:dyDescent="0.35">
      <c r="C172" s="94"/>
    </row>
    <row r="173" spans="3:3" ht="15" customHeight="1" x14ac:dyDescent="0.35">
      <c r="C173" s="94"/>
    </row>
    <row r="174" spans="3:3" ht="15" customHeight="1" x14ac:dyDescent="0.35">
      <c r="C174" s="94"/>
    </row>
    <row r="175" spans="3:3" ht="15" customHeight="1" x14ac:dyDescent="0.35">
      <c r="C175" s="94"/>
    </row>
    <row r="176" spans="3:3" ht="15" customHeight="1" x14ac:dyDescent="0.35">
      <c r="C176" s="94"/>
    </row>
    <row r="177" spans="3:3" ht="15" customHeight="1" x14ac:dyDescent="0.35">
      <c r="C177" s="94"/>
    </row>
    <row r="178" spans="3:3" ht="15" customHeight="1" x14ac:dyDescent="0.35">
      <c r="C178" s="94"/>
    </row>
    <row r="179" spans="3:3" ht="15" customHeight="1" x14ac:dyDescent="0.35">
      <c r="C179" s="94"/>
    </row>
    <row r="180" spans="3:3" ht="15" customHeight="1" x14ac:dyDescent="0.35">
      <c r="C180" s="94"/>
    </row>
    <row r="181" spans="3:3" ht="15" customHeight="1" x14ac:dyDescent="0.35">
      <c r="C181" s="94"/>
    </row>
    <row r="182" spans="3:3" ht="15" customHeight="1" x14ac:dyDescent="0.35">
      <c r="C182" s="94"/>
    </row>
    <row r="183" spans="3:3" ht="15" customHeight="1" x14ac:dyDescent="0.35">
      <c r="C183" s="94"/>
    </row>
    <row r="184" spans="3:3" ht="15" customHeight="1" x14ac:dyDescent="0.35">
      <c r="C184" s="94"/>
    </row>
    <row r="185" spans="3:3" ht="15" customHeight="1" x14ac:dyDescent="0.35">
      <c r="C185" s="94"/>
    </row>
    <row r="186" spans="3:3" ht="15" customHeight="1" x14ac:dyDescent="0.35">
      <c r="C186" s="94"/>
    </row>
    <row r="187" spans="3:3" ht="15" customHeight="1" x14ac:dyDescent="0.35">
      <c r="C187" s="94"/>
    </row>
    <row r="188" spans="3:3" ht="15" customHeight="1" x14ac:dyDescent="0.35">
      <c r="C188" s="94"/>
    </row>
    <row r="189" spans="3:3" ht="15" customHeight="1" x14ac:dyDescent="0.35">
      <c r="C189" s="94"/>
    </row>
    <row r="190" spans="3:3" ht="15" customHeight="1" x14ac:dyDescent="0.35">
      <c r="C190" s="94"/>
    </row>
    <row r="191" spans="3:3" ht="15" customHeight="1" x14ac:dyDescent="0.35">
      <c r="C191" s="94"/>
    </row>
    <row r="192" spans="3:3" ht="15" customHeight="1" x14ac:dyDescent="0.35">
      <c r="C192" s="94"/>
    </row>
    <row r="193" spans="3:3" ht="15" customHeight="1" x14ac:dyDescent="0.35">
      <c r="C193" s="94"/>
    </row>
    <row r="194" spans="3:3" ht="15" customHeight="1" x14ac:dyDescent="0.35">
      <c r="C194" s="94"/>
    </row>
    <row r="195" spans="3:3" ht="15" customHeight="1" x14ac:dyDescent="0.35">
      <c r="C195" s="94"/>
    </row>
    <row r="196" spans="3:3" ht="15" customHeight="1" x14ac:dyDescent="0.35">
      <c r="C196" s="94"/>
    </row>
    <row r="197" spans="3:3" ht="15" customHeight="1" x14ac:dyDescent="0.35">
      <c r="C197" s="94"/>
    </row>
    <row r="198" spans="3:3" ht="15" customHeight="1" x14ac:dyDescent="0.35">
      <c r="C198" s="94"/>
    </row>
    <row r="199" spans="3:3" ht="15" customHeight="1" x14ac:dyDescent="0.35">
      <c r="C199" s="94"/>
    </row>
    <row r="200" spans="3:3" ht="15" customHeight="1" x14ac:dyDescent="0.35">
      <c r="C200" s="94"/>
    </row>
    <row r="201" spans="3:3" ht="15" customHeight="1" x14ac:dyDescent="0.35">
      <c r="C201" s="94"/>
    </row>
    <row r="202" spans="3:3" ht="15" customHeight="1" x14ac:dyDescent="0.35">
      <c r="C202" s="94"/>
    </row>
    <row r="203" spans="3:3" ht="15" customHeight="1" x14ac:dyDescent="0.35">
      <c r="C203" s="94"/>
    </row>
    <row r="204" spans="3:3" ht="15" customHeight="1" x14ac:dyDescent="0.35">
      <c r="C204" s="94"/>
    </row>
    <row r="205" spans="3:3" ht="15" customHeight="1" x14ac:dyDescent="0.35">
      <c r="C205" s="94"/>
    </row>
    <row r="206" spans="3:3" ht="15" customHeight="1" x14ac:dyDescent="0.35">
      <c r="C206" s="94"/>
    </row>
    <row r="207" spans="3:3" ht="15" customHeight="1" x14ac:dyDescent="0.35">
      <c r="C207" s="94"/>
    </row>
    <row r="208" spans="3:3" ht="15" customHeight="1" x14ac:dyDescent="0.35">
      <c r="C208" s="94"/>
    </row>
    <row r="209" spans="3:3" ht="15" customHeight="1" x14ac:dyDescent="0.35">
      <c r="C209" s="94"/>
    </row>
    <row r="210" spans="3:3" ht="15" customHeight="1" x14ac:dyDescent="0.35">
      <c r="C210" s="94"/>
    </row>
    <row r="211" spans="3:3" ht="15" customHeight="1" x14ac:dyDescent="0.35">
      <c r="C211" s="94"/>
    </row>
    <row r="212" spans="3:3" ht="15" customHeight="1" x14ac:dyDescent="0.35">
      <c r="C212" s="94"/>
    </row>
    <row r="213" spans="3:3" ht="15" customHeight="1" x14ac:dyDescent="0.35">
      <c r="C213" s="94"/>
    </row>
    <row r="214" spans="3:3" ht="15" customHeight="1" x14ac:dyDescent="0.35">
      <c r="C214" s="94"/>
    </row>
    <row r="215" spans="3:3" ht="15" customHeight="1" x14ac:dyDescent="0.35">
      <c r="C215" s="94"/>
    </row>
    <row r="216" spans="3:3" ht="15" customHeight="1" x14ac:dyDescent="0.35">
      <c r="C216" s="94"/>
    </row>
    <row r="217" spans="3:3" ht="15" customHeight="1" x14ac:dyDescent="0.35">
      <c r="C217" s="94"/>
    </row>
    <row r="218" spans="3:3" ht="15" customHeight="1" x14ac:dyDescent="0.35">
      <c r="C218" s="94"/>
    </row>
    <row r="219" spans="3:3" ht="15" customHeight="1" x14ac:dyDescent="0.35">
      <c r="C219" s="94"/>
    </row>
    <row r="220" spans="3:3" ht="15" customHeight="1" x14ac:dyDescent="0.35">
      <c r="C220" s="94"/>
    </row>
    <row r="221" spans="3:3" ht="15" customHeight="1" x14ac:dyDescent="0.35">
      <c r="C221" s="94"/>
    </row>
    <row r="222" spans="3:3" ht="15" customHeight="1" x14ac:dyDescent="0.35">
      <c r="C222" s="94"/>
    </row>
    <row r="223" spans="3:3" ht="15" customHeight="1" x14ac:dyDescent="0.35">
      <c r="C223" s="94"/>
    </row>
    <row r="224" spans="3:3" ht="15" customHeight="1" x14ac:dyDescent="0.35">
      <c r="C224" s="94"/>
    </row>
    <row r="225" spans="3:3" ht="15" customHeight="1" x14ac:dyDescent="0.35">
      <c r="C225" s="94"/>
    </row>
    <row r="226" spans="3:3" ht="15" customHeight="1" x14ac:dyDescent="0.35">
      <c r="C226" s="94"/>
    </row>
    <row r="227" spans="3:3" ht="15" customHeight="1" x14ac:dyDescent="0.35">
      <c r="C227" s="94"/>
    </row>
    <row r="228" spans="3:3" ht="15" customHeight="1" x14ac:dyDescent="0.35">
      <c r="C228" s="94"/>
    </row>
    <row r="229" spans="3:3" ht="15" customHeight="1" x14ac:dyDescent="0.35">
      <c r="C229" s="94"/>
    </row>
    <row r="230" spans="3:3" ht="15" customHeight="1" x14ac:dyDescent="0.35">
      <c r="C230" s="94"/>
    </row>
    <row r="231" spans="3:3" ht="15" customHeight="1" x14ac:dyDescent="0.35">
      <c r="C231" s="94"/>
    </row>
    <row r="232" spans="3:3" ht="15" customHeight="1" x14ac:dyDescent="0.35">
      <c r="C232" s="94"/>
    </row>
    <row r="233" spans="3:3" ht="15" customHeight="1" x14ac:dyDescent="0.35">
      <c r="C233" s="94"/>
    </row>
    <row r="234" spans="3:3" ht="15" customHeight="1" x14ac:dyDescent="0.35">
      <c r="C234" s="94"/>
    </row>
    <row r="235" spans="3:3" ht="15" customHeight="1" x14ac:dyDescent="0.35">
      <c r="C235" s="94"/>
    </row>
    <row r="236" spans="3:3" ht="15" customHeight="1" x14ac:dyDescent="0.35">
      <c r="C236" s="94"/>
    </row>
    <row r="237" spans="3:3" ht="15" customHeight="1" x14ac:dyDescent="0.35">
      <c r="C237" s="94"/>
    </row>
    <row r="238" spans="3:3" ht="15" customHeight="1" x14ac:dyDescent="0.35">
      <c r="C238" s="94"/>
    </row>
    <row r="239" spans="3:3" ht="15" customHeight="1" x14ac:dyDescent="0.35">
      <c r="C239" s="94"/>
    </row>
    <row r="240" spans="3:3" ht="15" customHeight="1" x14ac:dyDescent="0.35">
      <c r="C240" s="94"/>
    </row>
    <row r="241" spans="3:3" ht="15" customHeight="1" x14ac:dyDescent="0.35">
      <c r="C241" s="94"/>
    </row>
    <row r="242" spans="3:3" ht="15" customHeight="1" x14ac:dyDescent="0.35">
      <c r="C242" s="94"/>
    </row>
    <row r="243" spans="3:3" ht="15" customHeight="1" x14ac:dyDescent="0.35">
      <c r="C243" s="94"/>
    </row>
    <row r="244" spans="3:3" ht="15" customHeight="1" x14ac:dyDescent="0.35">
      <c r="C244" s="94"/>
    </row>
    <row r="245" spans="3:3" ht="15" customHeight="1" x14ac:dyDescent="0.35">
      <c r="C245" s="94"/>
    </row>
    <row r="246" spans="3:3" ht="15" customHeight="1" x14ac:dyDescent="0.35">
      <c r="C246" s="94"/>
    </row>
    <row r="247" spans="3:3" ht="15" customHeight="1" x14ac:dyDescent="0.35">
      <c r="C247" s="94"/>
    </row>
    <row r="248" spans="3:3" ht="15" customHeight="1" x14ac:dyDescent="0.35">
      <c r="C248" s="94"/>
    </row>
    <row r="249" spans="3:3" ht="15" customHeight="1" x14ac:dyDescent="0.35">
      <c r="C249" s="94"/>
    </row>
    <row r="250" spans="3:3" ht="15" customHeight="1" x14ac:dyDescent="0.35">
      <c r="C250" s="94"/>
    </row>
    <row r="251" spans="3:3" ht="15" customHeight="1" x14ac:dyDescent="0.35">
      <c r="C251" s="94"/>
    </row>
    <row r="252" spans="3:3" ht="15" customHeight="1" x14ac:dyDescent="0.35">
      <c r="C252" s="94"/>
    </row>
    <row r="253" spans="3:3" ht="15" customHeight="1" x14ac:dyDescent="0.35">
      <c r="C253" s="94"/>
    </row>
    <row r="254" spans="3:3" ht="15" customHeight="1" x14ac:dyDescent="0.35">
      <c r="C254" s="94"/>
    </row>
    <row r="255" spans="3:3" ht="15" customHeight="1" x14ac:dyDescent="0.35">
      <c r="C255" s="94"/>
    </row>
    <row r="256" spans="3:3" ht="15" customHeight="1" x14ac:dyDescent="0.35">
      <c r="C256" s="94"/>
    </row>
    <row r="257" spans="3:3" ht="15" customHeight="1" x14ac:dyDescent="0.35">
      <c r="C257" s="94"/>
    </row>
    <row r="258" spans="3:3" ht="15" customHeight="1" x14ac:dyDescent="0.35">
      <c r="C258" s="94"/>
    </row>
    <row r="259" spans="3:3" ht="15" customHeight="1" x14ac:dyDescent="0.35">
      <c r="C259" s="94"/>
    </row>
    <row r="260" spans="3:3" ht="15" customHeight="1" x14ac:dyDescent="0.35">
      <c r="C260" s="94"/>
    </row>
    <row r="261" spans="3:3" ht="15" customHeight="1" x14ac:dyDescent="0.35">
      <c r="C261" s="94"/>
    </row>
    <row r="262" spans="3:3" ht="15" customHeight="1" x14ac:dyDescent="0.35">
      <c r="C262" s="94"/>
    </row>
    <row r="263" spans="3:3" ht="15" customHeight="1" x14ac:dyDescent="0.35">
      <c r="C263" s="94"/>
    </row>
    <row r="264" spans="3:3" ht="15" customHeight="1" x14ac:dyDescent="0.35">
      <c r="C264" s="94"/>
    </row>
    <row r="265" spans="3:3" ht="15" customHeight="1" x14ac:dyDescent="0.35">
      <c r="C265" s="94"/>
    </row>
    <row r="266" spans="3:3" ht="15" customHeight="1" x14ac:dyDescent="0.35">
      <c r="C266" s="94"/>
    </row>
    <row r="267" spans="3:3" ht="15" customHeight="1" x14ac:dyDescent="0.35">
      <c r="C267" s="94"/>
    </row>
    <row r="268" spans="3:3" ht="15" customHeight="1" x14ac:dyDescent="0.35">
      <c r="C268" s="94"/>
    </row>
    <row r="269" spans="3:3" ht="15" customHeight="1" x14ac:dyDescent="0.35">
      <c r="C269" s="94"/>
    </row>
    <row r="270" spans="3:3" ht="15" customHeight="1" x14ac:dyDescent="0.35">
      <c r="C270" s="94"/>
    </row>
    <row r="271" spans="3:3" ht="15" customHeight="1" x14ac:dyDescent="0.35">
      <c r="C271" s="94"/>
    </row>
    <row r="272" spans="3:3" ht="15" customHeight="1" x14ac:dyDescent="0.35">
      <c r="C272" s="94"/>
    </row>
    <row r="273" spans="3:3" ht="15" customHeight="1" x14ac:dyDescent="0.35">
      <c r="C273" s="94"/>
    </row>
    <row r="274" spans="3:3" ht="15" customHeight="1" x14ac:dyDescent="0.35">
      <c r="C274" s="94"/>
    </row>
    <row r="275" spans="3:3" ht="15" customHeight="1" x14ac:dyDescent="0.35">
      <c r="C275" s="94"/>
    </row>
    <row r="276" spans="3:3" ht="15" customHeight="1" x14ac:dyDescent="0.35">
      <c r="C276" s="94"/>
    </row>
    <row r="277" spans="3:3" ht="15" customHeight="1" x14ac:dyDescent="0.35">
      <c r="C277" s="94"/>
    </row>
    <row r="278" spans="3:3" ht="15" customHeight="1" x14ac:dyDescent="0.35">
      <c r="C278" s="94"/>
    </row>
    <row r="279" spans="3:3" ht="15" customHeight="1" x14ac:dyDescent="0.35">
      <c r="C279" s="94"/>
    </row>
    <row r="280" spans="3:3" ht="15" customHeight="1" x14ac:dyDescent="0.35">
      <c r="C280" s="94"/>
    </row>
    <row r="281" spans="3:3" ht="15" customHeight="1" x14ac:dyDescent="0.35">
      <c r="C281" s="94"/>
    </row>
    <row r="282" spans="3:3" ht="15" customHeight="1" x14ac:dyDescent="0.35">
      <c r="C282" s="94"/>
    </row>
    <row r="283" spans="3:3" ht="15" customHeight="1" x14ac:dyDescent="0.35">
      <c r="C283" s="94"/>
    </row>
    <row r="284" spans="3:3" ht="15" customHeight="1" x14ac:dyDescent="0.35">
      <c r="C284" s="94"/>
    </row>
    <row r="285" spans="3:3" ht="15" customHeight="1" x14ac:dyDescent="0.35">
      <c r="C285" s="94"/>
    </row>
    <row r="286" spans="3:3" ht="15" customHeight="1" x14ac:dyDescent="0.35">
      <c r="C286" s="94"/>
    </row>
    <row r="287" spans="3:3" ht="15" customHeight="1" x14ac:dyDescent="0.35">
      <c r="C287" s="94"/>
    </row>
    <row r="288" spans="3:3" ht="15" customHeight="1" x14ac:dyDescent="0.35">
      <c r="C288" s="94"/>
    </row>
    <row r="289" spans="3:3" ht="15" customHeight="1" x14ac:dyDescent="0.35">
      <c r="C289" s="94"/>
    </row>
    <row r="290" spans="3:3" ht="15" customHeight="1" x14ac:dyDescent="0.35">
      <c r="C290" s="94"/>
    </row>
    <row r="291" spans="3:3" ht="15" customHeight="1" x14ac:dyDescent="0.35">
      <c r="C291" s="94"/>
    </row>
    <row r="292" spans="3:3" ht="15" customHeight="1" x14ac:dyDescent="0.35">
      <c r="C292" s="94"/>
    </row>
    <row r="293" spans="3:3" ht="15" customHeight="1" x14ac:dyDescent="0.35">
      <c r="C293" s="94"/>
    </row>
    <row r="294" spans="3:3" ht="15" customHeight="1" x14ac:dyDescent="0.35">
      <c r="C294" s="94"/>
    </row>
    <row r="295" spans="3:3" ht="15" customHeight="1" x14ac:dyDescent="0.35">
      <c r="C295" s="94"/>
    </row>
    <row r="296" spans="3:3" ht="15" customHeight="1" x14ac:dyDescent="0.35">
      <c r="C296" s="94"/>
    </row>
    <row r="297" spans="3:3" ht="15" customHeight="1" x14ac:dyDescent="0.35">
      <c r="C297" s="94"/>
    </row>
    <row r="298" spans="3:3" ht="15" customHeight="1" x14ac:dyDescent="0.35">
      <c r="C298" s="94"/>
    </row>
    <row r="299" spans="3:3" ht="15" customHeight="1" x14ac:dyDescent="0.35">
      <c r="C299" s="94"/>
    </row>
    <row r="300" spans="3:3" ht="15" customHeight="1" x14ac:dyDescent="0.35">
      <c r="C300" s="94"/>
    </row>
    <row r="301" spans="3:3" ht="15" customHeight="1" x14ac:dyDescent="0.35">
      <c r="C301" s="94"/>
    </row>
    <row r="302" spans="3:3" ht="15" customHeight="1" x14ac:dyDescent="0.35">
      <c r="C302" s="94"/>
    </row>
    <row r="303" spans="3:3" ht="15" customHeight="1" x14ac:dyDescent="0.35">
      <c r="C303" s="94"/>
    </row>
    <row r="304" spans="3:3" ht="15" customHeight="1" x14ac:dyDescent="0.35">
      <c r="C304" s="94"/>
    </row>
    <row r="305" spans="3:3" ht="15" customHeight="1" x14ac:dyDescent="0.35">
      <c r="C305" s="94"/>
    </row>
    <row r="306" spans="3:3" ht="15" customHeight="1" x14ac:dyDescent="0.35">
      <c r="C306" s="94"/>
    </row>
    <row r="307" spans="3:3" ht="15" customHeight="1" x14ac:dyDescent="0.35">
      <c r="C307" s="94"/>
    </row>
    <row r="308" spans="3:3" ht="15" customHeight="1" x14ac:dyDescent="0.35">
      <c r="C308" s="94"/>
    </row>
    <row r="309" spans="3:3" ht="15" customHeight="1" x14ac:dyDescent="0.35">
      <c r="C309" s="94"/>
    </row>
    <row r="310" spans="3:3" ht="15" customHeight="1" x14ac:dyDescent="0.35">
      <c r="C310" s="94"/>
    </row>
    <row r="311" spans="3:3" ht="15" customHeight="1" x14ac:dyDescent="0.35">
      <c r="C311" s="94"/>
    </row>
    <row r="312" spans="3:3" ht="15" customHeight="1" x14ac:dyDescent="0.35">
      <c r="C312" s="94"/>
    </row>
    <row r="313" spans="3:3" ht="15" customHeight="1" x14ac:dyDescent="0.35">
      <c r="C313" s="94"/>
    </row>
    <row r="314" spans="3:3" ht="15" customHeight="1" x14ac:dyDescent="0.35">
      <c r="C314" s="94"/>
    </row>
    <row r="315" spans="3:3" ht="15" customHeight="1" x14ac:dyDescent="0.35">
      <c r="C315" s="94"/>
    </row>
    <row r="316" spans="3:3" ht="15" customHeight="1" x14ac:dyDescent="0.35">
      <c r="C316" s="94"/>
    </row>
    <row r="317" spans="3:3" ht="15" customHeight="1" x14ac:dyDescent="0.35">
      <c r="C317" s="94"/>
    </row>
    <row r="318" spans="3:3" ht="15" customHeight="1" x14ac:dyDescent="0.35">
      <c r="C318" s="94"/>
    </row>
    <row r="319" spans="3:3" ht="15" customHeight="1" x14ac:dyDescent="0.35">
      <c r="C319" s="94"/>
    </row>
    <row r="320" spans="3:3" ht="15" customHeight="1" x14ac:dyDescent="0.35">
      <c r="C320" s="94"/>
    </row>
    <row r="321" spans="3:3" ht="15" customHeight="1" x14ac:dyDescent="0.35">
      <c r="C321" s="94"/>
    </row>
    <row r="322" spans="3:3" ht="15" customHeight="1" x14ac:dyDescent="0.35">
      <c r="C322" s="94"/>
    </row>
    <row r="323" spans="3:3" ht="15" customHeight="1" x14ac:dyDescent="0.35">
      <c r="C323" s="94"/>
    </row>
    <row r="324" spans="3:3" ht="15" customHeight="1" x14ac:dyDescent="0.35">
      <c r="C324" s="94"/>
    </row>
    <row r="325" spans="3:3" ht="15" customHeight="1" x14ac:dyDescent="0.35">
      <c r="C325" s="94"/>
    </row>
    <row r="326" spans="3:3" ht="15" customHeight="1" x14ac:dyDescent="0.35">
      <c r="C326" s="94"/>
    </row>
    <row r="327" spans="3:3" ht="15" customHeight="1" x14ac:dyDescent="0.35">
      <c r="C327" s="94"/>
    </row>
    <row r="328" spans="3:3" ht="15" customHeight="1" x14ac:dyDescent="0.35">
      <c r="C328" s="94"/>
    </row>
    <row r="329" spans="3:3" ht="15" customHeight="1" x14ac:dyDescent="0.35">
      <c r="C329" s="94"/>
    </row>
    <row r="330" spans="3:3" ht="15" customHeight="1" x14ac:dyDescent="0.35">
      <c r="C330" s="94"/>
    </row>
    <row r="331" spans="3:3" ht="15" customHeight="1" x14ac:dyDescent="0.35">
      <c r="C331" s="94"/>
    </row>
    <row r="332" spans="3:3" ht="15" customHeight="1" x14ac:dyDescent="0.35">
      <c r="C332" s="94"/>
    </row>
    <row r="333" spans="3:3" ht="15" customHeight="1" x14ac:dyDescent="0.35">
      <c r="C333" s="94"/>
    </row>
    <row r="334" spans="3:3" ht="15" customHeight="1" x14ac:dyDescent="0.35">
      <c r="C334" s="94"/>
    </row>
    <row r="335" spans="3:3" ht="15" customHeight="1" x14ac:dyDescent="0.35">
      <c r="C335" s="94"/>
    </row>
    <row r="336" spans="3:3" ht="15" customHeight="1" x14ac:dyDescent="0.35">
      <c r="C336" s="94"/>
    </row>
    <row r="337" spans="3:3" ht="15" customHeight="1" x14ac:dyDescent="0.35">
      <c r="C337" s="94"/>
    </row>
    <row r="338" spans="3:3" ht="15" customHeight="1" x14ac:dyDescent="0.35">
      <c r="C338" s="94"/>
    </row>
    <row r="339" spans="3:3" ht="15" customHeight="1" x14ac:dyDescent="0.35">
      <c r="C339" s="94"/>
    </row>
    <row r="340" spans="3:3" ht="15" customHeight="1" x14ac:dyDescent="0.35">
      <c r="C340" s="94"/>
    </row>
    <row r="341" spans="3:3" ht="15" customHeight="1" x14ac:dyDescent="0.35">
      <c r="C341" s="94"/>
    </row>
    <row r="342" spans="3:3" ht="15" customHeight="1" x14ac:dyDescent="0.35">
      <c r="C342" s="94"/>
    </row>
    <row r="343" spans="3:3" ht="15" customHeight="1" x14ac:dyDescent="0.35">
      <c r="C343" s="94"/>
    </row>
    <row r="344" spans="3:3" ht="15" customHeight="1" x14ac:dyDescent="0.35">
      <c r="C344" s="94"/>
    </row>
    <row r="345" spans="3:3" ht="15" customHeight="1" x14ac:dyDescent="0.35">
      <c r="C345" s="94"/>
    </row>
    <row r="346" spans="3:3" ht="15" customHeight="1" x14ac:dyDescent="0.35">
      <c r="C346" s="94"/>
    </row>
    <row r="347" spans="3:3" ht="15" customHeight="1" x14ac:dyDescent="0.35">
      <c r="C347" s="94"/>
    </row>
    <row r="348" spans="3:3" ht="15" customHeight="1" x14ac:dyDescent="0.35">
      <c r="C348" s="94"/>
    </row>
    <row r="349" spans="3:3" ht="15" customHeight="1" x14ac:dyDescent="0.35">
      <c r="C349" s="94"/>
    </row>
    <row r="350" spans="3:3" ht="15" customHeight="1" x14ac:dyDescent="0.35">
      <c r="C350" s="94"/>
    </row>
    <row r="351" spans="3:3" ht="15" customHeight="1" x14ac:dyDescent="0.35">
      <c r="C351" s="94"/>
    </row>
    <row r="352" spans="3:3" ht="15" customHeight="1" x14ac:dyDescent="0.35">
      <c r="C352" s="94"/>
    </row>
    <row r="353" spans="3:3" ht="15" customHeight="1" x14ac:dyDescent="0.35">
      <c r="C353" s="94"/>
    </row>
    <row r="354" spans="3:3" ht="15" customHeight="1" x14ac:dyDescent="0.35">
      <c r="C354" s="94"/>
    </row>
    <row r="355" spans="3:3" ht="15" customHeight="1" x14ac:dyDescent="0.35">
      <c r="C355" s="94"/>
    </row>
    <row r="356" spans="3:3" ht="15" customHeight="1" x14ac:dyDescent="0.35">
      <c r="C356" s="94"/>
    </row>
    <row r="357" spans="3:3" ht="15" customHeight="1" x14ac:dyDescent="0.35">
      <c r="C357" s="94"/>
    </row>
    <row r="358" spans="3:3" ht="15" customHeight="1" x14ac:dyDescent="0.35">
      <c r="C358" s="94"/>
    </row>
    <row r="359" spans="3:3" ht="15" customHeight="1" x14ac:dyDescent="0.35">
      <c r="C359" s="94"/>
    </row>
    <row r="360" spans="3:3" ht="15" customHeight="1" x14ac:dyDescent="0.35">
      <c r="C360" s="94"/>
    </row>
    <row r="361" spans="3:3" ht="15" customHeight="1" x14ac:dyDescent="0.35">
      <c r="C361" s="94"/>
    </row>
    <row r="362" spans="3:3" ht="15" customHeight="1" x14ac:dyDescent="0.35">
      <c r="C362" s="94"/>
    </row>
    <row r="363" spans="3:3" ht="15" customHeight="1" x14ac:dyDescent="0.35">
      <c r="C363" s="94"/>
    </row>
    <row r="364" spans="3:3" ht="15" customHeight="1" x14ac:dyDescent="0.35">
      <c r="C364" s="94"/>
    </row>
    <row r="365" spans="3:3" ht="15" customHeight="1" x14ac:dyDescent="0.35">
      <c r="C365" s="94"/>
    </row>
    <row r="366" spans="3:3" ht="15" customHeight="1" x14ac:dyDescent="0.35">
      <c r="C366" s="94"/>
    </row>
    <row r="367" spans="3:3" ht="15" customHeight="1" x14ac:dyDescent="0.35">
      <c r="C367" s="94"/>
    </row>
    <row r="368" spans="3:3" ht="15" customHeight="1" x14ac:dyDescent="0.35">
      <c r="C368" s="94"/>
    </row>
    <row r="369" spans="3:3" ht="15" customHeight="1" x14ac:dyDescent="0.35">
      <c r="C369" s="94"/>
    </row>
    <row r="370" spans="3:3" ht="15" customHeight="1" x14ac:dyDescent="0.35">
      <c r="C370" s="94"/>
    </row>
    <row r="371" spans="3:3" ht="15" customHeight="1" x14ac:dyDescent="0.35">
      <c r="C371" s="94"/>
    </row>
    <row r="372" spans="3:3" ht="15" customHeight="1" x14ac:dyDescent="0.35">
      <c r="C372" s="94"/>
    </row>
    <row r="373" spans="3:3" ht="15" customHeight="1" x14ac:dyDescent="0.35">
      <c r="C373" s="94"/>
    </row>
    <row r="374" spans="3:3" ht="15" customHeight="1" x14ac:dyDescent="0.35">
      <c r="C374" s="94"/>
    </row>
    <row r="375" spans="3:3" ht="15" customHeight="1" x14ac:dyDescent="0.35">
      <c r="C375" s="94"/>
    </row>
    <row r="376" spans="3:3" ht="15" customHeight="1" x14ac:dyDescent="0.35">
      <c r="C376" s="94"/>
    </row>
    <row r="377" spans="3:3" ht="15" customHeight="1" x14ac:dyDescent="0.35">
      <c r="C377" s="94"/>
    </row>
    <row r="378" spans="3:3" ht="15" customHeight="1" x14ac:dyDescent="0.35">
      <c r="C378" s="94"/>
    </row>
    <row r="379" spans="3:3" ht="15" customHeight="1" x14ac:dyDescent="0.35">
      <c r="C379" s="94"/>
    </row>
    <row r="380" spans="3:3" ht="15" customHeight="1" x14ac:dyDescent="0.35">
      <c r="C380" s="94"/>
    </row>
    <row r="381" spans="3:3" ht="15" customHeight="1" x14ac:dyDescent="0.35">
      <c r="C381" s="94"/>
    </row>
    <row r="382" spans="3:3" ht="15" customHeight="1" x14ac:dyDescent="0.35">
      <c r="C382" s="94"/>
    </row>
    <row r="383" spans="3:3" ht="15" customHeight="1" x14ac:dyDescent="0.35">
      <c r="C383" s="94"/>
    </row>
    <row r="384" spans="3:3" ht="15" customHeight="1" x14ac:dyDescent="0.35">
      <c r="C384" s="94"/>
    </row>
    <row r="385" spans="3:3" ht="15" customHeight="1" x14ac:dyDescent="0.35">
      <c r="C385" s="94"/>
    </row>
    <row r="386" spans="3:3" ht="15" customHeight="1" x14ac:dyDescent="0.35">
      <c r="C386" s="94"/>
    </row>
    <row r="387" spans="3:3" ht="15" customHeight="1" x14ac:dyDescent="0.35">
      <c r="C387" s="94"/>
    </row>
    <row r="388" spans="3:3" ht="15" customHeight="1" x14ac:dyDescent="0.35">
      <c r="C388" s="94"/>
    </row>
    <row r="389" spans="3:3" ht="15" customHeight="1" x14ac:dyDescent="0.35">
      <c r="C389" s="94"/>
    </row>
    <row r="390" spans="3:3" ht="15" customHeight="1" x14ac:dyDescent="0.35">
      <c r="C390" s="94"/>
    </row>
    <row r="391" spans="3:3" ht="15" customHeight="1" x14ac:dyDescent="0.35">
      <c r="C391" s="94"/>
    </row>
    <row r="392" spans="3:3" ht="15" customHeight="1" x14ac:dyDescent="0.35">
      <c r="C392" s="94"/>
    </row>
    <row r="393" spans="3:3" ht="15" customHeight="1" x14ac:dyDescent="0.35">
      <c r="C393" s="94"/>
    </row>
    <row r="394" spans="3:3" ht="15" customHeight="1" x14ac:dyDescent="0.35">
      <c r="C394" s="94"/>
    </row>
    <row r="395" spans="3:3" ht="15" customHeight="1" x14ac:dyDescent="0.35">
      <c r="C395" s="94"/>
    </row>
    <row r="396" spans="3:3" ht="15" customHeight="1" x14ac:dyDescent="0.35">
      <c r="C396" s="94"/>
    </row>
    <row r="397" spans="3:3" ht="15" customHeight="1" x14ac:dyDescent="0.35">
      <c r="C397" s="94"/>
    </row>
    <row r="398" spans="3:3" ht="15" customHeight="1" x14ac:dyDescent="0.35">
      <c r="C398" s="94"/>
    </row>
    <row r="399" spans="3:3" ht="15" customHeight="1" x14ac:dyDescent="0.35">
      <c r="C399" s="94"/>
    </row>
    <row r="400" spans="3:3" ht="15" customHeight="1" x14ac:dyDescent="0.35">
      <c r="C400" s="94"/>
    </row>
    <row r="401" spans="3:3" ht="15" customHeight="1" x14ac:dyDescent="0.35">
      <c r="C401" s="94"/>
    </row>
    <row r="402" spans="3:3" ht="15" customHeight="1" x14ac:dyDescent="0.35">
      <c r="C402" s="94"/>
    </row>
    <row r="403" spans="3:3" ht="15" customHeight="1" x14ac:dyDescent="0.35">
      <c r="C403" s="94"/>
    </row>
    <row r="404" spans="3:3" ht="15" customHeight="1" x14ac:dyDescent="0.35">
      <c r="C404" s="94"/>
    </row>
    <row r="405" spans="3:3" ht="15" customHeight="1" x14ac:dyDescent="0.35">
      <c r="C405" s="94"/>
    </row>
    <row r="406" spans="3:3" ht="15" customHeight="1" x14ac:dyDescent="0.35">
      <c r="C406" s="94"/>
    </row>
    <row r="407" spans="3:3" ht="15" customHeight="1" x14ac:dyDescent="0.35">
      <c r="C407" s="94"/>
    </row>
    <row r="408" spans="3:3" ht="15" customHeight="1" x14ac:dyDescent="0.35">
      <c r="C408" s="94"/>
    </row>
    <row r="409" spans="3:3" ht="15" customHeight="1" x14ac:dyDescent="0.35">
      <c r="C409" s="94"/>
    </row>
    <row r="410" spans="3:3" ht="15" customHeight="1" x14ac:dyDescent="0.35">
      <c r="C410" s="94"/>
    </row>
    <row r="411" spans="3:3" ht="15" customHeight="1" x14ac:dyDescent="0.35">
      <c r="C411" s="94"/>
    </row>
    <row r="412" spans="3:3" ht="15" customHeight="1" x14ac:dyDescent="0.35">
      <c r="C412" s="94"/>
    </row>
    <row r="413" spans="3:3" ht="15" customHeight="1" x14ac:dyDescent="0.35">
      <c r="C413" s="94"/>
    </row>
    <row r="414" spans="3:3" ht="15" customHeight="1" x14ac:dyDescent="0.35">
      <c r="C414" s="94"/>
    </row>
    <row r="415" spans="3:3" ht="15" customHeight="1" x14ac:dyDescent="0.35">
      <c r="C415" s="94"/>
    </row>
    <row r="416" spans="3:3" ht="15" customHeight="1" x14ac:dyDescent="0.35">
      <c r="C416" s="94"/>
    </row>
    <row r="417" spans="3:3" ht="15" customHeight="1" x14ac:dyDescent="0.35">
      <c r="C417" s="94"/>
    </row>
    <row r="418" spans="3:3" ht="15" customHeight="1" x14ac:dyDescent="0.35">
      <c r="C418" s="94"/>
    </row>
    <row r="419" spans="3:3" ht="15" customHeight="1" x14ac:dyDescent="0.35">
      <c r="C419" s="94"/>
    </row>
    <row r="420" spans="3:3" ht="15" customHeight="1" x14ac:dyDescent="0.35">
      <c r="C420" s="94"/>
    </row>
    <row r="421" spans="3:3" ht="15" customHeight="1" x14ac:dyDescent="0.35">
      <c r="C421" s="94"/>
    </row>
    <row r="422" spans="3:3" ht="15" customHeight="1" x14ac:dyDescent="0.35">
      <c r="C422" s="94"/>
    </row>
    <row r="423" spans="3:3" ht="15" customHeight="1" x14ac:dyDescent="0.35">
      <c r="C423" s="94"/>
    </row>
    <row r="424" spans="3:3" ht="15" customHeight="1" x14ac:dyDescent="0.35">
      <c r="C424" s="94"/>
    </row>
    <row r="425" spans="3:3" ht="15" customHeight="1" x14ac:dyDescent="0.35">
      <c r="C425" s="94"/>
    </row>
    <row r="426" spans="3:3" ht="15" customHeight="1" x14ac:dyDescent="0.35">
      <c r="C426" s="94"/>
    </row>
    <row r="427" spans="3:3" ht="15" customHeight="1" x14ac:dyDescent="0.35">
      <c r="C427" s="94"/>
    </row>
    <row r="428" spans="3:3" ht="15" customHeight="1" x14ac:dyDescent="0.35">
      <c r="C428" s="94"/>
    </row>
    <row r="429" spans="3:3" ht="15" customHeight="1" x14ac:dyDescent="0.35">
      <c r="C429" s="94"/>
    </row>
    <row r="430" spans="3:3" ht="15" customHeight="1" x14ac:dyDescent="0.35">
      <c r="C430" s="94"/>
    </row>
    <row r="431" spans="3:3" ht="15" customHeight="1" x14ac:dyDescent="0.35">
      <c r="C431" s="94"/>
    </row>
    <row r="432" spans="3:3" ht="15" customHeight="1" x14ac:dyDescent="0.35">
      <c r="C432" s="94"/>
    </row>
    <row r="433" spans="3:3" ht="15" customHeight="1" x14ac:dyDescent="0.35">
      <c r="C433" s="94"/>
    </row>
    <row r="434" spans="3:3" ht="15" customHeight="1" x14ac:dyDescent="0.35">
      <c r="C434" s="94"/>
    </row>
    <row r="435" spans="3:3" ht="15" customHeight="1" x14ac:dyDescent="0.35">
      <c r="C435" s="94"/>
    </row>
    <row r="436" spans="3:3" ht="15" customHeight="1" x14ac:dyDescent="0.35">
      <c r="C436" s="94"/>
    </row>
    <row r="437" spans="3:3" ht="15" customHeight="1" x14ac:dyDescent="0.35">
      <c r="C437" s="94"/>
    </row>
    <row r="438" spans="3:3" ht="15" customHeight="1" x14ac:dyDescent="0.35">
      <c r="C438" s="94"/>
    </row>
    <row r="439" spans="3:3" ht="15" customHeight="1" x14ac:dyDescent="0.35">
      <c r="C439" s="94"/>
    </row>
    <row r="440" spans="3:3" ht="15" customHeight="1" x14ac:dyDescent="0.35">
      <c r="C440" s="94"/>
    </row>
    <row r="441" spans="3:3" ht="15" customHeight="1" x14ac:dyDescent="0.35">
      <c r="C441" s="94"/>
    </row>
    <row r="442" spans="3:3" ht="15" customHeight="1" x14ac:dyDescent="0.35">
      <c r="C442" s="94"/>
    </row>
    <row r="443" spans="3:3" ht="15" customHeight="1" x14ac:dyDescent="0.35">
      <c r="C443" s="94"/>
    </row>
    <row r="444" spans="3:3" ht="15" customHeight="1" x14ac:dyDescent="0.35">
      <c r="C444" s="94"/>
    </row>
    <row r="445" spans="3:3" ht="15" customHeight="1" x14ac:dyDescent="0.35">
      <c r="C445" s="94"/>
    </row>
    <row r="446" spans="3:3" ht="15" customHeight="1" x14ac:dyDescent="0.35">
      <c r="C446" s="94"/>
    </row>
    <row r="447" spans="3:3" ht="15" customHeight="1" x14ac:dyDescent="0.35">
      <c r="C447" s="94"/>
    </row>
    <row r="448" spans="3:3" ht="15" customHeight="1" x14ac:dyDescent="0.35">
      <c r="C448" s="94"/>
    </row>
    <row r="449" spans="3:3" ht="15" customHeight="1" x14ac:dyDescent="0.35">
      <c r="C449" s="94"/>
    </row>
    <row r="450" spans="3:3" ht="15" customHeight="1" x14ac:dyDescent="0.35">
      <c r="C450" s="94"/>
    </row>
    <row r="451" spans="3:3" ht="15" customHeight="1" x14ac:dyDescent="0.35">
      <c r="C451" s="94"/>
    </row>
    <row r="452" spans="3:3" ht="15" customHeight="1" x14ac:dyDescent="0.35">
      <c r="C452" s="94"/>
    </row>
    <row r="453" spans="3:3" ht="15" customHeight="1" x14ac:dyDescent="0.35">
      <c r="C453" s="94"/>
    </row>
    <row r="454" spans="3:3" ht="15" customHeight="1" x14ac:dyDescent="0.35">
      <c r="C454" s="94"/>
    </row>
    <row r="455" spans="3:3" ht="15" customHeight="1" x14ac:dyDescent="0.35">
      <c r="C455" s="94"/>
    </row>
    <row r="456" spans="3:3" ht="15" customHeight="1" x14ac:dyDescent="0.35">
      <c r="C456" s="94"/>
    </row>
    <row r="457" spans="3:3" ht="15" customHeight="1" x14ac:dyDescent="0.35">
      <c r="C457" s="94"/>
    </row>
    <row r="458" spans="3:3" ht="15" customHeight="1" x14ac:dyDescent="0.35">
      <c r="C458" s="94"/>
    </row>
    <row r="459" spans="3:3" ht="15" customHeight="1" x14ac:dyDescent="0.35">
      <c r="C459" s="94"/>
    </row>
    <row r="460" spans="3:3" ht="15" customHeight="1" x14ac:dyDescent="0.35">
      <c r="C460" s="94"/>
    </row>
    <row r="461" spans="3:3" ht="15" customHeight="1" x14ac:dyDescent="0.35">
      <c r="C461" s="94"/>
    </row>
    <row r="462" spans="3:3" ht="15" customHeight="1" x14ac:dyDescent="0.35">
      <c r="C462" s="94"/>
    </row>
    <row r="463" spans="3:3" ht="15" customHeight="1" x14ac:dyDescent="0.35">
      <c r="C463" s="94"/>
    </row>
    <row r="464" spans="3:3" ht="15" customHeight="1" x14ac:dyDescent="0.35">
      <c r="C464" s="94"/>
    </row>
    <row r="465" spans="3:3" ht="15" customHeight="1" x14ac:dyDescent="0.35">
      <c r="C465" s="94"/>
    </row>
    <row r="466" spans="3:3" ht="15" customHeight="1" x14ac:dyDescent="0.35">
      <c r="C466" s="94"/>
    </row>
    <row r="467" spans="3:3" ht="15" customHeight="1" x14ac:dyDescent="0.35">
      <c r="C467" s="94"/>
    </row>
    <row r="468" spans="3:3" ht="15" customHeight="1" x14ac:dyDescent="0.35">
      <c r="C468" s="94"/>
    </row>
    <row r="469" spans="3:3" ht="15" customHeight="1" x14ac:dyDescent="0.35">
      <c r="C469" s="94"/>
    </row>
    <row r="470" spans="3:3" ht="15" customHeight="1" x14ac:dyDescent="0.35">
      <c r="C470" s="94"/>
    </row>
    <row r="471" spans="3:3" ht="15" customHeight="1" x14ac:dyDescent="0.35">
      <c r="C471" s="94"/>
    </row>
    <row r="472" spans="3:3" ht="15" customHeight="1" x14ac:dyDescent="0.35">
      <c r="C472" s="94"/>
    </row>
    <row r="473" spans="3:3" ht="15" customHeight="1" x14ac:dyDescent="0.35">
      <c r="C473" s="94"/>
    </row>
    <row r="474" spans="3:3" ht="15" customHeight="1" x14ac:dyDescent="0.35">
      <c r="C474" s="94"/>
    </row>
    <row r="475" spans="3:3" ht="15" customHeight="1" x14ac:dyDescent="0.35">
      <c r="C475" s="94"/>
    </row>
    <row r="476" spans="3:3" ht="15" customHeight="1" x14ac:dyDescent="0.35">
      <c r="C476" s="94"/>
    </row>
    <row r="477" spans="3:3" ht="15" customHeight="1" x14ac:dyDescent="0.35">
      <c r="C477" s="94"/>
    </row>
    <row r="478" spans="3:3" ht="15" customHeight="1" x14ac:dyDescent="0.35">
      <c r="C478" s="94"/>
    </row>
    <row r="479" spans="3:3" ht="15" customHeight="1" x14ac:dyDescent="0.35">
      <c r="C479" s="94"/>
    </row>
    <row r="480" spans="3:3" ht="15" customHeight="1" x14ac:dyDescent="0.35">
      <c r="C480" s="94"/>
    </row>
    <row r="481" spans="3:3" ht="15" customHeight="1" x14ac:dyDescent="0.35">
      <c r="C481" s="94"/>
    </row>
    <row r="482" spans="3:3" ht="15" customHeight="1" x14ac:dyDescent="0.35">
      <c r="C482" s="94"/>
    </row>
    <row r="483" spans="3:3" ht="15" customHeight="1" x14ac:dyDescent="0.35">
      <c r="C483" s="94"/>
    </row>
    <row r="484" spans="3:3" ht="15" customHeight="1" x14ac:dyDescent="0.35">
      <c r="C484" s="94"/>
    </row>
    <row r="485" spans="3:3" ht="15" customHeight="1" x14ac:dyDescent="0.35">
      <c r="C485" s="94"/>
    </row>
    <row r="486" spans="3:3" ht="15" customHeight="1" x14ac:dyDescent="0.35">
      <c r="C486" s="94"/>
    </row>
    <row r="487" spans="3:3" ht="15" customHeight="1" x14ac:dyDescent="0.35">
      <c r="C487" s="94"/>
    </row>
    <row r="488" spans="3:3" ht="15" customHeight="1" x14ac:dyDescent="0.35">
      <c r="C488" s="94"/>
    </row>
    <row r="489" spans="3:3" ht="15" customHeight="1" x14ac:dyDescent="0.35">
      <c r="C489" s="94"/>
    </row>
    <row r="490" spans="3:3" ht="15" customHeight="1" x14ac:dyDescent="0.35">
      <c r="C490" s="94"/>
    </row>
    <row r="491" spans="3:3" ht="15" customHeight="1" x14ac:dyDescent="0.35">
      <c r="C491" s="94"/>
    </row>
    <row r="492" spans="3:3" ht="15" customHeight="1" x14ac:dyDescent="0.35">
      <c r="C492" s="94"/>
    </row>
    <row r="493" spans="3:3" ht="15" customHeight="1" x14ac:dyDescent="0.35">
      <c r="C493" s="94"/>
    </row>
    <row r="494" spans="3:3" ht="15" customHeight="1" x14ac:dyDescent="0.35">
      <c r="C494" s="94"/>
    </row>
    <row r="495" spans="3:3" ht="15" customHeight="1" x14ac:dyDescent="0.35">
      <c r="C495" s="94"/>
    </row>
    <row r="496" spans="3:3" ht="15" customHeight="1" x14ac:dyDescent="0.35">
      <c r="C496" s="94"/>
    </row>
    <row r="497" spans="3:3" ht="15" customHeight="1" x14ac:dyDescent="0.35">
      <c r="C497" s="94"/>
    </row>
    <row r="498" spans="3:3" ht="15" customHeight="1" x14ac:dyDescent="0.35">
      <c r="C498" s="94"/>
    </row>
    <row r="499" spans="3:3" ht="15" customHeight="1" x14ac:dyDescent="0.35">
      <c r="C499" s="94"/>
    </row>
    <row r="500" spans="3:3" ht="15" customHeight="1" x14ac:dyDescent="0.35">
      <c r="C500" s="94"/>
    </row>
    <row r="501" spans="3:3" ht="15" customHeight="1" x14ac:dyDescent="0.35">
      <c r="C501" s="94"/>
    </row>
    <row r="502" spans="3:3" ht="15" customHeight="1" x14ac:dyDescent="0.35">
      <c r="C502" s="94"/>
    </row>
    <row r="503" spans="3:3" ht="15" customHeight="1" x14ac:dyDescent="0.35">
      <c r="C503" s="94"/>
    </row>
    <row r="504" spans="3:3" ht="15" customHeight="1" x14ac:dyDescent="0.35">
      <c r="C504" s="94"/>
    </row>
    <row r="505" spans="3:3" ht="15" customHeight="1" x14ac:dyDescent="0.35">
      <c r="C505" s="94"/>
    </row>
    <row r="506" spans="3:3" ht="15" customHeight="1" x14ac:dyDescent="0.35">
      <c r="C506" s="94"/>
    </row>
    <row r="507" spans="3:3" ht="15" customHeight="1" x14ac:dyDescent="0.35">
      <c r="C507" s="94"/>
    </row>
    <row r="508" spans="3:3" ht="15" customHeight="1" x14ac:dyDescent="0.35">
      <c r="C508" s="94"/>
    </row>
    <row r="509" spans="3:3" ht="15" customHeight="1" x14ac:dyDescent="0.35">
      <c r="C509" s="94"/>
    </row>
    <row r="510" spans="3:3" ht="15" customHeight="1" x14ac:dyDescent="0.35">
      <c r="C510" s="94"/>
    </row>
    <row r="511" spans="3:3" ht="15" customHeight="1" x14ac:dyDescent="0.35">
      <c r="C511" s="94"/>
    </row>
    <row r="512" spans="3:3" ht="15" customHeight="1" x14ac:dyDescent="0.35">
      <c r="C512" s="94"/>
    </row>
    <row r="513" spans="3:3" ht="15" customHeight="1" x14ac:dyDescent="0.35">
      <c r="C513" s="94"/>
    </row>
    <row r="514" spans="3:3" ht="15" customHeight="1" x14ac:dyDescent="0.35">
      <c r="C514" s="94"/>
    </row>
    <row r="515" spans="3:3" ht="15" customHeight="1" x14ac:dyDescent="0.35">
      <c r="C515" s="94"/>
    </row>
    <row r="516" spans="3:3" ht="15" customHeight="1" x14ac:dyDescent="0.35">
      <c r="C516" s="94"/>
    </row>
    <row r="517" spans="3:3" ht="15" customHeight="1" x14ac:dyDescent="0.35">
      <c r="C517" s="94"/>
    </row>
    <row r="518" spans="3:3" ht="15" customHeight="1" x14ac:dyDescent="0.35">
      <c r="C518" s="94"/>
    </row>
    <row r="519" spans="3:3" ht="15" customHeight="1" x14ac:dyDescent="0.35">
      <c r="C519" s="94"/>
    </row>
    <row r="520" spans="3:3" ht="15" customHeight="1" x14ac:dyDescent="0.35">
      <c r="C520" s="94"/>
    </row>
    <row r="521" spans="3:3" ht="15" customHeight="1" x14ac:dyDescent="0.35">
      <c r="C521" s="94"/>
    </row>
    <row r="522" spans="3:3" ht="15" customHeight="1" x14ac:dyDescent="0.35">
      <c r="C522" s="94"/>
    </row>
    <row r="523" spans="3:3" ht="15" customHeight="1" x14ac:dyDescent="0.35">
      <c r="C523" s="94"/>
    </row>
    <row r="524" spans="3:3" ht="15" customHeight="1" x14ac:dyDescent="0.35">
      <c r="C524" s="94"/>
    </row>
    <row r="525" spans="3:3" ht="15" customHeight="1" x14ac:dyDescent="0.35">
      <c r="C525" s="94"/>
    </row>
    <row r="526" spans="3:3" ht="15" customHeight="1" x14ac:dyDescent="0.35">
      <c r="C526" s="94"/>
    </row>
    <row r="527" spans="3:3" ht="15" customHeight="1" x14ac:dyDescent="0.35">
      <c r="C527" s="94"/>
    </row>
    <row r="528" spans="3:3" ht="15" customHeight="1" x14ac:dyDescent="0.35">
      <c r="C528" s="94"/>
    </row>
    <row r="529" spans="3:3" ht="15" customHeight="1" x14ac:dyDescent="0.35">
      <c r="C529" s="94"/>
    </row>
    <row r="530" spans="3:3" ht="15" customHeight="1" x14ac:dyDescent="0.35">
      <c r="C530" s="94"/>
    </row>
    <row r="531" spans="3:3" ht="15" customHeight="1" x14ac:dyDescent="0.35">
      <c r="C531" s="94"/>
    </row>
    <row r="532" spans="3:3" ht="15" customHeight="1" x14ac:dyDescent="0.35">
      <c r="C532" s="94"/>
    </row>
    <row r="533" spans="3:3" ht="15" customHeight="1" x14ac:dyDescent="0.35">
      <c r="C533" s="94"/>
    </row>
    <row r="534" spans="3:3" ht="15" customHeight="1" x14ac:dyDescent="0.35">
      <c r="C534" s="94"/>
    </row>
    <row r="535" spans="3:3" ht="15" customHeight="1" x14ac:dyDescent="0.35">
      <c r="C535" s="94"/>
    </row>
    <row r="536" spans="3:3" ht="15" customHeight="1" x14ac:dyDescent="0.35">
      <c r="C536" s="94"/>
    </row>
    <row r="537" spans="3:3" ht="15" customHeight="1" x14ac:dyDescent="0.35">
      <c r="C537" s="94"/>
    </row>
    <row r="538" spans="3:3" ht="15" customHeight="1" x14ac:dyDescent="0.35">
      <c r="C538" s="94"/>
    </row>
    <row r="539" spans="3:3" ht="15" customHeight="1" x14ac:dyDescent="0.35">
      <c r="C539" s="94"/>
    </row>
    <row r="540" spans="3:3" ht="15" customHeight="1" x14ac:dyDescent="0.35">
      <c r="C540" s="94"/>
    </row>
    <row r="541" spans="3:3" ht="15" customHeight="1" x14ac:dyDescent="0.35">
      <c r="C541" s="94"/>
    </row>
    <row r="542" spans="3:3" ht="15" customHeight="1" x14ac:dyDescent="0.35">
      <c r="C542" s="94"/>
    </row>
    <row r="543" spans="3:3" ht="15" customHeight="1" x14ac:dyDescent="0.35">
      <c r="C543" s="94"/>
    </row>
    <row r="544" spans="3:3" ht="15" customHeight="1" x14ac:dyDescent="0.35">
      <c r="C544" s="94"/>
    </row>
    <row r="545" spans="3:3" ht="15" customHeight="1" x14ac:dyDescent="0.35">
      <c r="C545" s="94"/>
    </row>
    <row r="546" spans="3:3" ht="15" customHeight="1" x14ac:dyDescent="0.35">
      <c r="C546" s="94"/>
    </row>
    <row r="547" spans="3:3" ht="15" customHeight="1" x14ac:dyDescent="0.35">
      <c r="C547" s="94"/>
    </row>
    <row r="548" spans="3:3" ht="15" customHeight="1" x14ac:dyDescent="0.35">
      <c r="C548" s="94"/>
    </row>
    <row r="549" spans="3:3" ht="15" customHeight="1" x14ac:dyDescent="0.35">
      <c r="C549" s="94"/>
    </row>
    <row r="550" spans="3:3" ht="15" customHeight="1" x14ac:dyDescent="0.35">
      <c r="C550" s="94"/>
    </row>
    <row r="551" spans="3:3" ht="15" customHeight="1" x14ac:dyDescent="0.35">
      <c r="C551" s="94"/>
    </row>
    <row r="552" spans="3:3" ht="15" customHeight="1" x14ac:dyDescent="0.35">
      <c r="C552" s="94"/>
    </row>
    <row r="553" spans="3:3" ht="15" customHeight="1" x14ac:dyDescent="0.35">
      <c r="C553" s="94"/>
    </row>
    <row r="554" spans="3:3" ht="15" customHeight="1" x14ac:dyDescent="0.35">
      <c r="C554" s="94"/>
    </row>
    <row r="555" spans="3:3" ht="15" customHeight="1" x14ac:dyDescent="0.35">
      <c r="C555" s="94"/>
    </row>
    <row r="556" spans="3:3" ht="15" customHeight="1" x14ac:dyDescent="0.35">
      <c r="C556" s="94"/>
    </row>
    <row r="557" spans="3:3" ht="15" customHeight="1" x14ac:dyDescent="0.35">
      <c r="C557" s="94"/>
    </row>
    <row r="558" spans="3:3" ht="15" customHeight="1" x14ac:dyDescent="0.35">
      <c r="C558" s="94"/>
    </row>
    <row r="559" spans="3:3" ht="15" customHeight="1" x14ac:dyDescent="0.35">
      <c r="C559" s="94"/>
    </row>
    <row r="560" spans="3:3" ht="15" customHeight="1" x14ac:dyDescent="0.35">
      <c r="C560" s="94"/>
    </row>
    <row r="561" spans="3:3" ht="15" customHeight="1" x14ac:dyDescent="0.35">
      <c r="C561" s="94"/>
    </row>
    <row r="562" spans="3:3" ht="15" customHeight="1" x14ac:dyDescent="0.35">
      <c r="C562" s="94"/>
    </row>
    <row r="563" spans="3:3" ht="15" customHeight="1" x14ac:dyDescent="0.35">
      <c r="C563" s="94"/>
    </row>
    <row r="564" spans="3:3" ht="15" customHeight="1" x14ac:dyDescent="0.35">
      <c r="C564" s="94"/>
    </row>
    <row r="565" spans="3:3" ht="15" customHeight="1" x14ac:dyDescent="0.35">
      <c r="C565" s="94"/>
    </row>
    <row r="566" spans="3:3" ht="15" customHeight="1" x14ac:dyDescent="0.35">
      <c r="C566" s="94"/>
    </row>
    <row r="567" spans="3:3" ht="15" customHeight="1" x14ac:dyDescent="0.35">
      <c r="C567" s="94"/>
    </row>
    <row r="568" spans="3:3" ht="15" customHeight="1" x14ac:dyDescent="0.35">
      <c r="C568" s="94"/>
    </row>
    <row r="569" spans="3:3" ht="15" customHeight="1" x14ac:dyDescent="0.35">
      <c r="C569" s="94"/>
    </row>
    <row r="570" spans="3:3" ht="15" customHeight="1" x14ac:dyDescent="0.35">
      <c r="C570" s="94"/>
    </row>
    <row r="571" spans="3:3" ht="15" customHeight="1" x14ac:dyDescent="0.35">
      <c r="C571" s="94"/>
    </row>
    <row r="572" spans="3:3" ht="15" customHeight="1" x14ac:dyDescent="0.35">
      <c r="C572" s="94"/>
    </row>
    <row r="573" spans="3:3" ht="15" customHeight="1" x14ac:dyDescent="0.35">
      <c r="C573" s="94"/>
    </row>
    <row r="574" spans="3:3" ht="15" customHeight="1" x14ac:dyDescent="0.35">
      <c r="C574" s="94"/>
    </row>
    <row r="575" spans="3:3" ht="15" customHeight="1" x14ac:dyDescent="0.35">
      <c r="C575" s="94"/>
    </row>
    <row r="576" spans="3:3" ht="15" customHeight="1" x14ac:dyDescent="0.35">
      <c r="C576" s="94"/>
    </row>
    <row r="577" spans="3:3" ht="15" customHeight="1" x14ac:dyDescent="0.35">
      <c r="C577" s="94"/>
    </row>
    <row r="578" spans="3:3" ht="15" customHeight="1" x14ac:dyDescent="0.35">
      <c r="C578" s="94"/>
    </row>
    <row r="579" spans="3:3" ht="15" customHeight="1" x14ac:dyDescent="0.35">
      <c r="C579" s="94"/>
    </row>
    <row r="580" spans="3:3" ht="15" customHeight="1" x14ac:dyDescent="0.35">
      <c r="C580" s="94"/>
    </row>
    <row r="581" spans="3:3" ht="15" customHeight="1" x14ac:dyDescent="0.35">
      <c r="C581" s="94"/>
    </row>
    <row r="582" spans="3:3" ht="15" customHeight="1" x14ac:dyDescent="0.35">
      <c r="C582" s="94"/>
    </row>
    <row r="583" spans="3:3" ht="15" customHeight="1" x14ac:dyDescent="0.35">
      <c r="C583" s="94"/>
    </row>
    <row r="584" spans="3:3" ht="15" customHeight="1" x14ac:dyDescent="0.35">
      <c r="C584" s="94"/>
    </row>
    <row r="585" spans="3:3" ht="15" customHeight="1" x14ac:dyDescent="0.35">
      <c r="C585" s="94"/>
    </row>
    <row r="586" spans="3:3" ht="15" customHeight="1" x14ac:dyDescent="0.35">
      <c r="C586" s="94"/>
    </row>
    <row r="587" spans="3:3" ht="15" customHeight="1" x14ac:dyDescent="0.35">
      <c r="C587" s="94"/>
    </row>
    <row r="588" spans="3:3" ht="15" customHeight="1" x14ac:dyDescent="0.35">
      <c r="C588" s="94"/>
    </row>
    <row r="589" spans="3:3" ht="15" customHeight="1" x14ac:dyDescent="0.35">
      <c r="C589" s="94"/>
    </row>
    <row r="590" spans="3:3" ht="15" customHeight="1" x14ac:dyDescent="0.35">
      <c r="C590" s="94"/>
    </row>
    <row r="591" spans="3:3" ht="15" customHeight="1" x14ac:dyDescent="0.35">
      <c r="C591" s="94"/>
    </row>
    <row r="592" spans="3:3" ht="15" customHeight="1" x14ac:dyDescent="0.35">
      <c r="C592" s="94"/>
    </row>
    <row r="593" spans="3:3" ht="15" customHeight="1" x14ac:dyDescent="0.35">
      <c r="C593" s="94"/>
    </row>
    <row r="594" spans="3:3" ht="15" customHeight="1" x14ac:dyDescent="0.35">
      <c r="C594" s="94"/>
    </row>
    <row r="595" spans="3:3" ht="15" customHeight="1" x14ac:dyDescent="0.35">
      <c r="C595" s="94"/>
    </row>
    <row r="596" spans="3:3" ht="15" customHeight="1" x14ac:dyDescent="0.35">
      <c r="C596" s="94"/>
    </row>
    <row r="597" spans="3:3" ht="15" customHeight="1" x14ac:dyDescent="0.35">
      <c r="C597" s="94"/>
    </row>
    <row r="598" spans="3:3" ht="15" customHeight="1" x14ac:dyDescent="0.35">
      <c r="C598" s="94"/>
    </row>
    <row r="599" spans="3:3" ht="15" customHeight="1" x14ac:dyDescent="0.35">
      <c r="C599" s="94"/>
    </row>
    <row r="600" spans="3:3" ht="15" customHeight="1" x14ac:dyDescent="0.35">
      <c r="C600" s="94"/>
    </row>
    <row r="601" spans="3:3" ht="15" customHeight="1" x14ac:dyDescent="0.35">
      <c r="C601" s="94"/>
    </row>
    <row r="602" spans="3:3" ht="15" customHeight="1" x14ac:dyDescent="0.35">
      <c r="C602" s="94"/>
    </row>
    <row r="603" spans="3:3" ht="15" customHeight="1" x14ac:dyDescent="0.35">
      <c r="C603" s="94"/>
    </row>
    <row r="604" spans="3:3" ht="15" customHeight="1" x14ac:dyDescent="0.35">
      <c r="C604" s="94"/>
    </row>
    <row r="605" spans="3:3" ht="15" customHeight="1" x14ac:dyDescent="0.35">
      <c r="C605" s="94"/>
    </row>
    <row r="606" spans="3:3" ht="15" customHeight="1" x14ac:dyDescent="0.35">
      <c r="C606" s="94"/>
    </row>
    <row r="607" spans="3:3" ht="15" customHeight="1" x14ac:dyDescent="0.35">
      <c r="C607" s="94"/>
    </row>
    <row r="608" spans="3:3" ht="15" customHeight="1" x14ac:dyDescent="0.35">
      <c r="C608" s="94"/>
    </row>
    <row r="609" spans="3:3" ht="15" customHeight="1" x14ac:dyDescent="0.35">
      <c r="C609" s="94"/>
    </row>
    <row r="610" spans="3:3" ht="15" customHeight="1" x14ac:dyDescent="0.35">
      <c r="C610" s="94"/>
    </row>
    <row r="611" spans="3:3" ht="15" customHeight="1" x14ac:dyDescent="0.35">
      <c r="C611" s="94"/>
    </row>
    <row r="612" spans="3:3" ht="15" customHeight="1" x14ac:dyDescent="0.35">
      <c r="C612" s="94"/>
    </row>
    <row r="613" spans="3:3" ht="15" customHeight="1" x14ac:dyDescent="0.35">
      <c r="C613" s="94"/>
    </row>
    <row r="614" spans="3:3" ht="15" customHeight="1" x14ac:dyDescent="0.35">
      <c r="C614" s="94"/>
    </row>
    <row r="615" spans="3:3" ht="15" customHeight="1" x14ac:dyDescent="0.35">
      <c r="C615" s="94"/>
    </row>
    <row r="616" spans="3:3" ht="15" customHeight="1" x14ac:dyDescent="0.35">
      <c r="C616" s="94"/>
    </row>
    <row r="617" spans="3:3" ht="15" customHeight="1" x14ac:dyDescent="0.35">
      <c r="C617" s="94"/>
    </row>
    <row r="618" spans="3:3" ht="15" customHeight="1" x14ac:dyDescent="0.35">
      <c r="C618" s="94"/>
    </row>
    <row r="619" spans="3:3" ht="15" customHeight="1" x14ac:dyDescent="0.35">
      <c r="C619" s="94"/>
    </row>
    <row r="620" spans="3:3" ht="15" customHeight="1" x14ac:dyDescent="0.35">
      <c r="C620" s="94"/>
    </row>
    <row r="621" spans="3:3" ht="15" customHeight="1" x14ac:dyDescent="0.35">
      <c r="C621" s="94"/>
    </row>
    <row r="622" spans="3:3" ht="15" customHeight="1" x14ac:dyDescent="0.35">
      <c r="C622" s="94"/>
    </row>
    <row r="623" spans="3:3" ht="15" customHeight="1" x14ac:dyDescent="0.35">
      <c r="C623" s="94"/>
    </row>
    <row r="624" spans="3:3" ht="15" customHeight="1" x14ac:dyDescent="0.35">
      <c r="C624" s="94"/>
    </row>
    <row r="625" spans="3:3" ht="15" customHeight="1" x14ac:dyDescent="0.35">
      <c r="C625" s="94"/>
    </row>
    <row r="626" spans="3:3" ht="15" customHeight="1" x14ac:dyDescent="0.35">
      <c r="C626" s="94"/>
    </row>
    <row r="627" spans="3:3" ht="15" customHeight="1" x14ac:dyDescent="0.35">
      <c r="C627" s="94"/>
    </row>
    <row r="628" spans="3:3" ht="15" customHeight="1" x14ac:dyDescent="0.35">
      <c r="C628" s="94"/>
    </row>
    <row r="629" spans="3:3" ht="15" customHeight="1" x14ac:dyDescent="0.35">
      <c r="C629" s="94"/>
    </row>
    <row r="630" spans="3:3" ht="15" customHeight="1" x14ac:dyDescent="0.35">
      <c r="C630" s="94"/>
    </row>
    <row r="631" spans="3:3" ht="15" customHeight="1" x14ac:dyDescent="0.35">
      <c r="C631" s="94"/>
    </row>
    <row r="632" spans="3:3" ht="15" customHeight="1" x14ac:dyDescent="0.35">
      <c r="C632" s="94"/>
    </row>
    <row r="633" spans="3:3" ht="15" customHeight="1" x14ac:dyDescent="0.35">
      <c r="C633" s="94"/>
    </row>
    <row r="634" spans="3:3" ht="15" customHeight="1" x14ac:dyDescent="0.35">
      <c r="C634" s="94"/>
    </row>
    <row r="635" spans="3:3" ht="15" customHeight="1" x14ac:dyDescent="0.35">
      <c r="C635" s="94"/>
    </row>
    <row r="636" spans="3:3" ht="15" customHeight="1" x14ac:dyDescent="0.35">
      <c r="C636" s="94"/>
    </row>
    <row r="637" spans="3:3" ht="15" customHeight="1" x14ac:dyDescent="0.35">
      <c r="C637" s="94"/>
    </row>
    <row r="638" spans="3:3" ht="15" customHeight="1" x14ac:dyDescent="0.35">
      <c r="C638" s="94"/>
    </row>
    <row r="639" spans="3:3" ht="15" customHeight="1" x14ac:dyDescent="0.35">
      <c r="C639" s="94"/>
    </row>
    <row r="640" spans="3:3" ht="15" customHeight="1" x14ac:dyDescent="0.35">
      <c r="C640" s="94"/>
    </row>
    <row r="641" spans="3:3" ht="15" customHeight="1" x14ac:dyDescent="0.35">
      <c r="C641" s="94"/>
    </row>
    <row r="642" spans="3:3" ht="15" customHeight="1" x14ac:dyDescent="0.35">
      <c r="C642" s="94"/>
    </row>
    <row r="643" spans="3:3" ht="15" customHeight="1" x14ac:dyDescent="0.35">
      <c r="C643" s="94"/>
    </row>
    <row r="644" spans="3:3" ht="15" customHeight="1" x14ac:dyDescent="0.35">
      <c r="C644" s="94"/>
    </row>
    <row r="645" spans="3:3" ht="15" customHeight="1" x14ac:dyDescent="0.35">
      <c r="C645" s="94"/>
    </row>
    <row r="646" spans="3:3" ht="15" customHeight="1" x14ac:dyDescent="0.35">
      <c r="C646" s="94"/>
    </row>
    <row r="647" spans="3:3" ht="15" customHeight="1" x14ac:dyDescent="0.35">
      <c r="C647" s="94"/>
    </row>
    <row r="648" spans="3:3" ht="15" customHeight="1" x14ac:dyDescent="0.35">
      <c r="C648" s="94"/>
    </row>
    <row r="649" spans="3:3" ht="15" customHeight="1" x14ac:dyDescent="0.35">
      <c r="C649" s="94"/>
    </row>
    <row r="650" spans="3:3" ht="15" customHeight="1" x14ac:dyDescent="0.35">
      <c r="C650" s="94"/>
    </row>
    <row r="651" spans="3:3" ht="15" customHeight="1" x14ac:dyDescent="0.35">
      <c r="C651" s="94"/>
    </row>
    <row r="652" spans="3:3" ht="15" customHeight="1" x14ac:dyDescent="0.35">
      <c r="C652" s="94"/>
    </row>
    <row r="653" spans="3:3" ht="15" customHeight="1" x14ac:dyDescent="0.35">
      <c r="C653" s="94"/>
    </row>
    <row r="654" spans="3:3" ht="15" customHeight="1" x14ac:dyDescent="0.35">
      <c r="C654" s="94"/>
    </row>
    <row r="655" spans="3:3" ht="15" customHeight="1" x14ac:dyDescent="0.35">
      <c r="C655" s="94"/>
    </row>
    <row r="656" spans="3:3" ht="15" customHeight="1" x14ac:dyDescent="0.35">
      <c r="C656" s="94"/>
    </row>
    <row r="657" spans="3:3" ht="15" customHeight="1" x14ac:dyDescent="0.35">
      <c r="C657" s="94"/>
    </row>
    <row r="658" spans="3:3" ht="15" customHeight="1" x14ac:dyDescent="0.35">
      <c r="C658" s="94"/>
    </row>
    <row r="659" spans="3:3" ht="15" customHeight="1" x14ac:dyDescent="0.35">
      <c r="C659" s="94"/>
    </row>
    <row r="660" spans="3:3" ht="15" customHeight="1" x14ac:dyDescent="0.35">
      <c r="C660" s="94"/>
    </row>
    <row r="661" spans="3:3" ht="15" customHeight="1" x14ac:dyDescent="0.35">
      <c r="C661" s="94"/>
    </row>
    <row r="662" spans="3:3" ht="15" customHeight="1" x14ac:dyDescent="0.35">
      <c r="C662" s="94"/>
    </row>
    <row r="663" spans="3:3" ht="15" customHeight="1" x14ac:dyDescent="0.35">
      <c r="C663" s="94"/>
    </row>
    <row r="664" spans="3:3" ht="15" customHeight="1" x14ac:dyDescent="0.35">
      <c r="C664" s="94"/>
    </row>
    <row r="665" spans="3:3" ht="15" customHeight="1" x14ac:dyDescent="0.35">
      <c r="C665" s="94"/>
    </row>
    <row r="666" spans="3:3" ht="15" customHeight="1" x14ac:dyDescent="0.35">
      <c r="C666" s="94"/>
    </row>
    <row r="667" spans="3:3" ht="15" customHeight="1" x14ac:dyDescent="0.35">
      <c r="C667" s="94"/>
    </row>
    <row r="668" spans="3:3" ht="15" customHeight="1" x14ac:dyDescent="0.35">
      <c r="C668" s="94"/>
    </row>
    <row r="669" spans="3:3" ht="15" customHeight="1" x14ac:dyDescent="0.35">
      <c r="C669" s="94"/>
    </row>
    <row r="670" spans="3:3" ht="15" customHeight="1" x14ac:dyDescent="0.35">
      <c r="C670" s="94"/>
    </row>
    <row r="671" spans="3:3" ht="15" customHeight="1" x14ac:dyDescent="0.35">
      <c r="C671" s="94"/>
    </row>
    <row r="672" spans="3:3" ht="15" customHeight="1" x14ac:dyDescent="0.35">
      <c r="C672" s="94"/>
    </row>
    <row r="673" spans="3:3" ht="15" customHeight="1" x14ac:dyDescent="0.35">
      <c r="C673" s="94"/>
    </row>
    <row r="674" spans="3:3" ht="15" customHeight="1" x14ac:dyDescent="0.35">
      <c r="C674" s="94"/>
    </row>
    <row r="675" spans="3:3" ht="15" customHeight="1" x14ac:dyDescent="0.35">
      <c r="C675" s="94"/>
    </row>
    <row r="676" spans="3:3" ht="15" customHeight="1" x14ac:dyDescent="0.35">
      <c r="C676" s="94"/>
    </row>
    <row r="677" spans="3:3" ht="15" customHeight="1" x14ac:dyDescent="0.35">
      <c r="C677" s="94"/>
    </row>
    <row r="678" spans="3:3" ht="15" customHeight="1" x14ac:dyDescent="0.35">
      <c r="C678" s="94"/>
    </row>
    <row r="679" spans="3:3" ht="15" customHeight="1" x14ac:dyDescent="0.35">
      <c r="C679" s="94"/>
    </row>
    <row r="680" spans="3:3" ht="15" customHeight="1" x14ac:dyDescent="0.35">
      <c r="C680" s="94"/>
    </row>
    <row r="681" spans="3:3" ht="15" customHeight="1" x14ac:dyDescent="0.35">
      <c r="C681" s="94"/>
    </row>
    <row r="682" spans="3:3" ht="15" customHeight="1" x14ac:dyDescent="0.35">
      <c r="C682" s="94"/>
    </row>
    <row r="683" spans="3:3" ht="15" customHeight="1" x14ac:dyDescent="0.35">
      <c r="C683" s="94"/>
    </row>
    <row r="684" spans="3:3" ht="15" customHeight="1" x14ac:dyDescent="0.35">
      <c r="C684" s="94"/>
    </row>
    <row r="685" spans="3:3" ht="15" customHeight="1" x14ac:dyDescent="0.35">
      <c r="C685" s="94"/>
    </row>
    <row r="686" spans="3:3" ht="15" customHeight="1" x14ac:dyDescent="0.35">
      <c r="C686" s="94"/>
    </row>
    <row r="687" spans="3:3" ht="15" customHeight="1" x14ac:dyDescent="0.35">
      <c r="C687" s="94"/>
    </row>
    <row r="688" spans="3:3" ht="15" customHeight="1" x14ac:dyDescent="0.35">
      <c r="C688" s="94"/>
    </row>
    <row r="689" spans="3:3" ht="15" customHeight="1" x14ac:dyDescent="0.35">
      <c r="C689" s="94"/>
    </row>
    <row r="690" spans="3:3" ht="15" customHeight="1" x14ac:dyDescent="0.35">
      <c r="C690" s="94"/>
    </row>
    <row r="691" spans="3:3" ht="15" customHeight="1" x14ac:dyDescent="0.35">
      <c r="C691" s="94"/>
    </row>
    <row r="692" spans="3:3" ht="15" customHeight="1" x14ac:dyDescent="0.35">
      <c r="C692" s="94"/>
    </row>
    <row r="693" spans="3:3" ht="15" customHeight="1" x14ac:dyDescent="0.35">
      <c r="C693" s="94"/>
    </row>
    <row r="694" spans="3:3" ht="15" customHeight="1" x14ac:dyDescent="0.35">
      <c r="C694" s="94"/>
    </row>
    <row r="695" spans="3:3" ht="15" customHeight="1" x14ac:dyDescent="0.35">
      <c r="C695" s="94"/>
    </row>
    <row r="696" spans="3:3" ht="15" customHeight="1" x14ac:dyDescent="0.35">
      <c r="C696" s="94"/>
    </row>
    <row r="697" spans="3:3" ht="15" customHeight="1" x14ac:dyDescent="0.35">
      <c r="C697" s="94"/>
    </row>
    <row r="698" spans="3:3" ht="15" customHeight="1" x14ac:dyDescent="0.35">
      <c r="C698" s="94"/>
    </row>
    <row r="699" spans="3:3" ht="15" customHeight="1" x14ac:dyDescent="0.35">
      <c r="C699" s="94"/>
    </row>
    <row r="700" spans="3:3" ht="15" customHeight="1" x14ac:dyDescent="0.35">
      <c r="C700" s="94"/>
    </row>
    <row r="701" spans="3:3" ht="15" customHeight="1" x14ac:dyDescent="0.35">
      <c r="C701" s="94"/>
    </row>
    <row r="702" spans="3:3" ht="15" customHeight="1" x14ac:dyDescent="0.35">
      <c r="C702" s="94"/>
    </row>
    <row r="703" spans="3:3" ht="15" customHeight="1" x14ac:dyDescent="0.35">
      <c r="C703" s="94"/>
    </row>
    <row r="704" spans="3:3" ht="15" customHeight="1" x14ac:dyDescent="0.35">
      <c r="C704" s="94"/>
    </row>
    <row r="705" spans="3:3" ht="15" customHeight="1" x14ac:dyDescent="0.35">
      <c r="C705" s="94"/>
    </row>
    <row r="706" spans="3:3" ht="15" customHeight="1" x14ac:dyDescent="0.35">
      <c r="C706" s="94"/>
    </row>
    <row r="707" spans="3:3" ht="15" customHeight="1" x14ac:dyDescent="0.35">
      <c r="C707" s="94"/>
    </row>
    <row r="708" spans="3:3" ht="15" customHeight="1" x14ac:dyDescent="0.35">
      <c r="C708" s="94"/>
    </row>
    <row r="709" spans="3:3" ht="15" customHeight="1" x14ac:dyDescent="0.35">
      <c r="C709" s="94"/>
    </row>
    <row r="710" spans="3:3" ht="15" customHeight="1" x14ac:dyDescent="0.35">
      <c r="C710" s="94"/>
    </row>
    <row r="711" spans="3:3" ht="15" customHeight="1" x14ac:dyDescent="0.35">
      <c r="C711" s="94"/>
    </row>
    <row r="712" spans="3:3" ht="15" customHeight="1" x14ac:dyDescent="0.35">
      <c r="C712" s="94"/>
    </row>
    <row r="713" spans="3:3" ht="15" customHeight="1" x14ac:dyDescent="0.35">
      <c r="C713" s="94"/>
    </row>
    <row r="714" spans="3:3" ht="15" customHeight="1" x14ac:dyDescent="0.35">
      <c r="C714" s="94"/>
    </row>
    <row r="715" spans="3:3" ht="15" customHeight="1" x14ac:dyDescent="0.35">
      <c r="C715" s="94"/>
    </row>
    <row r="716" spans="3:3" ht="15" customHeight="1" x14ac:dyDescent="0.35">
      <c r="C716" s="94"/>
    </row>
    <row r="717" spans="3:3" ht="15" customHeight="1" x14ac:dyDescent="0.35">
      <c r="C717" s="94"/>
    </row>
    <row r="718" spans="3:3" ht="15" customHeight="1" x14ac:dyDescent="0.35">
      <c r="C718" s="94"/>
    </row>
    <row r="719" spans="3:3" ht="15" customHeight="1" x14ac:dyDescent="0.35">
      <c r="C719" s="94"/>
    </row>
    <row r="720" spans="3:3" ht="15" customHeight="1" x14ac:dyDescent="0.35">
      <c r="C720" s="94"/>
    </row>
    <row r="721" spans="3:3" ht="15" customHeight="1" x14ac:dyDescent="0.35">
      <c r="C721" s="94"/>
    </row>
    <row r="722" spans="3:3" ht="15" customHeight="1" x14ac:dyDescent="0.35">
      <c r="C722" s="94"/>
    </row>
    <row r="723" spans="3:3" ht="15" customHeight="1" x14ac:dyDescent="0.35">
      <c r="C723" s="94"/>
    </row>
    <row r="724" spans="3:3" ht="15" customHeight="1" x14ac:dyDescent="0.35">
      <c r="C724" s="94"/>
    </row>
    <row r="725" spans="3:3" ht="15" customHeight="1" x14ac:dyDescent="0.35">
      <c r="C725" s="94"/>
    </row>
    <row r="726" spans="3:3" ht="15" customHeight="1" x14ac:dyDescent="0.35">
      <c r="C726" s="94"/>
    </row>
    <row r="727" spans="3:3" ht="15" customHeight="1" x14ac:dyDescent="0.35">
      <c r="C727" s="94"/>
    </row>
    <row r="728" spans="3:3" ht="15" customHeight="1" x14ac:dyDescent="0.35">
      <c r="C728" s="94"/>
    </row>
    <row r="729" spans="3:3" ht="15" customHeight="1" x14ac:dyDescent="0.35">
      <c r="C729" s="94"/>
    </row>
    <row r="730" spans="3:3" ht="15" customHeight="1" x14ac:dyDescent="0.35">
      <c r="C730" s="94"/>
    </row>
    <row r="731" spans="3:3" ht="15" customHeight="1" x14ac:dyDescent="0.35">
      <c r="C731" s="94"/>
    </row>
    <row r="732" spans="3:3" ht="15" customHeight="1" x14ac:dyDescent="0.35">
      <c r="C732" s="94"/>
    </row>
    <row r="733" spans="3:3" ht="15" customHeight="1" x14ac:dyDescent="0.35">
      <c r="C733" s="94"/>
    </row>
    <row r="734" spans="3:3" ht="15" customHeight="1" x14ac:dyDescent="0.35">
      <c r="C734" s="94"/>
    </row>
    <row r="735" spans="3:3" ht="15" customHeight="1" x14ac:dyDescent="0.35">
      <c r="C735" s="94"/>
    </row>
    <row r="736" spans="3:3" ht="15" customHeight="1" x14ac:dyDescent="0.35">
      <c r="C736" s="94"/>
    </row>
    <row r="737" spans="3:3" ht="15" customHeight="1" x14ac:dyDescent="0.35">
      <c r="C737" s="94"/>
    </row>
    <row r="738" spans="3:3" ht="15" customHeight="1" x14ac:dyDescent="0.35">
      <c r="C738" s="94"/>
    </row>
    <row r="739" spans="3:3" ht="15" customHeight="1" x14ac:dyDescent="0.35">
      <c r="C739" s="94"/>
    </row>
    <row r="740" spans="3:3" ht="15" customHeight="1" x14ac:dyDescent="0.35">
      <c r="C740" s="94"/>
    </row>
    <row r="741" spans="3:3" ht="15" customHeight="1" x14ac:dyDescent="0.35">
      <c r="C741" s="94"/>
    </row>
    <row r="742" spans="3:3" ht="15" customHeight="1" x14ac:dyDescent="0.35">
      <c r="C742" s="94"/>
    </row>
    <row r="743" spans="3:3" ht="15" customHeight="1" x14ac:dyDescent="0.35">
      <c r="C743" s="94"/>
    </row>
    <row r="744" spans="3:3" ht="15" customHeight="1" x14ac:dyDescent="0.35">
      <c r="C744" s="94"/>
    </row>
    <row r="745" spans="3:3" ht="15" customHeight="1" x14ac:dyDescent="0.35">
      <c r="C745" s="94"/>
    </row>
    <row r="746" spans="3:3" ht="15" customHeight="1" x14ac:dyDescent="0.35">
      <c r="C746" s="94"/>
    </row>
    <row r="747" spans="3:3" ht="15" customHeight="1" x14ac:dyDescent="0.35">
      <c r="C747" s="94"/>
    </row>
    <row r="748" spans="3:3" ht="15" customHeight="1" x14ac:dyDescent="0.35">
      <c r="C748" s="94"/>
    </row>
    <row r="749" spans="3:3" ht="15" customHeight="1" x14ac:dyDescent="0.35">
      <c r="C749" s="94"/>
    </row>
    <row r="750" spans="3:3" ht="15" customHeight="1" x14ac:dyDescent="0.35">
      <c r="C750" s="94"/>
    </row>
    <row r="751" spans="3:3" ht="15" customHeight="1" x14ac:dyDescent="0.35">
      <c r="C751" s="94"/>
    </row>
    <row r="752" spans="3:3" ht="15" customHeight="1" x14ac:dyDescent="0.35">
      <c r="C752" s="94"/>
    </row>
    <row r="753" spans="3:3" ht="15" customHeight="1" x14ac:dyDescent="0.35">
      <c r="C753" s="94"/>
    </row>
    <row r="754" spans="3:3" ht="15" customHeight="1" x14ac:dyDescent="0.35">
      <c r="C754" s="94"/>
    </row>
    <row r="755" spans="3:3" ht="15" customHeight="1" x14ac:dyDescent="0.35">
      <c r="C755" s="94"/>
    </row>
    <row r="756" spans="3:3" ht="15" customHeight="1" x14ac:dyDescent="0.35">
      <c r="C756" s="94"/>
    </row>
    <row r="757" spans="3:3" ht="15" customHeight="1" x14ac:dyDescent="0.35">
      <c r="C757" s="94"/>
    </row>
    <row r="758" spans="3:3" ht="15" customHeight="1" x14ac:dyDescent="0.35">
      <c r="C758" s="94"/>
    </row>
    <row r="759" spans="3:3" ht="15" customHeight="1" x14ac:dyDescent="0.35">
      <c r="C759" s="94"/>
    </row>
    <row r="760" spans="3:3" ht="15" customHeight="1" x14ac:dyDescent="0.35">
      <c r="C760" s="94"/>
    </row>
    <row r="761" spans="3:3" ht="15" customHeight="1" x14ac:dyDescent="0.35">
      <c r="C761" s="94"/>
    </row>
    <row r="762" spans="3:3" ht="15" customHeight="1" x14ac:dyDescent="0.35">
      <c r="C762" s="94"/>
    </row>
    <row r="763" spans="3:3" ht="15" customHeight="1" x14ac:dyDescent="0.35">
      <c r="C763" s="94"/>
    </row>
    <row r="764" spans="3:3" ht="15" customHeight="1" x14ac:dyDescent="0.35">
      <c r="C764" s="94"/>
    </row>
    <row r="765" spans="3:3" ht="15" customHeight="1" x14ac:dyDescent="0.35">
      <c r="C765" s="94"/>
    </row>
    <row r="766" spans="3:3" ht="15" customHeight="1" x14ac:dyDescent="0.35">
      <c r="C766" s="94"/>
    </row>
    <row r="767" spans="3:3" ht="15" customHeight="1" x14ac:dyDescent="0.35">
      <c r="C767" s="94"/>
    </row>
    <row r="768" spans="3:3" ht="15" customHeight="1" x14ac:dyDescent="0.35">
      <c r="C768" s="94"/>
    </row>
    <row r="769" spans="3:3" ht="15" customHeight="1" x14ac:dyDescent="0.35">
      <c r="C769" s="94"/>
    </row>
    <row r="770" spans="3:3" ht="15" customHeight="1" x14ac:dyDescent="0.35">
      <c r="C770" s="94"/>
    </row>
    <row r="771" spans="3:3" ht="15" customHeight="1" x14ac:dyDescent="0.35">
      <c r="C771" s="94"/>
    </row>
    <row r="772" spans="3:3" ht="15" customHeight="1" x14ac:dyDescent="0.35">
      <c r="C772" s="94"/>
    </row>
    <row r="773" spans="3:3" ht="15" customHeight="1" x14ac:dyDescent="0.35">
      <c r="C773" s="94"/>
    </row>
    <row r="774" spans="3:3" ht="15" customHeight="1" x14ac:dyDescent="0.35">
      <c r="C774" s="94"/>
    </row>
    <row r="775" spans="3:3" ht="15" customHeight="1" x14ac:dyDescent="0.35">
      <c r="C775" s="94"/>
    </row>
    <row r="776" spans="3:3" ht="15" customHeight="1" x14ac:dyDescent="0.35">
      <c r="C776" s="94"/>
    </row>
    <row r="777" spans="3:3" ht="15" customHeight="1" x14ac:dyDescent="0.35">
      <c r="C777" s="94"/>
    </row>
    <row r="778" spans="3:3" ht="15" customHeight="1" x14ac:dyDescent="0.35">
      <c r="C778" s="94"/>
    </row>
    <row r="779" spans="3:3" ht="15" customHeight="1" x14ac:dyDescent="0.35">
      <c r="C779" s="94"/>
    </row>
    <row r="780" spans="3:3" ht="15" customHeight="1" x14ac:dyDescent="0.35">
      <c r="C780" s="94"/>
    </row>
    <row r="781" spans="3:3" ht="15" customHeight="1" x14ac:dyDescent="0.35">
      <c r="C781" s="94"/>
    </row>
    <row r="782" spans="3:3" ht="15" customHeight="1" x14ac:dyDescent="0.35">
      <c r="C782" s="94"/>
    </row>
    <row r="783" spans="3:3" ht="15" customHeight="1" x14ac:dyDescent="0.35">
      <c r="C783" s="94"/>
    </row>
    <row r="784" spans="3:3" ht="15" customHeight="1" x14ac:dyDescent="0.35">
      <c r="C784" s="94"/>
    </row>
    <row r="785" spans="3:3" ht="15" customHeight="1" x14ac:dyDescent="0.35">
      <c r="C785" s="94"/>
    </row>
    <row r="786" spans="3:3" ht="15" customHeight="1" x14ac:dyDescent="0.35">
      <c r="C786" s="94"/>
    </row>
    <row r="787" spans="3:3" ht="15" customHeight="1" x14ac:dyDescent="0.35">
      <c r="C787" s="94"/>
    </row>
    <row r="788" spans="3:3" ht="15" customHeight="1" x14ac:dyDescent="0.35">
      <c r="C788" s="94"/>
    </row>
    <row r="789" spans="3:3" ht="15" customHeight="1" x14ac:dyDescent="0.35">
      <c r="C789" s="94"/>
    </row>
    <row r="790" spans="3:3" ht="15" customHeight="1" x14ac:dyDescent="0.35">
      <c r="C790" s="94"/>
    </row>
    <row r="791" spans="3:3" ht="15" customHeight="1" x14ac:dyDescent="0.35">
      <c r="C791" s="94"/>
    </row>
    <row r="792" spans="3:3" ht="15" customHeight="1" x14ac:dyDescent="0.35">
      <c r="C792" s="94"/>
    </row>
    <row r="793" spans="3:3" ht="15" customHeight="1" x14ac:dyDescent="0.35">
      <c r="C793" s="94"/>
    </row>
    <row r="794" spans="3:3" ht="15" customHeight="1" x14ac:dyDescent="0.35">
      <c r="C794" s="94"/>
    </row>
    <row r="795" spans="3:3" ht="15" customHeight="1" x14ac:dyDescent="0.35">
      <c r="C795" s="94"/>
    </row>
    <row r="796" spans="3:3" ht="15" customHeight="1" x14ac:dyDescent="0.35">
      <c r="C796" s="94"/>
    </row>
    <row r="797" spans="3:3" ht="15" customHeight="1" x14ac:dyDescent="0.35">
      <c r="C797" s="94"/>
    </row>
    <row r="798" spans="3:3" ht="15" customHeight="1" x14ac:dyDescent="0.35">
      <c r="C798" s="94"/>
    </row>
    <row r="799" spans="3:3" ht="15" customHeight="1" x14ac:dyDescent="0.35">
      <c r="C799" s="94"/>
    </row>
    <row r="800" spans="3:3" ht="15" customHeight="1" x14ac:dyDescent="0.35">
      <c r="C800" s="94"/>
    </row>
    <row r="801" spans="3:3" ht="15" customHeight="1" x14ac:dyDescent="0.35">
      <c r="C801" s="94"/>
    </row>
    <row r="802" spans="3:3" ht="15" customHeight="1" x14ac:dyDescent="0.35">
      <c r="C802" s="94"/>
    </row>
    <row r="803" spans="3:3" ht="15" customHeight="1" x14ac:dyDescent="0.35">
      <c r="C803" s="94"/>
    </row>
    <row r="804" spans="3:3" ht="15" customHeight="1" x14ac:dyDescent="0.35">
      <c r="C804" s="94"/>
    </row>
    <row r="805" spans="3:3" ht="15" customHeight="1" x14ac:dyDescent="0.35">
      <c r="C805" s="94"/>
    </row>
    <row r="806" spans="3:3" ht="15" customHeight="1" x14ac:dyDescent="0.35">
      <c r="C806" s="94"/>
    </row>
    <row r="807" spans="3:3" ht="15" customHeight="1" x14ac:dyDescent="0.35">
      <c r="C807" s="94"/>
    </row>
    <row r="808" spans="3:3" ht="15" customHeight="1" x14ac:dyDescent="0.35">
      <c r="C808" s="94"/>
    </row>
    <row r="809" spans="3:3" ht="15" customHeight="1" x14ac:dyDescent="0.35">
      <c r="C809" s="94"/>
    </row>
    <row r="810" spans="3:3" ht="15" customHeight="1" x14ac:dyDescent="0.35">
      <c r="C810" s="94"/>
    </row>
    <row r="811" spans="3:3" ht="15" customHeight="1" x14ac:dyDescent="0.35">
      <c r="C811" s="94"/>
    </row>
    <row r="812" spans="3:3" ht="15" customHeight="1" x14ac:dyDescent="0.35">
      <c r="C812" s="94"/>
    </row>
    <row r="813" spans="3:3" ht="15" customHeight="1" x14ac:dyDescent="0.35">
      <c r="C813" s="94"/>
    </row>
    <row r="814" spans="3:3" ht="15" customHeight="1" x14ac:dyDescent="0.35">
      <c r="C814" s="94"/>
    </row>
    <row r="815" spans="3:3" ht="15" customHeight="1" x14ac:dyDescent="0.35">
      <c r="C815" s="94"/>
    </row>
    <row r="816" spans="3:3" ht="15" customHeight="1" x14ac:dyDescent="0.35">
      <c r="C816" s="94"/>
    </row>
    <row r="817" spans="3:3" ht="15" customHeight="1" x14ac:dyDescent="0.35">
      <c r="C817" s="94"/>
    </row>
    <row r="818" spans="3:3" ht="15" customHeight="1" x14ac:dyDescent="0.35">
      <c r="C818" s="94"/>
    </row>
    <row r="819" spans="3:3" ht="15" customHeight="1" x14ac:dyDescent="0.35">
      <c r="C819" s="94"/>
    </row>
    <row r="820" spans="3:3" ht="15" customHeight="1" x14ac:dyDescent="0.35">
      <c r="C820" s="94"/>
    </row>
    <row r="821" spans="3:3" ht="15" customHeight="1" x14ac:dyDescent="0.35">
      <c r="C821" s="94"/>
    </row>
    <row r="822" spans="3:3" ht="15" customHeight="1" x14ac:dyDescent="0.35">
      <c r="C822" s="94"/>
    </row>
    <row r="823" spans="3:3" ht="15" customHeight="1" x14ac:dyDescent="0.35">
      <c r="C823" s="94"/>
    </row>
    <row r="824" spans="3:3" ht="15" customHeight="1" x14ac:dyDescent="0.35">
      <c r="C824" s="94"/>
    </row>
    <row r="825" spans="3:3" ht="15" customHeight="1" x14ac:dyDescent="0.35">
      <c r="C825" s="94"/>
    </row>
    <row r="826" spans="3:3" ht="15" customHeight="1" x14ac:dyDescent="0.35">
      <c r="C826" s="94"/>
    </row>
    <row r="827" spans="3:3" ht="15" customHeight="1" x14ac:dyDescent="0.35">
      <c r="C827" s="94"/>
    </row>
    <row r="828" spans="3:3" ht="15" customHeight="1" x14ac:dyDescent="0.35">
      <c r="C828" s="94"/>
    </row>
    <row r="829" spans="3:3" ht="15" customHeight="1" x14ac:dyDescent="0.35">
      <c r="C829" s="94"/>
    </row>
    <row r="830" spans="3:3" ht="15" customHeight="1" x14ac:dyDescent="0.35">
      <c r="C830" s="94"/>
    </row>
    <row r="831" spans="3:3" ht="15" customHeight="1" x14ac:dyDescent="0.35">
      <c r="C831" s="94"/>
    </row>
    <row r="832" spans="3:3" ht="15" customHeight="1" x14ac:dyDescent="0.35">
      <c r="C832" s="94"/>
    </row>
    <row r="833" spans="3:3" ht="15" customHeight="1" x14ac:dyDescent="0.35">
      <c r="C833" s="94"/>
    </row>
    <row r="834" spans="3:3" ht="15" customHeight="1" x14ac:dyDescent="0.35">
      <c r="C834" s="94"/>
    </row>
    <row r="835" spans="3:3" ht="15" customHeight="1" x14ac:dyDescent="0.35">
      <c r="C835" s="94"/>
    </row>
    <row r="836" spans="3:3" ht="15" customHeight="1" x14ac:dyDescent="0.35">
      <c r="C836" s="94"/>
    </row>
    <row r="837" spans="3:3" ht="15" customHeight="1" x14ac:dyDescent="0.35">
      <c r="C837" s="94"/>
    </row>
    <row r="838" spans="3:3" ht="15" customHeight="1" x14ac:dyDescent="0.35">
      <c r="C838" s="94"/>
    </row>
    <row r="839" spans="3:3" ht="15" customHeight="1" x14ac:dyDescent="0.35">
      <c r="C839" s="94"/>
    </row>
    <row r="840" spans="3:3" ht="15" customHeight="1" x14ac:dyDescent="0.35">
      <c r="C840" s="94"/>
    </row>
    <row r="841" spans="3:3" ht="15" customHeight="1" x14ac:dyDescent="0.35">
      <c r="C841" s="94"/>
    </row>
    <row r="842" spans="3:3" ht="15" customHeight="1" x14ac:dyDescent="0.35">
      <c r="C842" s="94"/>
    </row>
    <row r="843" spans="3:3" ht="15" customHeight="1" x14ac:dyDescent="0.35">
      <c r="C843" s="94"/>
    </row>
    <row r="844" spans="3:3" ht="15" customHeight="1" x14ac:dyDescent="0.35">
      <c r="C844" s="94"/>
    </row>
    <row r="845" spans="3:3" ht="15" customHeight="1" x14ac:dyDescent="0.35">
      <c r="C845" s="94"/>
    </row>
    <row r="846" spans="3:3" ht="15" customHeight="1" x14ac:dyDescent="0.35">
      <c r="C846" s="94"/>
    </row>
    <row r="847" spans="3:3" ht="15" customHeight="1" x14ac:dyDescent="0.35">
      <c r="C847" s="94"/>
    </row>
    <row r="848" spans="3:3" ht="15" customHeight="1" x14ac:dyDescent="0.35">
      <c r="C848" s="94"/>
    </row>
    <row r="849" spans="3:3" ht="15" customHeight="1" x14ac:dyDescent="0.35">
      <c r="C849" s="94"/>
    </row>
    <row r="850" spans="3:3" ht="15" customHeight="1" x14ac:dyDescent="0.35">
      <c r="C850" s="94"/>
    </row>
    <row r="851" spans="3:3" ht="15" customHeight="1" x14ac:dyDescent="0.35">
      <c r="C851" s="94"/>
    </row>
    <row r="852" spans="3:3" ht="15" customHeight="1" x14ac:dyDescent="0.35">
      <c r="C852" s="94"/>
    </row>
    <row r="853" spans="3:3" ht="15" customHeight="1" x14ac:dyDescent="0.35">
      <c r="C853" s="94"/>
    </row>
    <row r="854" spans="3:3" ht="15" customHeight="1" x14ac:dyDescent="0.35">
      <c r="C854" s="94"/>
    </row>
    <row r="855" spans="3:3" ht="15" customHeight="1" x14ac:dyDescent="0.35">
      <c r="C855" s="94"/>
    </row>
    <row r="856" spans="3:3" ht="15" customHeight="1" x14ac:dyDescent="0.35">
      <c r="C856" s="94"/>
    </row>
    <row r="857" spans="3:3" ht="15" customHeight="1" x14ac:dyDescent="0.35">
      <c r="C857" s="94"/>
    </row>
    <row r="858" spans="3:3" ht="15" customHeight="1" x14ac:dyDescent="0.35">
      <c r="C858" s="94"/>
    </row>
    <row r="859" spans="3:3" ht="15" customHeight="1" x14ac:dyDescent="0.35">
      <c r="C859" s="94"/>
    </row>
    <row r="860" spans="3:3" ht="15" customHeight="1" x14ac:dyDescent="0.35">
      <c r="C860" s="94"/>
    </row>
    <row r="861" spans="3:3" ht="15" customHeight="1" x14ac:dyDescent="0.35">
      <c r="C861" s="94"/>
    </row>
    <row r="862" spans="3:3" ht="15" customHeight="1" x14ac:dyDescent="0.35">
      <c r="C862" s="94"/>
    </row>
    <row r="863" spans="3:3" ht="15" customHeight="1" x14ac:dyDescent="0.35">
      <c r="C863" s="94"/>
    </row>
    <row r="864" spans="3:3" ht="15" customHeight="1" x14ac:dyDescent="0.35">
      <c r="C864" s="94"/>
    </row>
    <row r="865" spans="3:3" ht="15" customHeight="1" x14ac:dyDescent="0.35">
      <c r="C865" s="94"/>
    </row>
    <row r="866" spans="3:3" ht="15" customHeight="1" x14ac:dyDescent="0.35">
      <c r="C866" s="94"/>
    </row>
    <row r="867" spans="3:3" ht="15" customHeight="1" x14ac:dyDescent="0.35">
      <c r="C867" s="94"/>
    </row>
    <row r="868" spans="3:3" ht="15" customHeight="1" x14ac:dyDescent="0.35">
      <c r="C868" s="94"/>
    </row>
    <row r="869" spans="3:3" ht="15" customHeight="1" x14ac:dyDescent="0.35">
      <c r="C869" s="94"/>
    </row>
    <row r="870" spans="3:3" ht="15" customHeight="1" x14ac:dyDescent="0.35">
      <c r="C870" s="94"/>
    </row>
    <row r="871" spans="3:3" ht="15" customHeight="1" x14ac:dyDescent="0.35">
      <c r="C871" s="94"/>
    </row>
    <row r="872" spans="3:3" ht="15" customHeight="1" x14ac:dyDescent="0.35">
      <c r="C872" s="94"/>
    </row>
    <row r="873" spans="3:3" ht="15" customHeight="1" x14ac:dyDescent="0.35">
      <c r="C873" s="94"/>
    </row>
    <row r="874" spans="3:3" ht="15" customHeight="1" x14ac:dyDescent="0.35">
      <c r="C874" s="94"/>
    </row>
    <row r="875" spans="3:3" ht="15" customHeight="1" x14ac:dyDescent="0.35">
      <c r="C875" s="94"/>
    </row>
    <row r="876" spans="3:3" ht="15" customHeight="1" x14ac:dyDescent="0.35">
      <c r="C876" s="94"/>
    </row>
    <row r="877" spans="3:3" ht="15" customHeight="1" x14ac:dyDescent="0.35">
      <c r="C877" s="94"/>
    </row>
    <row r="878" spans="3:3" ht="15" customHeight="1" x14ac:dyDescent="0.35">
      <c r="C878" s="94"/>
    </row>
    <row r="879" spans="3:3" ht="15" customHeight="1" x14ac:dyDescent="0.35">
      <c r="C879" s="94"/>
    </row>
    <row r="880" spans="3:3" ht="15" customHeight="1" x14ac:dyDescent="0.35">
      <c r="C880" s="94"/>
    </row>
    <row r="881" spans="3:3" ht="15" customHeight="1" x14ac:dyDescent="0.35">
      <c r="C881" s="94"/>
    </row>
    <row r="882" spans="3:3" ht="15" customHeight="1" x14ac:dyDescent="0.35">
      <c r="C882" s="94"/>
    </row>
    <row r="883" spans="3:3" ht="15" customHeight="1" x14ac:dyDescent="0.35">
      <c r="C883" s="94"/>
    </row>
    <row r="884" spans="3:3" ht="15" customHeight="1" x14ac:dyDescent="0.35">
      <c r="C884" s="94"/>
    </row>
    <row r="885" spans="3:3" ht="15" customHeight="1" x14ac:dyDescent="0.35">
      <c r="C885" s="94"/>
    </row>
    <row r="886" spans="3:3" ht="15" customHeight="1" x14ac:dyDescent="0.35">
      <c r="C886" s="94"/>
    </row>
    <row r="887" spans="3:3" ht="15" customHeight="1" x14ac:dyDescent="0.35">
      <c r="C887" s="94"/>
    </row>
    <row r="888" spans="3:3" ht="15" customHeight="1" x14ac:dyDescent="0.35">
      <c r="C888" s="94"/>
    </row>
    <row r="889" spans="3:3" ht="15" customHeight="1" x14ac:dyDescent="0.35">
      <c r="C889" s="94"/>
    </row>
    <row r="890" spans="3:3" ht="15" customHeight="1" x14ac:dyDescent="0.35">
      <c r="C890" s="94"/>
    </row>
    <row r="891" spans="3:3" ht="15" customHeight="1" x14ac:dyDescent="0.35">
      <c r="C891" s="94"/>
    </row>
    <row r="892" spans="3:3" ht="15" customHeight="1" x14ac:dyDescent="0.35">
      <c r="C892" s="94"/>
    </row>
    <row r="893" spans="3:3" ht="15" customHeight="1" x14ac:dyDescent="0.35">
      <c r="C893" s="94"/>
    </row>
    <row r="894" spans="3:3" ht="15" customHeight="1" x14ac:dyDescent="0.35">
      <c r="C894" s="94"/>
    </row>
    <row r="895" spans="3:3" ht="15" customHeight="1" x14ac:dyDescent="0.35">
      <c r="C895" s="94"/>
    </row>
    <row r="896" spans="3:3" ht="15" customHeight="1" x14ac:dyDescent="0.35">
      <c r="C896" s="94"/>
    </row>
    <row r="897" spans="3:3" ht="15" customHeight="1" x14ac:dyDescent="0.35">
      <c r="C897" s="94"/>
    </row>
    <row r="898" spans="3:3" ht="15" customHeight="1" x14ac:dyDescent="0.35">
      <c r="C898" s="94"/>
    </row>
    <row r="899" spans="3:3" ht="15" customHeight="1" x14ac:dyDescent="0.35">
      <c r="C899" s="94"/>
    </row>
    <row r="900" spans="3:3" ht="15" customHeight="1" x14ac:dyDescent="0.35">
      <c r="C900" s="94"/>
    </row>
    <row r="901" spans="3:3" ht="15" customHeight="1" x14ac:dyDescent="0.35">
      <c r="C901" s="94"/>
    </row>
    <row r="902" spans="3:3" ht="15" customHeight="1" x14ac:dyDescent="0.35">
      <c r="C902" s="94"/>
    </row>
    <row r="903" spans="3:3" ht="15" customHeight="1" x14ac:dyDescent="0.35">
      <c r="C903" s="94"/>
    </row>
    <row r="904" spans="3:3" ht="15" customHeight="1" x14ac:dyDescent="0.35">
      <c r="C904" s="94"/>
    </row>
    <row r="905" spans="3:3" ht="15" customHeight="1" x14ac:dyDescent="0.35">
      <c r="C905" s="94"/>
    </row>
    <row r="906" spans="3:3" ht="15" customHeight="1" x14ac:dyDescent="0.35">
      <c r="C906" s="94"/>
    </row>
    <row r="907" spans="3:3" ht="15" customHeight="1" x14ac:dyDescent="0.35">
      <c r="C907" s="94"/>
    </row>
    <row r="908" spans="3:3" ht="15" customHeight="1" x14ac:dyDescent="0.35">
      <c r="C908" s="94"/>
    </row>
    <row r="909" spans="3:3" ht="15" customHeight="1" x14ac:dyDescent="0.35">
      <c r="C909" s="94"/>
    </row>
    <row r="910" spans="3:3" ht="15" customHeight="1" x14ac:dyDescent="0.35">
      <c r="C910" s="94"/>
    </row>
    <row r="911" spans="3:3" ht="15" customHeight="1" x14ac:dyDescent="0.35">
      <c r="C911" s="94"/>
    </row>
    <row r="912" spans="3:3" ht="15" customHeight="1" x14ac:dyDescent="0.35">
      <c r="C912" s="94"/>
    </row>
    <row r="913" spans="3:3" ht="15" customHeight="1" x14ac:dyDescent="0.35">
      <c r="C913" s="94"/>
    </row>
    <row r="914" spans="3:3" ht="15" customHeight="1" x14ac:dyDescent="0.35">
      <c r="C914" s="94"/>
    </row>
    <row r="915" spans="3:3" ht="15" customHeight="1" x14ac:dyDescent="0.35">
      <c r="C915" s="94"/>
    </row>
    <row r="916" spans="3:3" ht="15" customHeight="1" x14ac:dyDescent="0.35">
      <c r="C916" s="94"/>
    </row>
    <row r="917" spans="3:3" ht="15" customHeight="1" x14ac:dyDescent="0.35">
      <c r="C917" s="94"/>
    </row>
    <row r="918" spans="3:3" ht="15" customHeight="1" x14ac:dyDescent="0.35">
      <c r="C918" s="94"/>
    </row>
    <row r="919" spans="3:3" ht="15" customHeight="1" x14ac:dyDescent="0.35">
      <c r="C919" s="94"/>
    </row>
    <row r="920" spans="3:3" ht="15" customHeight="1" x14ac:dyDescent="0.35">
      <c r="C920" s="94"/>
    </row>
    <row r="921" spans="3:3" ht="15" customHeight="1" x14ac:dyDescent="0.35">
      <c r="C921" s="94"/>
    </row>
    <row r="922" spans="3:3" ht="15" customHeight="1" x14ac:dyDescent="0.35">
      <c r="C922" s="94"/>
    </row>
    <row r="923" spans="3:3" ht="15" customHeight="1" x14ac:dyDescent="0.35">
      <c r="C923" s="94"/>
    </row>
    <row r="924" spans="3:3" ht="15" customHeight="1" x14ac:dyDescent="0.35">
      <c r="C924" s="94"/>
    </row>
    <row r="925" spans="3:3" ht="15" customHeight="1" x14ac:dyDescent="0.35">
      <c r="C925" s="94"/>
    </row>
    <row r="926" spans="3:3" ht="15" customHeight="1" x14ac:dyDescent="0.35">
      <c r="C926" s="94"/>
    </row>
    <row r="927" spans="3:3" ht="15" customHeight="1" x14ac:dyDescent="0.35">
      <c r="C927" s="94"/>
    </row>
    <row r="928" spans="3:3" ht="15" customHeight="1" x14ac:dyDescent="0.35">
      <c r="C928" s="94"/>
    </row>
    <row r="929" spans="3:3" ht="15" customHeight="1" x14ac:dyDescent="0.35">
      <c r="C929" s="94"/>
    </row>
    <row r="930" spans="3:3" ht="15" customHeight="1" x14ac:dyDescent="0.35">
      <c r="C930" s="94"/>
    </row>
    <row r="931" spans="3:3" ht="15" customHeight="1" x14ac:dyDescent="0.35">
      <c r="C931" s="94"/>
    </row>
    <row r="932" spans="3:3" ht="15" customHeight="1" x14ac:dyDescent="0.35">
      <c r="C932" s="94"/>
    </row>
    <row r="933" spans="3:3" ht="15" customHeight="1" x14ac:dyDescent="0.35">
      <c r="C933" s="94"/>
    </row>
    <row r="934" spans="3:3" ht="15" customHeight="1" x14ac:dyDescent="0.35">
      <c r="C934" s="94"/>
    </row>
    <row r="935" spans="3:3" ht="15" customHeight="1" x14ac:dyDescent="0.35">
      <c r="C935" s="94"/>
    </row>
    <row r="936" spans="3:3" ht="15" customHeight="1" x14ac:dyDescent="0.35">
      <c r="C936" s="94"/>
    </row>
    <row r="937" spans="3:3" ht="15" customHeight="1" x14ac:dyDescent="0.35">
      <c r="C937" s="94"/>
    </row>
    <row r="938" spans="3:3" ht="15" customHeight="1" x14ac:dyDescent="0.35">
      <c r="C938" s="94"/>
    </row>
    <row r="939" spans="3:3" ht="15" customHeight="1" x14ac:dyDescent="0.35">
      <c r="C939" s="94"/>
    </row>
    <row r="940" spans="3:3" ht="15" customHeight="1" x14ac:dyDescent="0.35">
      <c r="C940" s="94"/>
    </row>
    <row r="941" spans="3:3" ht="15" customHeight="1" x14ac:dyDescent="0.35">
      <c r="C941" s="94"/>
    </row>
    <row r="942" spans="3:3" ht="15" customHeight="1" x14ac:dyDescent="0.35">
      <c r="C942" s="94"/>
    </row>
    <row r="943" spans="3:3" ht="15" customHeight="1" x14ac:dyDescent="0.35">
      <c r="C943" s="94"/>
    </row>
    <row r="944" spans="3:3" ht="15" customHeight="1" x14ac:dyDescent="0.35">
      <c r="C944" s="94"/>
    </row>
    <row r="945" spans="3:3" ht="15" customHeight="1" x14ac:dyDescent="0.35">
      <c r="C945" s="94"/>
    </row>
    <row r="946" spans="3:3" ht="15" customHeight="1" x14ac:dyDescent="0.35">
      <c r="C946" s="94"/>
    </row>
    <row r="947" spans="3:3" ht="15" customHeight="1" x14ac:dyDescent="0.35">
      <c r="C947" s="94"/>
    </row>
    <row r="948" spans="3:3" ht="15" customHeight="1" x14ac:dyDescent="0.35">
      <c r="C948" s="94"/>
    </row>
    <row r="949" spans="3:3" ht="15" customHeight="1" x14ac:dyDescent="0.35">
      <c r="C949" s="94"/>
    </row>
    <row r="950" spans="3:3" ht="15" customHeight="1" x14ac:dyDescent="0.35">
      <c r="C950" s="94"/>
    </row>
    <row r="951" spans="3:3" ht="15" customHeight="1" x14ac:dyDescent="0.35">
      <c r="C951" s="94"/>
    </row>
    <row r="952" spans="3:3" ht="15" customHeight="1" x14ac:dyDescent="0.35">
      <c r="C952" s="94"/>
    </row>
    <row r="953" spans="3:3" ht="15" customHeight="1" x14ac:dyDescent="0.35">
      <c r="C953" s="94"/>
    </row>
    <row r="954" spans="3:3" ht="15" customHeight="1" x14ac:dyDescent="0.35">
      <c r="C954" s="94"/>
    </row>
    <row r="955" spans="3:3" ht="15" customHeight="1" x14ac:dyDescent="0.35">
      <c r="C955" s="94"/>
    </row>
    <row r="956" spans="3:3" ht="15" customHeight="1" x14ac:dyDescent="0.35">
      <c r="C956" s="94"/>
    </row>
    <row r="957" spans="3:3" ht="15" customHeight="1" x14ac:dyDescent="0.35">
      <c r="C957" s="94"/>
    </row>
    <row r="958" spans="3:3" ht="15" customHeight="1" x14ac:dyDescent="0.35">
      <c r="C958" s="94"/>
    </row>
    <row r="959" spans="3:3" ht="15" customHeight="1" x14ac:dyDescent="0.35">
      <c r="C959" s="94"/>
    </row>
    <row r="960" spans="3:3" ht="15" customHeight="1" x14ac:dyDescent="0.35">
      <c r="C960" s="94"/>
    </row>
    <row r="961" spans="3:3" ht="15" customHeight="1" x14ac:dyDescent="0.35">
      <c r="C961" s="94"/>
    </row>
    <row r="962" spans="3:3" ht="15" customHeight="1" x14ac:dyDescent="0.35">
      <c r="C962" s="94"/>
    </row>
    <row r="963" spans="3:3" ht="15" customHeight="1" x14ac:dyDescent="0.35">
      <c r="C963" s="94"/>
    </row>
    <row r="964" spans="3:3" ht="15" customHeight="1" x14ac:dyDescent="0.35">
      <c r="C964" s="94"/>
    </row>
    <row r="965" spans="3:3" ht="15" customHeight="1" x14ac:dyDescent="0.35">
      <c r="C965" s="94"/>
    </row>
    <row r="966" spans="3:3" ht="15" customHeight="1" x14ac:dyDescent="0.35">
      <c r="C966" s="94"/>
    </row>
    <row r="967" spans="3:3" ht="15" customHeight="1" x14ac:dyDescent="0.35">
      <c r="C967" s="94"/>
    </row>
    <row r="968" spans="3:3" ht="15" customHeight="1" x14ac:dyDescent="0.35">
      <c r="C968" s="94"/>
    </row>
    <row r="969" spans="3:3" ht="15" customHeight="1" x14ac:dyDescent="0.35">
      <c r="C969" s="94"/>
    </row>
    <row r="970" spans="3:3" ht="15" customHeight="1" x14ac:dyDescent="0.35">
      <c r="C970" s="94"/>
    </row>
    <row r="971" spans="3:3" ht="15" customHeight="1" x14ac:dyDescent="0.35">
      <c r="C971" s="94"/>
    </row>
    <row r="972" spans="3:3" ht="15" customHeight="1" x14ac:dyDescent="0.35">
      <c r="C972" s="94"/>
    </row>
    <row r="973" spans="3:3" ht="15" customHeight="1" x14ac:dyDescent="0.35">
      <c r="C973" s="94"/>
    </row>
    <row r="974" spans="3:3" ht="15" customHeight="1" x14ac:dyDescent="0.35">
      <c r="C974" s="94"/>
    </row>
    <row r="975" spans="3:3" ht="15" customHeight="1" x14ac:dyDescent="0.35">
      <c r="C975" s="94"/>
    </row>
    <row r="976" spans="3:3" ht="15" customHeight="1" x14ac:dyDescent="0.35">
      <c r="C976" s="94"/>
    </row>
    <row r="977" spans="3:3" ht="15" customHeight="1" x14ac:dyDescent="0.35">
      <c r="C977" s="94"/>
    </row>
    <row r="978" spans="3:3" ht="15" customHeight="1" x14ac:dyDescent="0.35">
      <c r="C978" s="94"/>
    </row>
    <row r="979" spans="3:3" ht="15" customHeight="1" x14ac:dyDescent="0.35">
      <c r="C979" s="94"/>
    </row>
    <row r="980" spans="3:3" ht="15" customHeight="1" x14ac:dyDescent="0.35">
      <c r="C980" s="94"/>
    </row>
    <row r="981" spans="3:3" ht="15" customHeight="1" x14ac:dyDescent="0.35">
      <c r="C981" s="94"/>
    </row>
    <row r="982" spans="3:3" ht="15" customHeight="1" x14ac:dyDescent="0.35">
      <c r="C982" s="94"/>
    </row>
    <row r="983" spans="3:3" ht="15" customHeight="1" x14ac:dyDescent="0.35">
      <c r="C983" s="94"/>
    </row>
    <row r="984" spans="3:3" ht="15" customHeight="1" x14ac:dyDescent="0.35">
      <c r="C984" s="94"/>
    </row>
    <row r="985" spans="3:3" ht="15" customHeight="1" x14ac:dyDescent="0.35">
      <c r="C985" s="94"/>
    </row>
    <row r="986" spans="3:3" ht="15" customHeight="1" x14ac:dyDescent="0.35">
      <c r="C986" s="94"/>
    </row>
    <row r="987" spans="3:3" ht="15" customHeight="1" x14ac:dyDescent="0.35">
      <c r="C987" s="94"/>
    </row>
    <row r="988" spans="3:3" ht="15" customHeight="1" x14ac:dyDescent="0.35">
      <c r="C988" s="94"/>
    </row>
    <row r="989" spans="3:3" ht="15" customHeight="1" x14ac:dyDescent="0.35">
      <c r="C989" s="94"/>
    </row>
    <row r="990" spans="3:3" ht="15" customHeight="1" x14ac:dyDescent="0.35">
      <c r="C990" s="94"/>
    </row>
    <row r="991" spans="3:3" ht="15" customHeight="1" x14ac:dyDescent="0.35">
      <c r="C991" s="94"/>
    </row>
    <row r="992" spans="3:3" ht="15" customHeight="1" x14ac:dyDescent="0.35">
      <c r="C992" s="94"/>
    </row>
    <row r="993" spans="3:3" ht="15" customHeight="1" x14ac:dyDescent="0.35">
      <c r="C993" s="94"/>
    </row>
    <row r="994" spans="3:3" ht="15" customHeight="1" x14ac:dyDescent="0.35">
      <c r="C994" s="94"/>
    </row>
    <row r="995" spans="3:3" ht="15" customHeight="1" x14ac:dyDescent="0.35">
      <c r="C995" s="94"/>
    </row>
    <row r="996" spans="3:3" ht="15" customHeight="1" x14ac:dyDescent="0.35">
      <c r="C996" s="94"/>
    </row>
    <row r="997" spans="3:3" ht="15" customHeight="1" x14ac:dyDescent="0.35">
      <c r="C997" s="94"/>
    </row>
    <row r="998" spans="3:3" ht="15" customHeight="1" x14ac:dyDescent="0.35">
      <c r="C998" s="94"/>
    </row>
    <row r="999" spans="3:3" ht="15" customHeight="1" x14ac:dyDescent="0.35">
      <c r="C999" s="94"/>
    </row>
    <row r="1000" spans="3:3" ht="15" customHeight="1" x14ac:dyDescent="0.35">
      <c r="C1000" s="94"/>
    </row>
  </sheetData>
  <sheetProtection algorithmName="SHA-512" hashValue="gkvEMWBQYISMFvnQsdUalmxHLvG1eAmJrzPAiqeCBOBM/zWX7ULll/FYJhRvc2+qz6p5iaXs+Teigvab0SQdaA==" saltValue="2GF5ARoy4Jp0jH+V+263sQ==" spinCount="100000" sheet="1" scenarios="1" formatCells="0" formatColumns="0" insertRows="0" deleteRows="0" autoFilter="0"/>
  <autoFilter ref="A5:A45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42.26953125" bestFit="1" customWidth="1"/>
    <col min="2" max="2" width="22.26953125" bestFit="1" customWidth="1"/>
    <col min="3" max="8" width="15.7265625" customWidth="1"/>
    <col min="9" max="9" width="12.1796875" bestFit="1" customWidth="1"/>
  </cols>
  <sheetData>
    <row r="1" spans="1:15" ht="15" customHeight="1" x14ac:dyDescent="0.35">
      <c r="A1" s="3" t="s">
        <v>0</v>
      </c>
      <c r="B1" s="8"/>
      <c r="C1" s="8"/>
      <c r="D1" s="8"/>
      <c r="E1" s="8"/>
      <c r="F1" s="8"/>
    </row>
    <row r="2" spans="1:15" ht="15" customHeight="1" x14ac:dyDescent="0.35">
      <c r="B2" s="136" t="s">
        <v>34</v>
      </c>
      <c r="C2" s="136"/>
      <c r="D2" s="136"/>
      <c r="E2" s="136"/>
      <c r="F2" s="136"/>
      <c r="G2" s="136"/>
      <c r="H2" s="136"/>
      <c r="I2" s="136"/>
    </row>
    <row r="3" spans="1:15" ht="15" customHeight="1" x14ac:dyDescent="0.35">
      <c r="B3" s="136"/>
      <c r="C3" s="136"/>
      <c r="D3" s="136"/>
      <c r="E3" s="136"/>
      <c r="F3" s="136"/>
      <c r="G3" s="136"/>
      <c r="H3" s="136"/>
      <c r="I3" s="136"/>
    </row>
    <row r="4" spans="1:15" ht="15" customHeight="1" x14ac:dyDescent="0.35">
      <c r="C4" s="94"/>
    </row>
    <row r="5" spans="1:15" ht="15" customHeight="1" x14ac:dyDescent="0.35">
      <c r="A5" t="s">
        <v>2</v>
      </c>
      <c r="C5" s="100">
        <v>2021</v>
      </c>
      <c r="D5" s="19">
        <v>2020</v>
      </c>
      <c r="E5" s="19">
        <v>2019</v>
      </c>
      <c r="F5" s="19">
        <v>2018</v>
      </c>
      <c r="G5" s="15" t="s">
        <v>104</v>
      </c>
      <c r="H5" s="15" t="s">
        <v>3</v>
      </c>
      <c r="I5" s="57" t="s">
        <v>4</v>
      </c>
    </row>
    <row r="6" spans="1:15" ht="15" customHeight="1" x14ac:dyDescent="0.35">
      <c r="A6" s="60" t="s">
        <v>5</v>
      </c>
      <c r="B6" s="67"/>
      <c r="C6" s="101"/>
      <c r="D6" s="67"/>
      <c r="E6" s="67"/>
      <c r="F6" s="67"/>
      <c r="G6" s="68"/>
      <c r="H6" s="68"/>
      <c r="I6" s="68"/>
    </row>
    <row r="7" spans="1:15" ht="15" customHeight="1" x14ac:dyDescent="0.35">
      <c r="A7" s="102" t="s">
        <v>5</v>
      </c>
      <c r="B7" s="103" t="s">
        <v>35</v>
      </c>
      <c r="C7" s="62"/>
      <c r="D7" s="104"/>
      <c r="E7" s="104"/>
      <c r="F7" s="104"/>
      <c r="G7" s="105">
        <f t="shared" ref="G7:G45" si="0">IF(ISERROR(C7- D7)=TRUE,"",C7 - D7)</f>
        <v>0</v>
      </c>
      <c r="H7" s="106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6"/>
      <c r="J7" s="94"/>
      <c r="K7" s="94"/>
      <c r="L7" s="94"/>
      <c r="M7" s="94"/>
      <c r="N7" s="94"/>
      <c r="O7" s="94"/>
    </row>
    <row r="8" spans="1:15" ht="15" customHeight="1" x14ac:dyDescent="0.35">
      <c r="A8" s="102" t="s">
        <v>5</v>
      </c>
      <c r="B8" s="107" t="s">
        <v>36</v>
      </c>
      <c r="C8" s="71">
        <v>2559</v>
      </c>
      <c r="D8" s="108">
        <v>250</v>
      </c>
      <c r="E8" s="108">
        <v>436</v>
      </c>
      <c r="F8" s="108">
        <v>136</v>
      </c>
      <c r="G8" s="109">
        <f t="shared" si="0"/>
        <v>2309</v>
      </c>
      <c r="H8" s="110" t="str">
        <f t="shared" si="1"/>
        <v>923,6%▲</v>
      </c>
      <c r="I8" s="74"/>
      <c r="J8" s="94"/>
      <c r="K8" s="94"/>
      <c r="L8" s="94"/>
      <c r="M8" s="94"/>
      <c r="N8" s="94"/>
      <c r="O8" s="94"/>
    </row>
    <row r="9" spans="1:15" ht="15" customHeight="1" x14ac:dyDescent="0.35">
      <c r="A9" s="102" t="s">
        <v>5</v>
      </c>
      <c r="B9" s="103" t="s">
        <v>37</v>
      </c>
      <c r="C9" s="62">
        <v>0</v>
      </c>
      <c r="D9" s="104">
        <v>181</v>
      </c>
      <c r="E9" s="104">
        <v>134</v>
      </c>
      <c r="F9" s="104">
        <v>119</v>
      </c>
      <c r="G9" s="105">
        <f t="shared" si="0"/>
        <v>-181</v>
      </c>
      <c r="H9" s="106" t="str">
        <f t="shared" si="1"/>
        <v>-100,0%▼</v>
      </c>
      <c r="I9" s="66"/>
      <c r="J9" s="94"/>
      <c r="K9" s="94"/>
      <c r="L9" s="94"/>
      <c r="M9" s="94"/>
      <c r="N9" s="94"/>
      <c r="O9" s="94"/>
    </row>
    <row r="10" spans="1:15" s="2" customFormat="1" ht="15" customHeight="1" x14ac:dyDescent="0.35">
      <c r="A10" s="111" t="s">
        <v>5</v>
      </c>
      <c r="B10" s="101" t="s">
        <v>14</v>
      </c>
      <c r="C10" s="117">
        <f>SUMIFS((C7:C9),(A7:A9),A10)</f>
        <v>2559</v>
      </c>
      <c r="D10" s="117">
        <f>SUMIFS((D7:D9),(A7:A9),A10)</f>
        <v>431</v>
      </c>
      <c r="E10" s="117">
        <f>SUMIFS((E7:E9),(A7:A9),A10)</f>
        <v>570</v>
      </c>
      <c r="F10" s="117">
        <f>SUMIFS((F7:F9),(A7:A9),A10)</f>
        <v>255</v>
      </c>
      <c r="G10" s="119">
        <f t="shared" si="0"/>
        <v>2128</v>
      </c>
      <c r="H10" s="120" t="str">
        <f t="shared" si="1"/>
        <v>493,7%▲</v>
      </c>
      <c r="I10" s="76"/>
      <c r="J10" s="116"/>
      <c r="K10" s="116"/>
      <c r="L10" s="116"/>
      <c r="M10" s="116"/>
      <c r="N10" s="116"/>
      <c r="O10" s="116"/>
    </row>
    <row r="11" spans="1:15" ht="15" customHeight="1" x14ac:dyDescent="0.35">
      <c r="A11" s="60" t="s">
        <v>15</v>
      </c>
      <c r="B11" s="61"/>
      <c r="C11" s="104"/>
      <c r="D11" s="63"/>
      <c r="E11" s="63"/>
      <c r="F11" s="63"/>
      <c r="G11" s="64">
        <f t="shared" si="0"/>
        <v>0</v>
      </c>
      <c r="H11" s="65" t="str">
        <f t="shared" si="1"/>
        <v/>
      </c>
      <c r="I11" s="61"/>
    </row>
    <row r="12" spans="1:15" ht="15" customHeight="1" x14ac:dyDescent="0.35">
      <c r="A12" s="102" t="s">
        <v>15</v>
      </c>
      <c r="B12" s="107" t="s">
        <v>35</v>
      </c>
      <c r="C12" s="71"/>
      <c r="D12" s="108"/>
      <c r="E12" s="108"/>
      <c r="F12" s="108"/>
      <c r="G12" s="109">
        <f t="shared" si="0"/>
        <v>0</v>
      </c>
      <c r="H12" s="110" t="str">
        <f t="shared" si="1"/>
        <v/>
      </c>
      <c r="I12" s="74"/>
      <c r="J12" s="94"/>
      <c r="K12" s="94"/>
      <c r="L12" s="94"/>
      <c r="M12" s="94"/>
      <c r="N12" s="94"/>
      <c r="O12" s="94"/>
    </row>
    <row r="13" spans="1:15" s="1" customFormat="1" ht="15" customHeight="1" x14ac:dyDescent="0.35">
      <c r="A13" s="102" t="s">
        <v>15</v>
      </c>
      <c r="B13" s="103" t="s">
        <v>36</v>
      </c>
      <c r="C13" s="62">
        <v>832</v>
      </c>
      <c r="D13" s="104">
        <v>1738</v>
      </c>
      <c r="E13" s="104">
        <v>867</v>
      </c>
      <c r="F13" s="104">
        <v>1161</v>
      </c>
      <c r="G13" s="105">
        <f t="shared" si="0"/>
        <v>-906</v>
      </c>
      <c r="H13" s="106" t="str">
        <f t="shared" si="1"/>
        <v>-52,1%▼</v>
      </c>
      <c r="I13" s="66"/>
      <c r="J13" s="126"/>
      <c r="K13" s="126"/>
      <c r="L13" s="126"/>
      <c r="M13" s="126"/>
      <c r="N13" s="126"/>
      <c r="O13" s="126"/>
    </row>
    <row r="14" spans="1:15" ht="15" customHeight="1" x14ac:dyDescent="0.35">
      <c r="A14" s="102" t="s">
        <v>15</v>
      </c>
      <c r="B14" s="107" t="s">
        <v>37</v>
      </c>
      <c r="C14" s="71">
        <v>840</v>
      </c>
      <c r="D14" s="108">
        <v>899</v>
      </c>
      <c r="E14" s="108">
        <v>483</v>
      </c>
      <c r="F14" s="108">
        <v>581</v>
      </c>
      <c r="G14" s="109">
        <f t="shared" si="0"/>
        <v>-59</v>
      </c>
      <c r="H14" s="110" t="str">
        <f t="shared" si="1"/>
        <v>-6,6%</v>
      </c>
      <c r="I14" s="74"/>
      <c r="J14" s="94"/>
      <c r="K14" s="94"/>
      <c r="L14" s="94"/>
      <c r="M14" s="94"/>
      <c r="N14" s="94"/>
      <c r="O14" s="94"/>
    </row>
    <row r="15" spans="1:15" s="2" customFormat="1" ht="15" customHeight="1" x14ac:dyDescent="0.35">
      <c r="A15" s="111" t="s">
        <v>15</v>
      </c>
      <c r="B15" s="112" t="s">
        <v>14</v>
      </c>
      <c r="C15" s="113">
        <f>SUMIFS((C7:C14),(A7:A14),A15)</f>
        <v>1672</v>
      </c>
      <c r="D15" s="113">
        <f>SUMIFS((D7:D14),(A7:A14),A15)</f>
        <v>2637</v>
      </c>
      <c r="E15" s="113">
        <f>SUMIFS((E7:E14),(A7:A14),A15)</f>
        <v>1350</v>
      </c>
      <c r="F15" s="113">
        <f>SUMIFS((F7:F14),(A7:A14),A15)</f>
        <v>1742</v>
      </c>
      <c r="G15" s="114">
        <f t="shared" si="0"/>
        <v>-965</v>
      </c>
      <c r="H15" s="115" t="str">
        <f t="shared" si="1"/>
        <v>-36,6%▼</v>
      </c>
      <c r="I15" s="24"/>
      <c r="J15" s="116"/>
      <c r="K15" s="116"/>
      <c r="L15" s="116"/>
      <c r="M15" s="116"/>
      <c r="N15" s="116"/>
      <c r="O15" s="116"/>
    </row>
    <row r="16" spans="1:15" ht="15" customHeight="1" x14ac:dyDescent="0.35">
      <c r="A16" s="60" t="s">
        <v>16</v>
      </c>
      <c r="B16" s="68"/>
      <c r="C16" s="108"/>
      <c r="D16" s="70"/>
      <c r="E16" s="70"/>
      <c r="F16" s="70"/>
      <c r="G16" s="72">
        <f t="shared" si="0"/>
        <v>0</v>
      </c>
      <c r="H16" s="73" t="str">
        <f t="shared" si="1"/>
        <v/>
      </c>
      <c r="I16" s="68"/>
    </row>
    <row r="17" spans="1:15" ht="15" customHeight="1" x14ac:dyDescent="0.35">
      <c r="A17" s="102" t="s">
        <v>16</v>
      </c>
      <c r="B17" s="103" t="s">
        <v>35</v>
      </c>
      <c r="C17" s="62"/>
      <c r="D17" s="104"/>
      <c r="E17" s="104"/>
      <c r="F17" s="104"/>
      <c r="G17" s="105">
        <f t="shared" si="0"/>
        <v>0</v>
      </c>
      <c r="H17" s="106" t="str">
        <f t="shared" si="1"/>
        <v/>
      </c>
      <c r="I17" s="66"/>
      <c r="J17" s="94"/>
      <c r="K17" s="94"/>
      <c r="L17" s="94"/>
      <c r="M17" s="94"/>
      <c r="N17" s="94"/>
      <c r="O17" s="94"/>
    </row>
    <row r="18" spans="1:15" ht="15" customHeight="1" x14ac:dyDescent="0.35">
      <c r="A18" s="102" t="s">
        <v>16</v>
      </c>
      <c r="B18" s="107" t="s">
        <v>36</v>
      </c>
      <c r="C18" s="71">
        <v>1506</v>
      </c>
      <c r="D18" s="108">
        <v>1619</v>
      </c>
      <c r="E18" s="108">
        <v>1765</v>
      </c>
      <c r="F18" s="108">
        <v>1938</v>
      </c>
      <c r="G18" s="109">
        <f t="shared" si="0"/>
        <v>-113</v>
      </c>
      <c r="H18" s="110" t="str">
        <f t="shared" si="1"/>
        <v>-7,0%</v>
      </c>
      <c r="I18" s="74"/>
      <c r="J18" s="94"/>
      <c r="K18" s="94"/>
      <c r="L18" s="94"/>
      <c r="M18" s="94"/>
      <c r="N18" s="94"/>
      <c r="O18" s="94"/>
    </row>
    <row r="19" spans="1:15" ht="15" customHeight="1" x14ac:dyDescent="0.35">
      <c r="A19" s="102" t="s">
        <v>16</v>
      </c>
      <c r="B19" s="103" t="s">
        <v>37</v>
      </c>
      <c r="C19" s="62">
        <v>1750</v>
      </c>
      <c r="D19" s="104">
        <v>1965</v>
      </c>
      <c r="E19" s="104">
        <v>777</v>
      </c>
      <c r="F19" s="104">
        <v>2062</v>
      </c>
      <c r="G19" s="105">
        <f t="shared" si="0"/>
        <v>-215</v>
      </c>
      <c r="H19" s="106" t="str">
        <f t="shared" si="1"/>
        <v>-10,9%▼</v>
      </c>
      <c r="I19" s="66"/>
      <c r="J19" s="94"/>
      <c r="K19" s="94"/>
      <c r="L19" s="94"/>
      <c r="M19" s="94"/>
      <c r="N19" s="94"/>
      <c r="O19" s="94"/>
    </row>
    <row r="20" spans="1:15" s="2" customFormat="1" ht="15" customHeight="1" x14ac:dyDescent="0.35">
      <c r="A20" s="111" t="s">
        <v>16</v>
      </c>
      <c r="B20" s="101" t="s">
        <v>14</v>
      </c>
      <c r="C20" s="117">
        <f>SUMIFS((C7:C19),(A7:A19),A20)</f>
        <v>3256</v>
      </c>
      <c r="D20" s="117">
        <f>SUMIFS((D7:D19),(A7:A19),A20)</f>
        <v>3584</v>
      </c>
      <c r="E20" s="117">
        <f>SUMIFS((E7:E19),(A7:A19),A20)</f>
        <v>2542</v>
      </c>
      <c r="F20" s="117">
        <f>SUMIFS((F7:F19),(A7:A19),A20)</f>
        <v>4000</v>
      </c>
      <c r="G20" s="119">
        <f t="shared" si="0"/>
        <v>-328</v>
      </c>
      <c r="H20" s="120" t="str">
        <f t="shared" si="1"/>
        <v>-9,2%▼</v>
      </c>
      <c r="I20" s="76"/>
      <c r="J20" s="116"/>
      <c r="K20" s="116"/>
      <c r="L20" s="116"/>
      <c r="M20" s="116"/>
      <c r="N20" s="116"/>
      <c r="O20" s="116"/>
    </row>
    <row r="21" spans="1:15" ht="15" customHeight="1" x14ac:dyDescent="0.35">
      <c r="A21" s="60" t="s">
        <v>29</v>
      </c>
      <c r="B21" s="61"/>
      <c r="C21" s="104"/>
      <c r="D21" s="63"/>
      <c r="E21" s="63"/>
      <c r="F21" s="63"/>
      <c r="G21" s="64">
        <f t="shared" si="0"/>
        <v>0</v>
      </c>
      <c r="H21" s="65" t="str">
        <f t="shared" si="1"/>
        <v/>
      </c>
      <c r="I21" s="61"/>
    </row>
    <row r="22" spans="1:15" ht="15" customHeight="1" x14ac:dyDescent="0.35">
      <c r="A22" s="102" t="s">
        <v>29</v>
      </c>
      <c r="B22" s="107" t="s">
        <v>35</v>
      </c>
      <c r="C22" s="71"/>
      <c r="D22" s="108"/>
      <c r="E22" s="108"/>
      <c r="F22" s="108"/>
      <c r="G22" s="109">
        <f t="shared" si="0"/>
        <v>0</v>
      </c>
      <c r="H22" s="110" t="str">
        <f t="shared" si="1"/>
        <v/>
      </c>
      <c r="I22" s="74"/>
      <c r="J22" s="94"/>
      <c r="K22" s="94"/>
      <c r="L22" s="94"/>
      <c r="M22" s="94"/>
      <c r="N22" s="94"/>
      <c r="O22" s="94"/>
    </row>
    <row r="23" spans="1:15" ht="15" customHeight="1" x14ac:dyDescent="0.35">
      <c r="A23" s="102" t="s">
        <v>29</v>
      </c>
      <c r="B23" s="103" t="s">
        <v>36</v>
      </c>
      <c r="C23" s="62">
        <v>9625</v>
      </c>
      <c r="D23" s="104">
        <v>9278</v>
      </c>
      <c r="E23" s="104">
        <v>13629</v>
      </c>
      <c r="F23" s="104">
        <v>10394</v>
      </c>
      <c r="G23" s="105">
        <f t="shared" si="0"/>
        <v>347</v>
      </c>
      <c r="H23" s="106" t="str">
        <f t="shared" si="1"/>
        <v>3,7%</v>
      </c>
      <c r="I23" s="66"/>
      <c r="J23" s="94"/>
      <c r="K23" s="94"/>
      <c r="L23" s="94"/>
      <c r="M23" s="94"/>
      <c r="N23" s="94"/>
      <c r="O23" s="94"/>
    </row>
    <row r="24" spans="1:15" ht="15" customHeight="1" x14ac:dyDescent="0.35">
      <c r="A24" s="102" t="s">
        <v>29</v>
      </c>
      <c r="B24" s="107" t="s">
        <v>37</v>
      </c>
      <c r="C24" s="71">
        <v>30325</v>
      </c>
      <c r="D24" s="108">
        <v>31134</v>
      </c>
      <c r="E24" s="108">
        <v>32081</v>
      </c>
      <c r="F24" s="108">
        <v>22401</v>
      </c>
      <c r="G24" s="109">
        <f t="shared" si="0"/>
        <v>-809</v>
      </c>
      <c r="H24" s="110" t="str">
        <f t="shared" si="1"/>
        <v>-2,6%</v>
      </c>
      <c r="I24" s="74"/>
      <c r="J24" s="94"/>
      <c r="K24" s="94"/>
      <c r="L24" s="94"/>
      <c r="M24" s="94"/>
      <c r="N24" s="94"/>
      <c r="O24" s="94"/>
    </row>
    <row r="25" spans="1:15" s="2" customFormat="1" ht="15" customHeight="1" x14ac:dyDescent="0.35">
      <c r="A25" s="111" t="s">
        <v>29</v>
      </c>
      <c r="B25" s="112" t="s">
        <v>14</v>
      </c>
      <c r="C25" s="113">
        <f>SUMIFS((C7:C24),(A7:A24),A25)</f>
        <v>39950</v>
      </c>
      <c r="D25" s="113">
        <f>SUMIFS((D7:D24),(A7:A24),A25)</f>
        <v>40412</v>
      </c>
      <c r="E25" s="113">
        <f>SUMIFS((E7:E24),(A7:A24),A25)</f>
        <v>45710</v>
      </c>
      <c r="F25" s="113">
        <f>SUMIFS((F7:F24),(A7:A24),A25)</f>
        <v>32795</v>
      </c>
      <c r="G25" s="114">
        <f t="shared" si="0"/>
        <v>-462</v>
      </c>
      <c r="H25" s="115" t="str">
        <f t="shared" si="1"/>
        <v>-1,1%</v>
      </c>
      <c r="I25" s="24"/>
      <c r="J25" s="116"/>
      <c r="K25" s="116"/>
      <c r="L25" s="116"/>
      <c r="M25" s="116"/>
      <c r="N25" s="116"/>
      <c r="O25" s="116"/>
    </row>
    <row r="26" spans="1:15" ht="15" customHeight="1" x14ac:dyDescent="0.35">
      <c r="A26" s="60" t="s">
        <v>18</v>
      </c>
      <c r="B26" s="68"/>
      <c r="C26" s="108"/>
      <c r="D26" s="70"/>
      <c r="E26" s="70"/>
      <c r="F26" s="70"/>
      <c r="G26" s="72">
        <f t="shared" si="0"/>
        <v>0</v>
      </c>
      <c r="H26" s="73" t="str">
        <f t="shared" si="1"/>
        <v/>
      </c>
      <c r="I26" s="68"/>
    </row>
    <row r="27" spans="1:15" ht="15" customHeight="1" x14ac:dyDescent="0.35">
      <c r="A27" s="102" t="s">
        <v>18</v>
      </c>
      <c r="B27" s="103" t="s">
        <v>35</v>
      </c>
      <c r="C27" s="62"/>
      <c r="D27" s="104"/>
      <c r="E27" s="104"/>
      <c r="F27" s="104"/>
      <c r="G27" s="105">
        <f t="shared" si="0"/>
        <v>0</v>
      </c>
      <c r="H27" s="106" t="str">
        <f t="shared" si="1"/>
        <v/>
      </c>
      <c r="I27" s="66"/>
      <c r="J27" s="94"/>
      <c r="K27" s="94"/>
      <c r="L27" s="94"/>
      <c r="M27" s="94"/>
      <c r="N27" s="94"/>
      <c r="O27" s="94"/>
    </row>
    <row r="28" spans="1:15" ht="15" customHeight="1" x14ac:dyDescent="0.35">
      <c r="A28" s="102" t="s">
        <v>18</v>
      </c>
      <c r="B28" s="107" t="s">
        <v>36</v>
      </c>
      <c r="C28" s="71"/>
      <c r="D28" s="108"/>
      <c r="E28" s="108">
        <v>0</v>
      </c>
      <c r="F28" s="108">
        <v>0</v>
      </c>
      <c r="G28" s="109">
        <f t="shared" si="0"/>
        <v>0</v>
      </c>
      <c r="H28" s="110" t="str">
        <f t="shared" si="1"/>
        <v/>
      </c>
      <c r="I28" s="74"/>
      <c r="J28" s="94"/>
      <c r="K28" s="94"/>
      <c r="L28" s="94"/>
      <c r="M28" s="94"/>
      <c r="N28" s="94"/>
      <c r="O28" s="94"/>
    </row>
    <row r="29" spans="1:15" ht="15" customHeight="1" x14ac:dyDescent="0.35">
      <c r="A29" s="102" t="s">
        <v>18</v>
      </c>
      <c r="B29" s="103" t="s">
        <v>37</v>
      </c>
      <c r="C29" s="62">
        <v>45</v>
      </c>
      <c r="D29" s="104">
        <v>181</v>
      </c>
      <c r="E29" s="104">
        <v>73</v>
      </c>
      <c r="F29" s="104">
        <v>79</v>
      </c>
      <c r="G29" s="105">
        <f t="shared" si="0"/>
        <v>-136</v>
      </c>
      <c r="H29" s="106" t="str">
        <f t="shared" si="1"/>
        <v>-75,1%▼</v>
      </c>
      <c r="I29" s="66"/>
      <c r="J29" s="94"/>
      <c r="K29" s="94"/>
      <c r="L29" s="94"/>
      <c r="M29" s="94"/>
      <c r="N29" s="94"/>
      <c r="O29" s="94"/>
    </row>
    <row r="30" spans="1:15" s="2" customFormat="1" ht="15" customHeight="1" x14ac:dyDescent="0.35">
      <c r="A30" s="111" t="s">
        <v>18</v>
      </c>
      <c r="B30" s="101" t="s">
        <v>14</v>
      </c>
      <c r="C30" s="117">
        <f>SUMIFS((C7:C29),(A7:A29),A30)</f>
        <v>45</v>
      </c>
      <c r="D30" s="117">
        <f>SUMIFS((D7:D29),(A7:A29),A30)</f>
        <v>181</v>
      </c>
      <c r="E30" s="117">
        <f>SUMIFS((E7:E29),(A7:A29),A30)</f>
        <v>73</v>
      </c>
      <c r="F30" s="117">
        <f>SUMIFS((F7:F29),(A7:A29),A30)</f>
        <v>79</v>
      </c>
      <c r="G30" s="119">
        <f t="shared" si="0"/>
        <v>-136</v>
      </c>
      <c r="H30" s="120" t="str">
        <f t="shared" si="1"/>
        <v>-75,1%▼</v>
      </c>
      <c r="I30" s="76"/>
      <c r="J30" s="116"/>
      <c r="K30" s="116"/>
      <c r="L30" s="116"/>
      <c r="M30" s="116"/>
      <c r="N30" s="116"/>
      <c r="O30" s="116"/>
    </row>
    <row r="31" spans="1:15" ht="15" customHeight="1" x14ac:dyDescent="0.35">
      <c r="A31" s="60" t="s">
        <v>19</v>
      </c>
      <c r="B31" s="61"/>
      <c r="C31" s="104"/>
      <c r="D31" s="63"/>
      <c r="E31" s="63"/>
      <c r="F31" s="63"/>
      <c r="G31" s="64">
        <f t="shared" si="0"/>
        <v>0</v>
      </c>
      <c r="H31" s="65" t="str">
        <f t="shared" si="1"/>
        <v/>
      </c>
      <c r="I31" s="61"/>
    </row>
    <row r="32" spans="1:15" ht="15" customHeight="1" x14ac:dyDescent="0.35">
      <c r="A32" s="102" t="s">
        <v>19</v>
      </c>
      <c r="B32" s="107" t="s">
        <v>35</v>
      </c>
      <c r="C32" s="71"/>
      <c r="D32" s="108"/>
      <c r="E32" s="108"/>
      <c r="F32" s="108"/>
      <c r="G32" s="109">
        <f t="shared" si="0"/>
        <v>0</v>
      </c>
      <c r="H32" s="110" t="str">
        <f t="shared" si="1"/>
        <v/>
      </c>
      <c r="I32" s="74"/>
      <c r="J32" s="94"/>
      <c r="K32" s="94"/>
      <c r="L32" s="94"/>
      <c r="M32" s="94"/>
      <c r="N32" s="94"/>
      <c r="O32" s="94"/>
    </row>
    <row r="33" spans="1:15" ht="15" customHeight="1" x14ac:dyDescent="0.35">
      <c r="A33" s="102" t="s">
        <v>19</v>
      </c>
      <c r="B33" s="103" t="s">
        <v>36</v>
      </c>
      <c r="C33" s="62"/>
      <c r="D33" s="104"/>
      <c r="E33" s="104"/>
      <c r="F33" s="104"/>
      <c r="G33" s="105">
        <f t="shared" si="0"/>
        <v>0</v>
      </c>
      <c r="H33" s="106" t="str">
        <f t="shared" si="1"/>
        <v/>
      </c>
      <c r="I33" s="66"/>
      <c r="J33" s="94"/>
      <c r="K33" s="94"/>
      <c r="L33" s="94"/>
      <c r="M33" s="94"/>
      <c r="N33" s="94"/>
      <c r="O33" s="94"/>
    </row>
    <row r="34" spans="1:15" ht="15" customHeight="1" x14ac:dyDescent="0.35">
      <c r="A34" s="102" t="s">
        <v>19</v>
      </c>
      <c r="B34" s="107" t="s">
        <v>37</v>
      </c>
      <c r="C34" s="71"/>
      <c r="D34" s="108"/>
      <c r="E34" s="108"/>
      <c r="F34" s="108"/>
      <c r="G34" s="109">
        <f t="shared" si="0"/>
        <v>0</v>
      </c>
      <c r="H34" s="110" t="str">
        <f t="shared" si="1"/>
        <v/>
      </c>
      <c r="I34" s="74"/>
      <c r="J34" s="94"/>
      <c r="K34" s="94"/>
      <c r="L34" s="94"/>
      <c r="M34" s="94"/>
      <c r="N34" s="94"/>
      <c r="O34" s="94"/>
    </row>
    <row r="35" spans="1:15" s="2" customFormat="1" ht="15" customHeight="1" x14ac:dyDescent="0.35">
      <c r="A35" s="111" t="s">
        <v>19</v>
      </c>
      <c r="B35" s="112" t="s">
        <v>14</v>
      </c>
      <c r="C35" s="113">
        <f>SUMIFS((C7:C34),(A7:A34),A35)</f>
        <v>0</v>
      </c>
      <c r="D35" s="113">
        <f>SUMIFS((D7:D34),(A7:A34),A35)</f>
        <v>0</v>
      </c>
      <c r="E35" s="113">
        <f>SUMIFS((E7:E34),(A7:A34),A35)</f>
        <v>0</v>
      </c>
      <c r="F35" s="113">
        <f>SUMIFS((F7:F34),(A7:A34),A35)</f>
        <v>0</v>
      </c>
      <c r="G35" s="114">
        <f t="shared" si="0"/>
        <v>0</v>
      </c>
      <c r="H35" s="115" t="str">
        <f t="shared" si="1"/>
        <v/>
      </c>
      <c r="I35" s="24"/>
      <c r="J35" s="116"/>
      <c r="K35" s="116"/>
      <c r="L35" s="116"/>
      <c r="M35" s="116"/>
      <c r="N35" s="116"/>
      <c r="O35" s="116"/>
    </row>
    <row r="36" spans="1:15" s="2" customFormat="1" ht="15" customHeight="1" x14ac:dyDescent="0.35">
      <c r="A36" s="60" t="s">
        <v>20</v>
      </c>
      <c r="B36" s="68"/>
      <c r="C36" s="108"/>
      <c r="D36" s="70"/>
      <c r="E36" s="70"/>
      <c r="F36" s="70"/>
      <c r="G36" s="72">
        <f t="shared" si="0"/>
        <v>0</v>
      </c>
      <c r="H36" s="73" t="str">
        <f t="shared" si="1"/>
        <v/>
      </c>
      <c r="I36" s="76"/>
      <c r="J36" s="8"/>
      <c r="K36" s="8"/>
      <c r="L36" s="8"/>
      <c r="M36" s="8"/>
      <c r="N36" s="8"/>
      <c r="O36" s="8"/>
    </row>
    <row r="37" spans="1:15" s="2" customFormat="1" ht="15" customHeight="1" x14ac:dyDescent="0.35">
      <c r="A37" s="118" t="s">
        <v>20</v>
      </c>
      <c r="B37" s="103" t="s">
        <v>35</v>
      </c>
      <c r="C37" s="62"/>
      <c r="D37" s="104"/>
      <c r="E37" s="104"/>
      <c r="F37" s="104"/>
      <c r="G37" s="105">
        <f t="shared" si="0"/>
        <v>0</v>
      </c>
      <c r="H37" s="106" t="str">
        <f t="shared" si="1"/>
        <v/>
      </c>
      <c r="I37" s="24"/>
      <c r="J37" s="116"/>
      <c r="K37" s="116"/>
      <c r="L37" s="116"/>
      <c r="M37" s="116"/>
      <c r="N37" s="116"/>
      <c r="O37" s="116"/>
    </row>
    <row r="38" spans="1:15" s="2" customFormat="1" ht="15" customHeight="1" x14ac:dyDescent="0.35">
      <c r="A38" s="118" t="s">
        <v>20</v>
      </c>
      <c r="B38" s="107" t="s">
        <v>36</v>
      </c>
      <c r="C38" s="71"/>
      <c r="D38" s="108"/>
      <c r="E38" s="108"/>
      <c r="F38" s="108"/>
      <c r="G38" s="109">
        <f t="shared" si="0"/>
        <v>0</v>
      </c>
      <c r="H38" s="110" t="str">
        <f t="shared" si="1"/>
        <v/>
      </c>
      <c r="I38" s="76"/>
      <c r="J38" s="116"/>
      <c r="K38" s="116"/>
      <c r="L38" s="116"/>
      <c r="M38" s="116"/>
      <c r="N38" s="116"/>
      <c r="O38" s="116"/>
    </row>
    <row r="39" spans="1:15" s="2" customFormat="1" ht="15" customHeight="1" x14ac:dyDescent="0.35">
      <c r="A39" s="118" t="s">
        <v>20</v>
      </c>
      <c r="B39" s="103" t="s">
        <v>37</v>
      </c>
      <c r="C39" s="62"/>
      <c r="D39" s="104"/>
      <c r="E39" s="104"/>
      <c r="F39" s="104"/>
      <c r="G39" s="105">
        <f t="shared" si="0"/>
        <v>0</v>
      </c>
      <c r="H39" s="106" t="str">
        <f t="shared" si="1"/>
        <v/>
      </c>
      <c r="I39" s="24"/>
      <c r="J39" s="116"/>
      <c r="K39" s="116"/>
      <c r="L39" s="116"/>
      <c r="M39" s="116"/>
      <c r="N39" s="116"/>
      <c r="O39" s="116"/>
    </row>
    <row r="40" spans="1:15" s="2" customFormat="1" ht="15" customHeight="1" x14ac:dyDescent="0.35">
      <c r="A40" s="118" t="s">
        <v>20</v>
      </c>
      <c r="B40" s="101" t="s">
        <v>14</v>
      </c>
      <c r="C40" s="117">
        <f>SUMIFS((C7:C39),(A7:A39),A40)</f>
        <v>0</v>
      </c>
      <c r="D40" s="117">
        <f>SUMIFS((D7:D39),(A7:A39),A40)</f>
        <v>0</v>
      </c>
      <c r="E40" s="117">
        <f>SUMIFS((E7:E39),(A7:A39),A40)</f>
        <v>0</v>
      </c>
      <c r="F40" s="117">
        <f>SUMIFS((F7:F39),(A7:A39),A40)</f>
        <v>0</v>
      </c>
      <c r="G40" s="119">
        <f t="shared" si="0"/>
        <v>0</v>
      </c>
      <c r="H40" s="120" t="str">
        <f t="shared" si="1"/>
        <v/>
      </c>
      <c r="I40" s="76"/>
      <c r="J40" s="116"/>
      <c r="K40" s="116"/>
      <c r="L40" s="116"/>
      <c r="M40" s="116"/>
      <c r="N40" s="116"/>
      <c r="O40" s="116"/>
    </row>
    <row r="41" spans="1:15" ht="15" customHeight="1" x14ac:dyDescent="0.35">
      <c r="A41" s="60" t="s">
        <v>21</v>
      </c>
      <c r="B41" s="61"/>
      <c r="C41" s="104"/>
      <c r="D41" s="63"/>
      <c r="E41" s="63"/>
      <c r="F41" s="63"/>
      <c r="G41" s="64">
        <f t="shared" si="0"/>
        <v>0</v>
      </c>
      <c r="H41" s="65" t="str">
        <f t="shared" si="1"/>
        <v/>
      </c>
      <c r="I41" s="61"/>
    </row>
    <row r="42" spans="1:15" ht="15" customHeight="1" x14ac:dyDescent="0.35">
      <c r="A42" s="102" t="s">
        <v>21</v>
      </c>
      <c r="B42" s="107" t="s">
        <v>35</v>
      </c>
      <c r="C42" s="71"/>
      <c r="D42" s="108"/>
      <c r="E42" s="108"/>
      <c r="F42" s="108"/>
      <c r="G42" s="109">
        <f t="shared" si="0"/>
        <v>0</v>
      </c>
      <c r="H42" s="110" t="str">
        <f t="shared" si="1"/>
        <v/>
      </c>
      <c r="I42" s="74"/>
      <c r="J42" s="94"/>
      <c r="K42" s="94"/>
      <c r="L42" s="94"/>
      <c r="M42" s="94"/>
      <c r="N42" s="94"/>
      <c r="O42" s="94"/>
    </row>
    <row r="43" spans="1:15" ht="15" customHeight="1" x14ac:dyDescent="0.35">
      <c r="A43" s="102" t="s">
        <v>21</v>
      </c>
      <c r="B43" s="103" t="s">
        <v>36</v>
      </c>
      <c r="C43" s="62">
        <v>151822</v>
      </c>
      <c r="D43" s="104">
        <v>183559</v>
      </c>
      <c r="E43" s="104">
        <v>68741</v>
      </c>
      <c r="F43" s="104">
        <v>72164</v>
      </c>
      <c r="G43" s="105">
        <f t="shared" si="0"/>
        <v>-31737</v>
      </c>
      <c r="H43" s="106" t="str">
        <f t="shared" si="1"/>
        <v>-17,3%▼</v>
      </c>
      <c r="I43" s="66"/>
      <c r="J43" s="94"/>
      <c r="K43" s="94"/>
      <c r="L43" s="94"/>
      <c r="M43" s="94"/>
      <c r="N43" s="94"/>
      <c r="O43" s="94"/>
    </row>
    <row r="44" spans="1:15" ht="15" customHeight="1" x14ac:dyDescent="0.35">
      <c r="A44" s="102" t="s">
        <v>21</v>
      </c>
      <c r="B44" s="107" t="s">
        <v>37</v>
      </c>
      <c r="C44" s="71"/>
      <c r="D44" s="108"/>
      <c r="E44" s="108"/>
      <c r="F44" s="108"/>
      <c r="G44" s="109">
        <f t="shared" si="0"/>
        <v>0</v>
      </c>
      <c r="H44" s="110" t="str">
        <f t="shared" si="1"/>
        <v/>
      </c>
      <c r="I44" s="74"/>
      <c r="J44" s="94"/>
      <c r="K44" s="94"/>
      <c r="L44" s="94"/>
      <c r="M44" s="94"/>
      <c r="N44" s="94"/>
      <c r="O44" s="94"/>
    </row>
    <row r="45" spans="1:15" s="2" customFormat="1" ht="15" customHeight="1" x14ac:dyDescent="0.35">
      <c r="A45" s="111" t="s">
        <v>21</v>
      </c>
      <c r="B45" s="112" t="s">
        <v>14</v>
      </c>
      <c r="C45" s="113">
        <f>SUMIFS((C7:C44),(A7:A44),A45)</f>
        <v>151822</v>
      </c>
      <c r="D45" s="113">
        <f>SUMIFS((D7:D44),(A7:A44),A45)</f>
        <v>183559</v>
      </c>
      <c r="E45" s="113">
        <f>SUMIFS((E7:E44),(A7:A44),A45)</f>
        <v>68741</v>
      </c>
      <c r="F45" s="113">
        <f>SUMIFS((F7:F44),(A7:A44),A45)</f>
        <v>72164</v>
      </c>
      <c r="G45" s="114">
        <f t="shared" si="0"/>
        <v>-31737</v>
      </c>
      <c r="H45" s="106" t="str">
        <f t="shared" si="1"/>
        <v>-17,3%▼</v>
      </c>
      <c r="I45" s="24"/>
      <c r="J45" s="116"/>
      <c r="K45" s="116"/>
      <c r="L45" s="116"/>
      <c r="M45" s="116"/>
      <c r="N45" s="116"/>
      <c r="O45" s="116"/>
    </row>
    <row r="46" spans="1:15" ht="15" customHeight="1" x14ac:dyDescent="0.35">
      <c r="C46" s="94"/>
    </row>
    <row r="47" spans="1:15" ht="15" customHeight="1" x14ac:dyDescent="0.35">
      <c r="C47" s="94"/>
    </row>
    <row r="48" spans="1:15" ht="15" customHeight="1" x14ac:dyDescent="0.35">
      <c r="C48" s="94"/>
    </row>
    <row r="49" spans="3:3" ht="15" customHeight="1" x14ac:dyDescent="0.35">
      <c r="C49" s="94"/>
    </row>
    <row r="50" spans="3:3" ht="15" customHeight="1" x14ac:dyDescent="0.35">
      <c r="C50" s="94"/>
    </row>
    <row r="51" spans="3:3" ht="15" customHeight="1" x14ac:dyDescent="0.35">
      <c r="C51" s="94"/>
    </row>
    <row r="52" spans="3:3" ht="15" customHeight="1" x14ac:dyDescent="0.35">
      <c r="C52" s="94"/>
    </row>
    <row r="53" spans="3:3" ht="15" customHeight="1" x14ac:dyDescent="0.35">
      <c r="C53" s="94"/>
    </row>
    <row r="54" spans="3:3" ht="15" customHeight="1" x14ac:dyDescent="0.35">
      <c r="C54" s="94"/>
    </row>
    <row r="55" spans="3:3" ht="15" customHeight="1" x14ac:dyDescent="0.35">
      <c r="C55" s="94"/>
    </row>
    <row r="56" spans="3:3" ht="15" customHeight="1" x14ac:dyDescent="0.35">
      <c r="C56" s="94"/>
    </row>
    <row r="57" spans="3:3" ht="15" customHeight="1" x14ac:dyDescent="0.35">
      <c r="C57" s="94"/>
    </row>
    <row r="58" spans="3:3" ht="15" customHeight="1" x14ac:dyDescent="0.35">
      <c r="C58" s="94"/>
    </row>
    <row r="59" spans="3:3" ht="15" customHeight="1" x14ac:dyDescent="0.35">
      <c r="C59" s="94"/>
    </row>
    <row r="60" spans="3:3" ht="15" customHeight="1" x14ac:dyDescent="0.35">
      <c r="C60" s="94"/>
    </row>
    <row r="61" spans="3:3" ht="15" customHeight="1" x14ac:dyDescent="0.35">
      <c r="C61" s="94"/>
    </row>
    <row r="62" spans="3:3" ht="15" customHeight="1" x14ac:dyDescent="0.35">
      <c r="C62" s="94"/>
    </row>
    <row r="63" spans="3:3" ht="15" customHeight="1" x14ac:dyDescent="0.35">
      <c r="C63" s="94"/>
    </row>
    <row r="64" spans="3:3" ht="15" customHeight="1" x14ac:dyDescent="0.35">
      <c r="C64" s="94"/>
    </row>
    <row r="65" spans="3:3" ht="15" customHeight="1" x14ac:dyDescent="0.35">
      <c r="C65" s="94"/>
    </row>
    <row r="66" spans="3:3" ht="15" customHeight="1" x14ac:dyDescent="0.35">
      <c r="C66" s="94"/>
    </row>
    <row r="67" spans="3:3" ht="15" customHeight="1" x14ac:dyDescent="0.35">
      <c r="C67" s="94"/>
    </row>
    <row r="68" spans="3:3" ht="15" customHeight="1" x14ac:dyDescent="0.35">
      <c r="C68" s="94"/>
    </row>
    <row r="69" spans="3:3" ht="15" customHeight="1" x14ac:dyDescent="0.35">
      <c r="C69" s="94"/>
    </row>
    <row r="70" spans="3:3" ht="15" customHeight="1" x14ac:dyDescent="0.35">
      <c r="C70" s="94"/>
    </row>
    <row r="71" spans="3:3" ht="15" customHeight="1" x14ac:dyDescent="0.35">
      <c r="C71" s="94"/>
    </row>
    <row r="72" spans="3:3" ht="15" customHeight="1" x14ac:dyDescent="0.35">
      <c r="C72" s="94"/>
    </row>
    <row r="73" spans="3:3" ht="15" customHeight="1" x14ac:dyDescent="0.35">
      <c r="C73" s="94"/>
    </row>
    <row r="74" spans="3:3" ht="15" customHeight="1" x14ac:dyDescent="0.35">
      <c r="C74" s="94"/>
    </row>
    <row r="75" spans="3:3" ht="15" customHeight="1" x14ac:dyDescent="0.35">
      <c r="C75" s="94"/>
    </row>
    <row r="76" spans="3:3" ht="15" customHeight="1" x14ac:dyDescent="0.35">
      <c r="C76" s="94"/>
    </row>
    <row r="77" spans="3:3" ht="15" customHeight="1" x14ac:dyDescent="0.35">
      <c r="C77" s="94"/>
    </row>
    <row r="78" spans="3:3" ht="15" customHeight="1" x14ac:dyDescent="0.35">
      <c r="C78" s="94"/>
    </row>
    <row r="79" spans="3:3" ht="15" customHeight="1" x14ac:dyDescent="0.35">
      <c r="C79" s="94"/>
    </row>
    <row r="80" spans="3:3" ht="15" customHeight="1" x14ac:dyDescent="0.35">
      <c r="C80" s="94"/>
    </row>
    <row r="81" spans="3:3" ht="15" customHeight="1" x14ac:dyDescent="0.35">
      <c r="C81" s="94"/>
    </row>
    <row r="82" spans="3:3" ht="15" customHeight="1" x14ac:dyDescent="0.35">
      <c r="C82" s="94"/>
    </row>
    <row r="83" spans="3:3" ht="15" customHeight="1" x14ac:dyDescent="0.35">
      <c r="C83" s="94"/>
    </row>
    <row r="84" spans="3:3" ht="15" customHeight="1" x14ac:dyDescent="0.35">
      <c r="C84" s="94"/>
    </row>
    <row r="85" spans="3:3" ht="15" customHeight="1" x14ac:dyDescent="0.35">
      <c r="C85" s="94"/>
    </row>
    <row r="86" spans="3:3" ht="15" customHeight="1" x14ac:dyDescent="0.35">
      <c r="C86" s="94"/>
    </row>
    <row r="87" spans="3:3" ht="15" customHeight="1" x14ac:dyDescent="0.35">
      <c r="C87" s="94"/>
    </row>
    <row r="88" spans="3:3" ht="15" customHeight="1" x14ac:dyDescent="0.35">
      <c r="C88" s="94"/>
    </row>
    <row r="89" spans="3:3" ht="15" customHeight="1" x14ac:dyDescent="0.35">
      <c r="C89" s="94"/>
    </row>
    <row r="90" spans="3:3" ht="15" customHeight="1" x14ac:dyDescent="0.35">
      <c r="C90" s="94"/>
    </row>
    <row r="91" spans="3:3" ht="15" customHeight="1" x14ac:dyDescent="0.35">
      <c r="C91" s="94"/>
    </row>
    <row r="92" spans="3:3" ht="15" customHeight="1" x14ac:dyDescent="0.35">
      <c r="C92" s="94"/>
    </row>
    <row r="93" spans="3:3" ht="15" customHeight="1" x14ac:dyDescent="0.35">
      <c r="C93" s="94"/>
    </row>
    <row r="94" spans="3:3" ht="15" customHeight="1" x14ac:dyDescent="0.35">
      <c r="C94" s="94"/>
    </row>
    <row r="95" spans="3:3" ht="15" customHeight="1" x14ac:dyDescent="0.35">
      <c r="C95" s="94"/>
    </row>
    <row r="96" spans="3:3" ht="15" customHeight="1" x14ac:dyDescent="0.35">
      <c r="C96" s="94"/>
    </row>
    <row r="97" spans="3:3" ht="15" customHeight="1" x14ac:dyDescent="0.35">
      <c r="C97" s="94"/>
    </row>
    <row r="98" spans="3:3" ht="15" customHeight="1" x14ac:dyDescent="0.35">
      <c r="C98" s="94"/>
    </row>
    <row r="99" spans="3:3" ht="15" customHeight="1" x14ac:dyDescent="0.35">
      <c r="C99" s="94"/>
    </row>
    <row r="100" spans="3:3" ht="15" customHeight="1" x14ac:dyDescent="0.35">
      <c r="C100" s="94"/>
    </row>
    <row r="101" spans="3:3" ht="15" customHeight="1" x14ac:dyDescent="0.35">
      <c r="C101" s="94"/>
    </row>
    <row r="102" spans="3:3" ht="15" customHeight="1" x14ac:dyDescent="0.35">
      <c r="C102" s="94"/>
    </row>
    <row r="103" spans="3:3" ht="15" customHeight="1" x14ac:dyDescent="0.35">
      <c r="C103" s="94"/>
    </row>
    <row r="104" spans="3:3" ht="15" customHeight="1" x14ac:dyDescent="0.35">
      <c r="C104" s="94"/>
    </row>
    <row r="105" spans="3:3" ht="15" customHeight="1" x14ac:dyDescent="0.35">
      <c r="C105" s="94"/>
    </row>
    <row r="106" spans="3:3" ht="15" customHeight="1" x14ac:dyDescent="0.35">
      <c r="C106" s="94"/>
    </row>
    <row r="107" spans="3:3" ht="15" customHeight="1" x14ac:dyDescent="0.35">
      <c r="C107" s="94"/>
    </row>
    <row r="108" spans="3:3" ht="15" customHeight="1" x14ac:dyDescent="0.35">
      <c r="C108" s="94"/>
    </row>
    <row r="109" spans="3:3" ht="15" customHeight="1" x14ac:dyDescent="0.35">
      <c r="C109" s="94"/>
    </row>
    <row r="110" spans="3:3" ht="15" customHeight="1" x14ac:dyDescent="0.35">
      <c r="C110" s="94"/>
    </row>
    <row r="111" spans="3:3" ht="15" customHeight="1" x14ac:dyDescent="0.35">
      <c r="C111" s="94"/>
    </row>
    <row r="112" spans="3:3" ht="15" customHeight="1" x14ac:dyDescent="0.35">
      <c r="C112" s="94"/>
    </row>
    <row r="113" spans="3:3" ht="15" customHeight="1" x14ac:dyDescent="0.35">
      <c r="C113" s="94"/>
    </row>
    <row r="114" spans="3:3" ht="15" customHeight="1" x14ac:dyDescent="0.35">
      <c r="C114" s="94"/>
    </row>
    <row r="115" spans="3:3" ht="15" customHeight="1" x14ac:dyDescent="0.35">
      <c r="C115" s="94"/>
    </row>
    <row r="116" spans="3:3" ht="15" customHeight="1" x14ac:dyDescent="0.35">
      <c r="C116" s="94"/>
    </row>
    <row r="117" spans="3:3" ht="15" customHeight="1" x14ac:dyDescent="0.35">
      <c r="C117" s="94"/>
    </row>
    <row r="118" spans="3:3" ht="15" customHeight="1" x14ac:dyDescent="0.35">
      <c r="C118" s="94"/>
    </row>
    <row r="119" spans="3:3" ht="15" customHeight="1" x14ac:dyDescent="0.35">
      <c r="C119" s="94"/>
    </row>
    <row r="120" spans="3:3" ht="15" customHeight="1" x14ac:dyDescent="0.35">
      <c r="C120" s="94"/>
    </row>
    <row r="121" spans="3:3" ht="15" customHeight="1" x14ac:dyDescent="0.35">
      <c r="C121" s="94"/>
    </row>
    <row r="122" spans="3:3" ht="15" customHeight="1" x14ac:dyDescent="0.35">
      <c r="C122" s="94"/>
    </row>
    <row r="123" spans="3:3" ht="15" customHeight="1" x14ac:dyDescent="0.35">
      <c r="C123" s="94"/>
    </row>
    <row r="124" spans="3:3" ht="15" customHeight="1" x14ac:dyDescent="0.35">
      <c r="C124" s="94"/>
    </row>
    <row r="125" spans="3:3" ht="15" customHeight="1" x14ac:dyDescent="0.35">
      <c r="C125" s="94"/>
    </row>
    <row r="126" spans="3:3" ht="15" customHeight="1" x14ac:dyDescent="0.35">
      <c r="C126" s="94"/>
    </row>
    <row r="127" spans="3:3" ht="15" customHeight="1" x14ac:dyDescent="0.35">
      <c r="C127" s="94"/>
    </row>
    <row r="128" spans="3:3" ht="15" customHeight="1" x14ac:dyDescent="0.35">
      <c r="C128" s="94"/>
    </row>
    <row r="129" spans="3:3" ht="15" customHeight="1" x14ac:dyDescent="0.35">
      <c r="C129" s="94"/>
    </row>
    <row r="130" spans="3:3" ht="15" customHeight="1" x14ac:dyDescent="0.35">
      <c r="C130" s="94"/>
    </row>
    <row r="131" spans="3:3" ht="15" customHeight="1" x14ac:dyDescent="0.35">
      <c r="C131" s="94"/>
    </row>
    <row r="132" spans="3:3" ht="15" customHeight="1" x14ac:dyDescent="0.35">
      <c r="C132" s="94"/>
    </row>
    <row r="133" spans="3:3" ht="15" customHeight="1" x14ac:dyDescent="0.35">
      <c r="C133" s="94"/>
    </row>
    <row r="134" spans="3:3" ht="15" customHeight="1" x14ac:dyDescent="0.35">
      <c r="C134" s="94"/>
    </row>
    <row r="135" spans="3:3" ht="15" customHeight="1" x14ac:dyDescent="0.35">
      <c r="C135" s="94"/>
    </row>
    <row r="136" spans="3:3" ht="15" customHeight="1" x14ac:dyDescent="0.35">
      <c r="C136" s="94"/>
    </row>
    <row r="137" spans="3:3" ht="15" customHeight="1" x14ac:dyDescent="0.35">
      <c r="C137" s="94"/>
    </row>
    <row r="138" spans="3:3" ht="15" customHeight="1" x14ac:dyDescent="0.35">
      <c r="C138" s="94"/>
    </row>
    <row r="139" spans="3:3" ht="15" customHeight="1" x14ac:dyDescent="0.35">
      <c r="C139" s="94"/>
    </row>
    <row r="140" spans="3:3" ht="15" customHeight="1" x14ac:dyDescent="0.35">
      <c r="C140" s="94"/>
    </row>
    <row r="141" spans="3:3" ht="15" customHeight="1" x14ac:dyDescent="0.35">
      <c r="C141" s="94"/>
    </row>
    <row r="142" spans="3:3" ht="15" customHeight="1" x14ac:dyDescent="0.35">
      <c r="C142" s="94"/>
    </row>
    <row r="143" spans="3:3" ht="15" customHeight="1" x14ac:dyDescent="0.35">
      <c r="C143" s="94"/>
    </row>
    <row r="144" spans="3:3" ht="15" customHeight="1" x14ac:dyDescent="0.35">
      <c r="C144" s="94"/>
    </row>
    <row r="145" spans="3:3" ht="15" customHeight="1" x14ac:dyDescent="0.35">
      <c r="C145" s="94"/>
    </row>
    <row r="146" spans="3:3" ht="15" customHeight="1" x14ac:dyDescent="0.35">
      <c r="C146" s="94"/>
    </row>
    <row r="147" spans="3:3" ht="15" customHeight="1" x14ac:dyDescent="0.35">
      <c r="C147" s="94"/>
    </row>
    <row r="148" spans="3:3" ht="15" customHeight="1" x14ac:dyDescent="0.35">
      <c r="C148" s="94"/>
    </row>
    <row r="149" spans="3:3" ht="15" customHeight="1" x14ac:dyDescent="0.35">
      <c r="C149" s="94"/>
    </row>
    <row r="150" spans="3:3" ht="15" customHeight="1" x14ac:dyDescent="0.35">
      <c r="C150" s="94"/>
    </row>
    <row r="151" spans="3:3" ht="15" customHeight="1" x14ac:dyDescent="0.35">
      <c r="C151" s="94"/>
    </row>
    <row r="152" spans="3:3" ht="15" customHeight="1" x14ac:dyDescent="0.35">
      <c r="C152" s="94"/>
    </row>
    <row r="153" spans="3:3" ht="15" customHeight="1" x14ac:dyDescent="0.35">
      <c r="C153" s="94"/>
    </row>
    <row r="154" spans="3:3" ht="15" customHeight="1" x14ac:dyDescent="0.35">
      <c r="C154" s="94"/>
    </row>
    <row r="155" spans="3:3" ht="15" customHeight="1" x14ac:dyDescent="0.35">
      <c r="C155" s="94"/>
    </row>
    <row r="156" spans="3:3" ht="15" customHeight="1" x14ac:dyDescent="0.35">
      <c r="C156" s="94"/>
    </row>
    <row r="157" spans="3:3" ht="15" customHeight="1" x14ac:dyDescent="0.35">
      <c r="C157" s="94"/>
    </row>
    <row r="158" spans="3:3" ht="15" customHeight="1" x14ac:dyDescent="0.35">
      <c r="C158" s="94"/>
    </row>
    <row r="159" spans="3:3" ht="15" customHeight="1" x14ac:dyDescent="0.35">
      <c r="C159" s="94"/>
    </row>
    <row r="160" spans="3:3" ht="15" customHeight="1" x14ac:dyDescent="0.35">
      <c r="C160" s="94"/>
    </row>
    <row r="161" spans="3:3" ht="15" customHeight="1" x14ac:dyDescent="0.35">
      <c r="C161" s="94"/>
    </row>
    <row r="162" spans="3:3" ht="15" customHeight="1" x14ac:dyDescent="0.35">
      <c r="C162" s="94"/>
    </row>
    <row r="163" spans="3:3" ht="15" customHeight="1" x14ac:dyDescent="0.35">
      <c r="C163" s="94"/>
    </row>
    <row r="164" spans="3:3" ht="15" customHeight="1" x14ac:dyDescent="0.35">
      <c r="C164" s="94"/>
    </row>
    <row r="165" spans="3:3" ht="15" customHeight="1" x14ac:dyDescent="0.35">
      <c r="C165" s="94"/>
    </row>
    <row r="166" spans="3:3" ht="15" customHeight="1" x14ac:dyDescent="0.35">
      <c r="C166" s="94"/>
    </row>
    <row r="167" spans="3:3" ht="15" customHeight="1" x14ac:dyDescent="0.35">
      <c r="C167" s="94"/>
    </row>
    <row r="168" spans="3:3" ht="15" customHeight="1" x14ac:dyDescent="0.35">
      <c r="C168" s="94"/>
    </row>
    <row r="169" spans="3:3" ht="15" customHeight="1" x14ac:dyDescent="0.35">
      <c r="C169" s="94"/>
    </row>
    <row r="170" spans="3:3" ht="15" customHeight="1" x14ac:dyDescent="0.35">
      <c r="C170" s="94"/>
    </row>
    <row r="171" spans="3:3" ht="15" customHeight="1" x14ac:dyDescent="0.35">
      <c r="C171" s="94"/>
    </row>
    <row r="172" spans="3:3" ht="15" customHeight="1" x14ac:dyDescent="0.35">
      <c r="C172" s="94"/>
    </row>
    <row r="173" spans="3:3" ht="15" customHeight="1" x14ac:dyDescent="0.35">
      <c r="C173" s="94"/>
    </row>
    <row r="174" spans="3:3" ht="15" customHeight="1" x14ac:dyDescent="0.35">
      <c r="C174" s="94"/>
    </row>
    <row r="175" spans="3:3" ht="15" customHeight="1" x14ac:dyDescent="0.35">
      <c r="C175" s="94"/>
    </row>
    <row r="176" spans="3:3" ht="15" customHeight="1" x14ac:dyDescent="0.35">
      <c r="C176" s="94"/>
    </row>
    <row r="177" spans="3:3" ht="15" customHeight="1" x14ac:dyDescent="0.35">
      <c r="C177" s="94"/>
    </row>
    <row r="178" spans="3:3" ht="15" customHeight="1" x14ac:dyDescent="0.35">
      <c r="C178" s="94"/>
    </row>
    <row r="179" spans="3:3" ht="15" customHeight="1" x14ac:dyDescent="0.35">
      <c r="C179" s="94"/>
    </row>
    <row r="180" spans="3:3" ht="15" customHeight="1" x14ac:dyDescent="0.35">
      <c r="C180" s="94"/>
    </row>
    <row r="181" spans="3:3" ht="15" customHeight="1" x14ac:dyDescent="0.35">
      <c r="C181" s="94"/>
    </row>
    <row r="182" spans="3:3" ht="15" customHeight="1" x14ac:dyDescent="0.35">
      <c r="C182" s="94"/>
    </row>
    <row r="183" spans="3:3" ht="15" customHeight="1" x14ac:dyDescent="0.35">
      <c r="C183" s="94"/>
    </row>
    <row r="184" spans="3:3" ht="15" customHeight="1" x14ac:dyDescent="0.35">
      <c r="C184" s="94"/>
    </row>
    <row r="185" spans="3:3" ht="15" customHeight="1" x14ac:dyDescent="0.35">
      <c r="C185" s="94"/>
    </row>
    <row r="186" spans="3:3" ht="15" customHeight="1" x14ac:dyDescent="0.35">
      <c r="C186" s="94"/>
    </row>
    <row r="187" spans="3:3" ht="15" customHeight="1" x14ac:dyDescent="0.35">
      <c r="C187" s="94"/>
    </row>
    <row r="188" spans="3:3" ht="15" customHeight="1" x14ac:dyDescent="0.35">
      <c r="C188" s="94"/>
    </row>
    <row r="189" spans="3:3" ht="15" customHeight="1" x14ac:dyDescent="0.35">
      <c r="C189" s="94"/>
    </row>
    <row r="190" spans="3:3" ht="15" customHeight="1" x14ac:dyDescent="0.35">
      <c r="C190" s="94"/>
    </row>
    <row r="191" spans="3:3" ht="15" customHeight="1" x14ac:dyDescent="0.35">
      <c r="C191" s="94"/>
    </row>
    <row r="192" spans="3:3" ht="15" customHeight="1" x14ac:dyDescent="0.35">
      <c r="C192" s="94"/>
    </row>
    <row r="193" spans="3:3" ht="15" customHeight="1" x14ac:dyDescent="0.35">
      <c r="C193" s="94"/>
    </row>
    <row r="194" spans="3:3" ht="15" customHeight="1" x14ac:dyDescent="0.35">
      <c r="C194" s="94"/>
    </row>
    <row r="195" spans="3:3" ht="15" customHeight="1" x14ac:dyDescent="0.35">
      <c r="C195" s="94"/>
    </row>
    <row r="196" spans="3:3" ht="15" customHeight="1" x14ac:dyDescent="0.35">
      <c r="C196" s="94"/>
    </row>
    <row r="197" spans="3:3" ht="15" customHeight="1" x14ac:dyDescent="0.35">
      <c r="C197" s="94"/>
    </row>
    <row r="198" spans="3:3" ht="15" customHeight="1" x14ac:dyDescent="0.35">
      <c r="C198" s="94"/>
    </row>
    <row r="199" spans="3:3" ht="15" customHeight="1" x14ac:dyDescent="0.35">
      <c r="C199" s="94"/>
    </row>
    <row r="200" spans="3:3" ht="15" customHeight="1" x14ac:dyDescent="0.35">
      <c r="C200" s="94"/>
    </row>
    <row r="201" spans="3:3" ht="15" customHeight="1" x14ac:dyDescent="0.35">
      <c r="C201" s="94"/>
    </row>
    <row r="202" spans="3:3" ht="15" customHeight="1" x14ac:dyDescent="0.35">
      <c r="C202" s="94"/>
    </row>
    <row r="203" spans="3:3" ht="15" customHeight="1" x14ac:dyDescent="0.35">
      <c r="C203" s="94"/>
    </row>
    <row r="204" spans="3:3" ht="15" customHeight="1" x14ac:dyDescent="0.35">
      <c r="C204" s="94"/>
    </row>
    <row r="205" spans="3:3" ht="15" customHeight="1" x14ac:dyDescent="0.35">
      <c r="C205" s="94"/>
    </row>
    <row r="206" spans="3:3" ht="15" customHeight="1" x14ac:dyDescent="0.35">
      <c r="C206" s="94"/>
    </row>
    <row r="207" spans="3:3" ht="15" customHeight="1" x14ac:dyDescent="0.35">
      <c r="C207" s="94"/>
    </row>
    <row r="208" spans="3:3" ht="15" customHeight="1" x14ac:dyDescent="0.35">
      <c r="C208" s="94"/>
    </row>
    <row r="209" spans="3:3" ht="15" customHeight="1" x14ac:dyDescent="0.35">
      <c r="C209" s="94"/>
    </row>
    <row r="210" spans="3:3" ht="15" customHeight="1" x14ac:dyDescent="0.35">
      <c r="C210" s="94"/>
    </row>
    <row r="211" spans="3:3" ht="15" customHeight="1" x14ac:dyDescent="0.35">
      <c r="C211" s="94"/>
    </row>
    <row r="212" spans="3:3" ht="15" customHeight="1" x14ac:dyDescent="0.35">
      <c r="C212" s="94"/>
    </row>
    <row r="213" spans="3:3" ht="15" customHeight="1" x14ac:dyDescent="0.35">
      <c r="C213" s="94"/>
    </row>
    <row r="214" spans="3:3" ht="15" customHeight="1" x14ac:dyDescent="0.35">
      <c r="C214" s="94"/>
    </row>
    <row r="215" spans="3:3" ht="15" customHeight="1" x14ac:dyDescent="0.35">
      <c r="C215" s="94"/>
    </row>
    <row r="216" spans="3:3" ht="15" customHeight="1" x14ac:dyDescent="0.35">
      <c r="C216" s="94"/>
    </row>
    <row r="217" spans="3:3" ht="15" customHeight="1" x14ac:dyDescent="0.35">
      <c r="C217" s="94"/>
    </row>
    <row r="218" spans="3:3" ht="15" customHeight="1" x14ac:dyDescent="0.35">
      <c r="C218" s="94"/>
    </row>
    <row r="219" spans="3:3" ht="15" customHeight="1" x14ac:dyDescent="0.35">
      <c r="C219" s="94"/>
    </row>
    <row r="220" spans="3:3" ht="15" customHeight="1" x14ac:dyDescent="0.35">
      <c r="C220" s="94"/>
    </row>
    <row r="221" spans="3:3" ht="15" customHeight="1" x14ac:dyDescent="0.35">
      <c r="C221" s="94"/>
    </row>
    <row r="222" spans="3:3" ht="15" customHeight="1" x14ac:dyDescent="0.35">
      <c r="C222" s="94"/>
    </row>
    <row r="223" spans="3:3" ht="15" customHeight="1" x14ac:dyDescent="0.35">
      <c r="C223" s="94"/>
    </row>
    <row r="224" spans="3:3" ht="15" customHeight="1" x14ac:dyDescent="0.35">
      <c r="C224" s="94"/>
    </row>
    <row r="225" spans="3:3" ht="15" customHeight="1" x14ac:dyDescent="0.35">
      <c r="C225" s="94"/>
    </row>
    <row r="226" spans="3:3" ht="15" customHeight="1" x14ac:dyDescent="0.35">
      <c r="C226" s="94"/>
    </row>
    <row r="227" spans="3:3" ht="15" customHeight="1" x14ac:dyDescent="0.35">
      <c r="C227" s="94"/>
    </row>
    <row r="228" spans="3:3" ht="15" customHeight="1" x14ac:dyDescent="0.35">
      <c r="C228" s="94"/>
    </row>
    <row r="229" spans="3:3" ht="15" customHeight="1" x14ac:dyDescent="0.35">
      <c r="C229" s="94"/>
    </row>
    <row r="230" spans="3:3" ht="15" customHeight="1" x14ac:dyDescent="0.35">
      <c r="C230" s="94"/>
    </row>
    <row r="231" spans="3:3" ht="15" customHeight="1" x14ac:dyDescent="0.35">
      <c r="C231" s="94"/>
    </row>
    <row r="232" spans="3:3" ht="15" customHeight="1" x14ac:dyDescent="0.35">
      <c r="C232" s="94"/>
    </row>
    <row r="233" spans="3:3" ht="15" customHeight="1" x14ac:dyDescent="0.35">
      <c r="C233" s="94"/>
    </row>
    <row r="234" spans="3:3" ht="15" customHeight="1" x14ac:dyDescent="0.35">
      <c r="C234" s="94"/>
    </row>
    <row r="235" spans="3:3" ht="15" customHeight="1" x14ac:dyDescent="0.35">
      <c r="C235" s="94"/>
    </row>
    <row r="236" spans="3:3" ht="15" customHeight="1" x14ac:dyDescent="0.35">
      <c r="C236" s="94"/>
    </row>
    <row r="237" spans="3:3" ht="15" customHeight="1" x14ac:dyDescent="0.35">
      <c r="C237" s="94"/>
    </row>
    <row r="238" spans="3:3" ht="15" customHeight="1" x14ac:dyDescent="0.35">
      <c r="C238" s="94"/>
    </row>
    <row r="239" spans="3:3" ht="15" customHeight="1" x14ac:dyDescent="0.35">
      <c r="C239" s="94"/>
    </row>
    <row r="240" spans="3:3" ht="15" customHeight="1" x14ac:dyDescent="0.35">
      <c r="C240" s="94"/>
    </row>
    <row r="241" spans="3:3" ht="15" customHeight="1" x14ac:dyDescent="0.35">
      <c r="C241" s="94"/>
    </row>
    <row r="242" spans="3:3" ht="15" customHeight="1" x14ac:dyDescent="0.35">
      <c r="C242" s="94"/>
    </row>
    <row r="243" spans="3:3" ht="15" customHeight="1" x14ac:dyDescent="0.35">
      <c r="C243" s="94"/>
    </row>
    <row r="244" spans="3:3" ht="15" customHeight="1" x14ac:dyDescent="0.35">
      <c r="C244" s="94"/>
    </row>
    <row r="245" spans="3:3" ht="15" customHeight="1" x14ac:dyDescent="0.35">
      <c r="C245" s="94"/>
    </row>
    <row r="246" spans="3:3" ht="15" customHeight="1" x14ac:dyDescent="0.35">
      <c r="C246" s="94"/>
    </row>
    <row r="247" spans="3:3" ht="15" customHeight="1" x14ac:dyDescent="0.35">
      <c r="C247" s="94"/>
    </row>
    <row r="248" spans="3:3" ht="15" customHeight="1" x14ac:dyDescent="0.35">
      <c r="C248" s="94"/>
    </row>
    <row r="249" spans="3:3" ht="15" customHeight="1" x14ac:dyDescent="0.35">
      <c r="C249" s="94"/>
    </row>
    <row r="250" spans="3:3" ht="15" customHeight="1" x14ac:dyDescent="0.35">
      <c r="C250" s="94"/>
    </row>
    <row r="251" spans="3:3" ht="15" customHeight="1" x14ac:dyDescent="0.35">
      <c r="C251" s="94"/>
    </row>
    <row r="252" spans="3:3" ht="15" customHeight="1" x14ac:dyDescent="0.35">
      <c r="C252" s="94"/>
    </row>
    <row r="253" spans="3:3" ht="15" customHeight="1" x14ac:dyDescent="0.35">
      <c r="C253" s="94"/>
    </row>
    <row r="254" spans="3:3" ht="15" customHeight="1" x14ac:dyDescent="0.35">
      <c r="C254" s="94"/>
    </row>
    <row r="255" spans="3:3" ht="15" customHeight="1" x14ac:dyDescent="0.35">
      <c r="C255" s="94"/>
    </row>
    <row r="256" spans="3:3" ht="15" customHeight="1" x14ac:dyDescent="0.35">
      <c r="C256" s="94"/>
    </row>
    <row r="257" spans="3:3" ht="15" customHeight="1" x14ac:dyDescent="0.35">
      <c r="C257" s="94"/>
    </row>
    <row r="258" spans="3:3" ht="15" customHeight="1" x14ac:dyDescent="0.35">
      <c r="C258" s="94"/>
    </row>
    <row r="259" spans="3:3" ht="15" customHeight="1" x14ac:dyDescent="0.35">
      <c r="C259" s="94"/>
    </row>
    <row r="260" spans="3:3" ht="15" customHeight="1" x14ac:dyDescent="0.35">
      <c r="C260" s="94"/>
    </row>
    <row r="261" spans="3:3" ht="15" customHeight="1" x14ac:dyDescent="0.35">
      <c r="C261" s="94"/>
    </row>
    <row r="262" spans="3:3" ht="15" customHeight="1" x14ac:dyDescent="0.35">
      <c r="C262" s="94"/>
    </row>
    <row r="263" spans="3:3" ht="15" customHeight="1" x14ac:dyDescent="0.35">
      <c r="C263" s="94"/>
    </row>
    <row r="264" spans="3:3" ht="15" customHeight="1" x14ac:dyDescent="0.35">
      <c r="C264" s="94"/>
    </row>
    <row r="265" spans="3:3" ht="15" customHeight="1" x14ac:dyDescent="0.35">
      <c r="C265" s="94"/>
    </row>
    <row r="266" spans="3:3" ht="15" customHeight="1" x14ac:dyDescent="0.35">
      <c r="C266" s="94"/>
    </row>
    <row r="267" spans="3:3" ht="15" customHeight="1" x14ac:dyDescent="0.35">
      <c r="C267" s="94"/>
    </row>
    <row r="268" spans="3:3" ht="15" customHeight="1" x14ac:dyDescent="0.35">
      <c r="C268" s="94"/>
    </row>
    <row r="269" spans="3:3" ht="15" customHeight="1" x14ac:dyDescent="0.35">
      <c r="C269" s="94"/>
    </row>
    <row r="270" spans="3:3" ht="15" customHeight="1" x14ac:dyDescent="0.35">
      <c r="C270" s="94"/>
    </row>
    <row r="271" spans="3:3" ht="15" customHeight="1" x14ac:dyDescent="0.35">
      <c r="C271" s="94"/>
    </row>
    <row r="272" spans="3:3" ht="15" customHeight="1" x14ac:dyDescent="0.35">
      <c r="C272" s="94"/>
    </row>
    <row r="273" spans="3:3" ht="15" customHeight="1" x14ac:dyDescent="0.35">
      <c r="C273" s="94"/>
    </row>
    <row r="274" spans="3:3" ht="15" customHeight="1" x14ac:dyDescent="0.35">
      <c r="C274" s="94"/>
    </row>
    <row r="275" spans="3:3" ht="15" customHeight="1" x14ac:dyDescent="0.35">
      <c r="C275" s="94"/>
    </row>
    <row r="276" spans="3:3" ht="15" customHeight="1" x14ac:dyDescent="0.35">
      <c r="C276" s="94"/>
    </row>
    <row r="277" spans="3:3" ht="15" customHeight="1" x14ac:dyDescent="0.35">
      <c r="C277" s="94"/>
    </row>
    <row r="278" spans="3:3" ht="15" customHeight="1" x14ac:dyDescent="0.35">
      <c r="C278" s="94"/>
    </row>
    <row r="279" spans="3:3" ht="15" customHeight="1" x14ac:dyDescent="0.35">
      <c r="C279" s="94"/>
    </row>
    <row r="280" spans="3:3" ht="15" customHeight="1" x14ac:dyDescent="0.35">
      <c r="C280" s="94"/>
    </row>
    <row r="281" spans="3:3" ht="15" customHeight="1" x14ac:dyDescent="0.35">
      <c r="C281" s="94"/>
    </row>
    <row r="282" spans="3:3" ht="15" customHeight="1" x14ac:dyDescent="0.35">
      <c r="C282" s="94"/>
    </row>
    <row r="283" spans="3:3" ht="15" customHeight="1" x14ac:dyDescent="0.35">
      <c r="C283" s="94"/>
    </row>
    <row r="284" spans="3:3" ht="15" customHeight="1" x14ac:dyDescent="0.35">
      <c r="C284" s="94"/>
    </row>
    <row r="285" spans="3:3" ht="15" customHeight="1" x14ac:dyDescent="0.35">
      <c r="C285" s="94"/>
    </row>
    <row r="286" spans="3:3" ht="15" customHeight="1" x14ac:dyDescent="0.35">
      <c r="C286" s="94"/>
    </row>
    <row r="287" spans="3:3" ht="15" customHeight="1" x14ac:dyDescent="0.35">
      <c r="C287" s="94"/>
    </row>
    <row r="288" spans="3:3" ht="15" customHeight="1" x14ac:dyDescent="0.35">
      <c r="C288" s="94"/>
    </row>
    <row r="289" spans="3:3" ht="15" customHeight="1" x14ac:dyDescent="0.35">
      <c r="C289" s="94"/>
    </row>
    <row r="290" spans="3:3" ht="15" customHeight="1" x14ac:dyDescent="0.35">
      <c r="C290" s="94"/>
    </row>
    <row r="291" spans="3:3" ht="15" customHeight="1" x14ac:dyDescent="0.35">
      <c r="C291" s="94"/>
    </row>
    <row r="292" spans="3:3" ht="15" customHeight="1" x14ac:dyDescent="0.35">
      <c r="C292" s="94"/>
    </row>
    <row r="293" spans="3:3" ht="15" customHeight="1" x14ac:dyDescent="0.35">
      <c r="C293" s="94"/>
    </row>
    <row r="294" spans="3:3" ht="15" customHeight="1" x14ac:dyDescent="0.35">
      <c r="C294" s="94"/>
    </row>
    <row r="295" spans="3:3" ht="15" customHeight="1" x14ac:dyDescent="0.35">
      <c r="C295" s="94"/>
    </row>
    <row r="296" spans="3:3" ht="15" customHeight="1" x14ac:dyDescent="0.35">
      <c r="C296" s="94"/>
    </row>
    <row r="297" spans="3:3" ht="15" customHeight="1" x14ac:dyDescent="0.35">
      <c r="C297" s="94"/>
    </row>
    <row r="298" spans="3:3" ht="15" customHeight="1" x14ac:dyDescent="0.35">
      <c r="C298" s="94"/>
    </row>
    <row r="299" spans="3:3" ht="15" customHeight="1" x14ac:dyDescent="0.35">
      <c r="C299" s="94"/>
    </row>
    <row r="300" spans="3:3" ht="15" customHeight="1" x14ac:dyDescent="0.35">
      <c r="C300" s="94"/>
    </row>
    <row r="301" spans="3:3" ht="15" customHeight="1" x14ac:dyDescent="0.35">
      <c r="C301" s="94"/>
    </row>
    <row r="302" spans="3:3" ht="15" customHeight="1" x14ac:dyDescent="0.35">
      <c r="C302" s="94"/>
    </row>
    <row r="303" spans="3:3" ht="15" customHeight="1" x14ac:dyDescent="0.35">
      <c r="C303" s="94"/>
    </row>
    <row r="304" spans="3:3" ht="15" customHeight="1" x14ac:dyDescent="0.35">
      <c r="C304" s="94"/>
    </row>
    <row r="305" spans="3:3" ht="15" customHeight="1" x14ac:dyDescent="0.35">
      <c r="C305" s="94"/>
    </row>
    <row r="306" spans="3:3" ht="15" customHeight="1" x14ac:dyDescent="0.35">
      <c r="C306" s="94"/>
    </row>
    <row r="307" spans="3:3" ht="15" customHeight="1" x14ac:dyDescent="0.35">
      <c r="C307" s="94"/>
    </row>
    <row r="308" spans="3:3" ht="15" customHeight="1" x14ac:dyDescent="0.35">
      <c r="C308" s="94"/>
    </row>
    <row r="309" spans="3:3" ht="15" customHeight="1" x14ac:dyDescent="0.35">
      <c r="C309" s="94"/>
    </row>
    <row r="310" spans="3:3" ht="15" customHeight="1" x14ac:dyDescent="0.35">
      <c r="C310" s="94"/>
    </row>
    <row r="311" spans="3:3" ht="15" customHeight="1" x14ac:dyDescent="0.35">
      <c r="C311" s="94"/>
    </row>
    <row r="312" spans="3:3" ht="15" customHeight="1" x14ac:dyDescent="0.35">
      <c r="C312" s="94"/>
    </row>
    <row r="313" spans="3:3" ht="15" customHeight="1" x14ac:dyDescent="0.35">
      <c r="C313" s="94"/>
    </row>
    <row r="314" spans="3:3" ht="15" customHeight="1" x14ac:dyDescent="0.35">
      <c r="C314" s="94"/>
    </row>
    <row r="315" spans="3:3" ht="15" customHeight="1" x14ac:dyDescent="0.35">
      <c r="C315" s="94"/>
    </row>
    <row r="316" spans="3:3" ht="15" customHeight="1" x14ac:dyDescent="0.35">
      <c r="C316" s="94"/>
    </row>
    <row r="317" spans="3:3" ht="15" customHeight="1" x14ac:dyDescent="0.35">
      <c r="C317" s="94"/>
    </row>
    <row r="318" spans="3:3" ht="15" customHeight="1" x14ac:dyDescent="0.35">
      <c r="C318" s="94"/>
    </row>
    <row r="319" spans="3:3" ht="15" customHeight="1" x14ac:dyDescent="0.35">
      <c r="C319" s="94"/>
    </row>
    <row r="320" spans="3:3" ht="15" customHeight="1" x14ac:dyDescent="0.35">
      <c r="C320" s="94"/>
    </row>
    <row r="321" spans="3:3" ht="15" customHeight="1" x14ac:dyDescent="0.35">
      <c r="C321" s="94"/>
    </row>
    <row r="322" spans="3:3" ht="15" customHeight="1" x14ac:dyDescent="0.35">
      <c r="C322" s="94"/>
    </row>
    <row r="323" spans="3:3" ht="15" customHeight="1" x14ac:dyDescent="0.35">
      <c r="C323" s="94"/>
    </row>
    <row r="324" spans="3:3" ht="15" customHeight="1" x14ac:dyDescent="0.35">
      <c r="C324" s="94"/>
    </row>
    <row r="325" spans="3:3" ht="15" customHeight="1" x14ac:dyDescent="0.35">
      <c r="C325" s="94"/>
    </row>
    <row r="326" spans="3:3" ht="15" customHeight="1" x14ac:dyDescent="0.35">
      <c r="C326" s="94"/>
    </row>
    <row r="327" spans="3:3" ht="15" customHeight="1" x14ac:dyDescent="0.35">
      <c r="C327" s="94"/>
    </row>
    <row r="328" spans="3:3" ht="15" customHeight="1" x14ac:dyDescent="0.35">
      <c r="C328" s="94"/>
    </row>
    <row r="329" spans="3:3" ht="15" customHeight="1" x14ac:dyDescent="0.35">
      <c r="C329" s="94"/>
    </row>
    <row r="330" spans="3:3" ht="15" customHeight="1" x14ac:dyDescent="0.35">
      <c r="C330" s="94"/>
    </row>
    <row r="331" spans="3:3" ht="15" customHeight="1" x14ac:dyDescent="0.35">
      <c r="C331" s="94"/>
    </row>
    <row r="332" spans="3:3" ht="15" customHeight="1" x14ac:dyDescent="0.35">
      <c r="C332" s="94"/>
    </row>
    <row r="333" spans="3:3" ht="15" customHeight="1" x14ac:dyDescent="0.35">
      <c r="C333" s="94"/>
    </row>
    <row r="334" spans="3:3" ht="15" customHeight="1" x14ac:dyDescent="0.35">
      <c r="C334" s="94"/>
    </row>
    <row r="335" spans="3:3" ht="15" customHeight="1" x14ac:dyDescent="0.35">
      <c r="C335" s="94"/>
    </row>
    <row r="336" spans="3:3" ht="15" customHeight="1" x14ac:dyDescent="0.35">
      <c r="C336" s="94"/>
    </row>
    <row r="337" spans="3:3" ht="15" customHeight="1" x14ac:dyDescent="0.35">
      <c r="C337" s="94"/>
    </row>
    <row r="338" spans="3:3" ht="15" customHeight="1" x14ac:dyDescent="0.35">
      <c r="C338" s="94"/>
    </row>
    <row r="339" spans="3:3" ht="15" customHeight="1" x14ac:dyDescent="0.35">
      <c r="C339" s="94"/>
    </row>
    <row r="340" spans="3:3" ht="15" customHeight="1" x14ac:dyDescent="0.35">
      <c r="C340" s="94"/>
    </row>
    <row r="341" spans="3:3" ht="15" customHeight="1" x14ac:dyDescent="0.35">
      <c r="C341" s="94"/>
    </row>
    <row r="342" spans="3:3" ht="15" customHeight="1" x14ac:dyDescent="0.35">
      <c r="C342" s="94"/>
    </row>
    <row r="343" spans="3:3" ht="15" customHeight="1" x14ac:dyDescent="0.35">
      <c r="C343" s="94"/>
    </row>
    <row r="344" spans="3:3" ht="15" customHeight="1" x14ac:dyDescent="0.35">
      <c r="C344" s="94"/>
    </row>
    <row r="345" spans="3:3" ht="15" customHeight="1" x14ac:dyDescent="0.35">
      <c r="C345" s="94"/>
    </row>
    <row r="346" spans="3:3" ht="15" customHeight="1" x14ac:dyDescent="0.35">
      <c r="C346" s="94"/>
    </row>
    <row r="347" spans="3:3" ht="15" customHeight="1" x14ac:dyDescent="0.35">
      <c r="C347" s="94"/>
    </row>
    <row r="348" spans="3:3" ht="15" customHeight="1" x14ac:dyDescent="0.35">
      <c r="C348" s="94"/>
    </row>
    <row r="349" spans="3:3" ht="15" customHeight="1" x14ac:dyDescent="0.35">
      <c r="C349" s="94"/>
    </row>
    <row r="350" spans="3:3" ht="15" customHeight="1" x14ac:dyDescent="0.35">
      <c r="C350" s="94"/>
    </row>
    <row r="351" spans="3:3" ht="15" customHeight="1" x14ac:dyDescent="0.35">
      <c r="C351" s="94"/>
    </row>
    <row r="352" spans="3:3" ht="15" customHeight="1" x14ac:dyDescent="0.35">
      <c r="C352" s="94"/>
    </row>
    <row r="353" spans="3:3" ht="15" customHeight="1" x14ac:dyDescent="0.35">
      <c r="C353" s="94"/>
    </row>
    <row r="354" spans="3:3" ht="15" customHeight="1" x14ac:dyDescent="0.35">
      <c r="C354" s="94"/>
    </row>
    <row r="355" spans="3:3" ht="15" customHeight="1" x14ac:dyDescent="0.35">
      <c r="C355" s="94"/>
    </row>
    <row r="356" spans="3:3" ht="15" customHeight="1" x14ac:dyDescent="0.35">
      <c r="C356" s="94"/>
    </row>
    <row r="357" spans="3:3" ht="15" customHeight="1" x14ac:dyDescent="0.35">
      <c r="C357" s="94"/>
    </row>
    <row r="358" spans="3:3" ht="15" customHeight="1" x14ac:dyDescent="0.35">
      <c r="C358" s="94"/>
    </row>
    <row r="359" spans="3:3" ht="15" customHeight="1" x14ac:dyDescent="0.35">
      <c r="C359" s="94"/>
    </row>
    <row r="360" spans="3:3" ht="15" customHeight="1" x14ac:dyDescent="0.35">
      <c r="C360" s="94"/>
    </row>
    <row r="361" spans="3:3" ht="15" customHeight="1" x14ac:dyDescent="0.35">
      <c r="C361" s="94"/>
    </row>
    <row r="362" spans="3:3" ht="15" customHeight="1" x14ac:dyDescent="0.35">
      <c r="C362" s="94"/>
    </row>
    <row r="363" spans="3:3" ht="15" customHeight="1" x14ac:dyDescent="0.35">
      <c r="C363" s="94"/>
    </row>
    <row r="364" spans="3:3" ht="15" customHeight="1" x14ac:dyDescent="0.35">
      <c r="C364" s="94"/>
    </row>
    <row r="365" spans="3:3" ht="15" customHeight="1" x14ac:dyDescent="0.35">
      <c r="C365" s="94"/>
    </row>
    <row r="366" spans="3:3" ht="15" customHeight="1" x14ac:dyDescent="0.35">
      <c r="C366" s="94"/>
    </row>
    <row r="367" spans="3:3" ht="15" customHeight="1" x14ac:dyDescent="0.35">
      <c r="C367" s="94"/>
    </row>
    <row r="368" spans="3:3" ht="15" customHeight="1" x14ac:dyDescent="0.35">
      <c r="C368" s="94"/>
    </row>
    <row r="369" spans="3:3" ht="15" customHeight="1" x14ac:dyDescent="0.35">
      <c r="C369" s="94"/>
    </row>
    <row r="370" spans="3:3" ht="15" customHeight="1" x14ac:dyDescent="0.35">
      <c r="C370" s="94"/>
    </row>
    <row r="371" spans="3:3" ht="15" customHeight="1" x14ac:dyDescent="0.35">
      <c r="C371" s="94"/>
    </row>
    <row r="372" spans="3:3" ht="15" customHeight="1" x14ac:dyDescent="0.35">
      <c r="C372" s="94"/>
    </row>
    <row r="373" spans="3:3" ht="15" customHeight="1" x14ac:dyDescent="0.35">
      <c r="C373" s="94"/>
    </row>
    <row r="374" spans="3:3" ht="15" customHeight="1" x14ac:dyDescent="0.35">
      <c r="C374" s="94"/>
    </row>
    <row r="375" spans="3:3" ht="15" customHeight="1" x14ac:dyDescent="0.35">
      <c r="C375" s="94"/>
    </row>
    <row r="376" spans="3:3" ht="15" customHeight="1" x14ac:dyDescent="0.35">
      <c r="C376" s="94"/>
    </row>
    <row r="377" spans="3:3" ht="15" customHeight="1" x14ac:dyDescent="0.35">
      <c r="C377" s="94"/>
    </row>
    <row r="378" spans="3:3" ht="15" customHeight="1" x14ac:dyDescent="0.35">
      <c r="C378" s="94"/>
    </row>
    <row r="379" spans="3:3" ht="15" customHeight="1" x14ac:dyDescent="0.35">
      <c r="C379" s="94"/>
    </row>
    <row r="380" spans="3:3" ht="15" customHeight="1" x14ac:dyDescent="0.35">
      <c r="C380" s="94"/>
    </row>
    <row r="381" spans="3:3" ht="15" customHeight="1" x14ac:dyDescent="0.35">
      <c r="C381" s="94"/>
    </row>
    <row r="382" spans="3:3" ht="15" customHeight="1" x14ac:dyDescent="0.35">
      <c r="C382" s="94"/>
    </row>
    <row r="383" spans="3:3" ht="15" customHeight="1" x14ac:dyDescent="0.35">
      <c r="C383" s="94"/>
    </row>
    <row r="384" spans="3:3" ht="15" customHeight="1" x14ac:dyDescent="0.35">
      <c r="C384" s="94"/>
    </row>
    <row r="385" spans="3:3" ht="15" customHeight="1" x14ac:dyDescent="0.35">
      <c r="C385" s="94"/>
    </row>
    <row r="386" spans="3:3" ht="15" customHeight="1" x14ac:dyDescent="0.35">
      <c r="C386" s="94"/>
    </row>
    <row r="387" spans="3:3" ht="15" customHeight="1" x14ac:dyDescent="0.35">
      <c r="C387" s="94"/>
    </row>
    <row r="388" spans="3:3" ht="15" customHeight="1" x14ac:dyDescent="0.35">
      <c r="C388" s="94"/>
    </row>
    <row r="389" spans="3:3" ht="15" customHeight="1" x14ac:dyDescent="0.35">
      <c r="C389" s="94"/>
    </row>
    <row r="390" spans="3:3" ht="15" customHeight="1" x14ac:dyDescent="0.35">
      <c r="C390" s="94"/>
    </row>
    <row r="391" spans="3:3" ht="15" customHeight="1" x14ac:dyDescent="0.35">
      <c r="C391" s="94"/>
    </row>
    <row r="392" spans="3:3" ht="15" customHeight="1" x14ac:dyDescent="0.35">
      <c r="C392" s="94"/>
    </row>
    <row r="393" spans="3:3" ht="15" customHeight="1" x14ac:dyDescent="0.35">
      <c r="C393" s="94"/>
    </row>
    <row r="394" spans="3:3" ht="15" customHeight="1" x14ac:dyDescent="0.35">
      <c r="C394" s="94"/>
    </row>
    <row r="395" spans="3:3" ht="15" customHeight="1" x14ac:dyDescent="0.35">
      <c r="C395" s="94"/>
    </row>
    <row r="396" spans="3:3" ht="15" customHeight="1" x14ac:dyDescent="0.35">
      <c r="C396" s="94"/>
    </row>
    <row r="397" spans="3:3" ht="15" customHeight="1" x14ac:dyDescent="0.35">
      <c r="C397" s="94"/>
    </row>
    <row r="398" spans="3:3" ht="15" customHeight="1" x14ac:dyDescent="0.35">
      <c r="C398" s="94"/>
    </row>
    <row r="399" spans="3:3" ht="15" customHeight="1" x14ac:dyDescent="0.35">
      <c r="C399" s="94"/>
    </row>
    <row r="400" spans="3:3" ht="15" customHeight="1" x14ac:dyDescent="0.35">
      <c r="C400" s="94"/>
    </row>
    <row r="401" spans="3:3" ht="15" customHeight="1" x14ac:dyDescent="0.35">
      <c r="C401" s="94"/>
    </row>
    <row r="402" spans="3:3" ht="15" customHeight="1" x14ac:dyDescent="0.35">
      <c r="C402" s="94"/>
    </row>
    <row r="403" spans="3:3" ht="15" customHeight="1" x14ac:dyDescent="0.35">
      <c r="C403" s="94"/>
    </row>
    <row r="404" spans="3:3" ht="15" customHeight="1" x14ac:dyDescent="0.35">
      <c r="C404" s="94"/>
    </row>
    <row r="405" spans="3:3" ht="15" customHeight="1" x14ac:dyDescent="0.35">
      <c r="C405" s="94"/>
    </row>
    <row r="406" spans="3:3" ht="15" customHeight="1" x14ac:dyDescent="0.35">
      <c r="C406" s="94"/>
    </row>
    <row r="407" spans="3:3" ht="15" customHeight="1" x14ac:dyDescent="0.35">
      <c r="C407" s="94"/>
    </row>
    <row r="408" spans="3:3" ht="15" customHeight="1" x14ac:dyDescent="0.35">
      <c r="C408" s="94"/>
    </row>
    <row r="409" spans="3:3" ht="15" customHeight="1" x14ac:dyDescent="0.35">
      <c r="C409" s="94"/>
    </row>
    <row r="410" spans="3:3" ht="15" customHeight="1" x14ac:dyDescent="0.35">
      <c r="C410" s="94"/>
    </row>
    <row r="411" spans="3:3" ht="15" customHeight="1" x14ac:dyDescent="0.35">
      <c r="C411" s="94"/>
    </row>
    <row r="412" spans="3:3" ht="15" customHeight="1" x14ac:dyDescent="0.35">
      <c r="C412" s="94"/>
    </row>
    <row r="413" spans="3:3" ht="15" customHeight="1" x14ac:dyDescent="0.35">
      <c r="C413" s="94"/>
    </row>
    <row r="414" spans="3:3" ht="15" customHeight="1" x14ac:dyDescent="0.35">
      <c r="C414" s="94"/>
    </row>
    <row r="415" spans="3:3" ht="15" customHeight="1" x14ac:dyDescent="0.35">
      <c r="C415" s="94"/>
    </row>
    <row r="416" spans="3:3" ht="15" customHeight="1" x14ac:dyDescent="0.35">
      <c r="C416" s="94"/>
    </row>
    <row r="417" spans="3:3" ht="15" customHeight="1" x14ac:dyDescent="0.35">
      <c r="C417" s="94"/>
    </row>
    <row r="418" spans="3:3" ht="15" customHeight="1" x14ac:dyDescent="0.35">
      <c r="C418" s="94"/>
    </row>
    <row r="419" spans="3:3" ht="15" customHeight="1" x14ac:dyDescent="0.35">
      <c r="C419" s="94"/>
    </row>
    <row r="420" spans="3:3" ht="15" customHeight="1" x14ac:dyDescent="0.35">
      <c r="C420" s="94"/>
    </row>
    <row r="421" spans="3:3" ht="15" customHeight="1" x14ac:dyDescent="0.35">
      <c r="C421" s="94"/>
    </row>
    <row r="422" spans="3:3" ht="15" customHeight="1" x14ac:dyDescent="0.35">
      <c r="C422" s="94"/>
    </row>
    <row r="423" spans="3:3" ht="15" customHeight="1" x14ac:dyDescent="0.35">
      <c r="C423" s="94"/>
    </row>
    <row r="424" spans="3:3" ht="15" customHeight="1" x14ac:dyDescent="0.35">
      <c r="C424" s="94"/>
    </row>
    <row r="425" spans="3:3" ht="15" customHeight="1" x14ac:dyDescent="0.35">
      <c r="C425" s="94"/>
    </row>
    <row r="426" spans="3:3" ht="15" customHeight="1" x14ac:dyDescent="0.35">
      <c r="C426" s="94"/>
    </row>
    <row r="427" spans="3:3" ht="15" customHeight="1" x14ac:dyDescent="0.35">
      <c r="C427" s="94"/>
    </row>
    <row r="428" spans="3:3" ht="15" customHeight="1" x14ac:dyDescent="0.35">
      <c r="C428" s="94"/>
    </row>
    <row r="429" spans="3:3" ht="15" customHeight="1" x14ac:dyDescent="0.35">
      <c r="C429" s="94"/>
    </row>
    <row r="430" spans="3:3" ht="15" customHeight="1" x14ac:dyDescent="0.35">
      <c r="C430" s="94"/>
    </row>
    <row r="431" spans="3:3" ht="15" customHeight="1" x14ac:dyDescent="0.35">
      <c r="C431" s="94"/>
    </row>
    <row r="432" spans="3:3" ht="15" customHeight="1" x14ac:dyDescent="0.35">
      <c r="C432" s="94"/>
    </row>
    <row r="433" spans="3:3" ht="15" customHeight="1" x14ac:dyDescent="0.35">
      <c r="C433" s="94"/>
    </row>
    <row r="434" spans="3:3" ht="15" customHeight="1" x14ac:dyDescent="0.35">
      <c r="C434" s="94"/>
    </row>
    <row r="435" spans="3:3" ht="15" customHeight="1" x14ac:dyDescent="0.35">
      <c r="C435" s="94"/>
    </row>
    <row r="436" spans="3:3" ht="15" customHeight="1" x14ac:dyDescent="0.35">
      <c r="C436" s="94"/>
    </row>
    <row r="437" spans="3:3" ht="15" customHeight="1" x14ac:dyDescent="0.35">
      <c r="C437" s="94"/>
    </row>
    <row r="438" spans="3:3" ht="15" customHeight="1" x14ac:dyDescent="0.35">
      <c r="C438" s="94"/>
    </row>
    <row r="439" spans="3:3" ht="15" customHeight="1" x14ac:dyDescent="0.35">
      <c r="C439" s="94"/>
    </row>
    <row r="440" spans="3:3" ht="15" customHeight="1" x14ac:dyDescent="0.35">
      <c r="C440" s="94"/>
    </row>
    <row r="441" spans="3:3" ht="15" customHeight="1" x14ac:dyDescent="0.35">
      <c r="C441" s="94"/>
    </row>
    <row r="442" spans="3:3" ht="15" customHeight="1" x14ac:dyDescent="0.35">
      <c r="C442" s="94"/>
    </row>
    <row r="443" spans="3:3" ht="15" customHeight="1" x14ac:dyDescent="0.35">
      <c r="C443" s="94"/>
    </row>
    <row r="444" spans="3:3" ht="15" customHeight="1" x14ac:dyDescent="0.35">
      <c r="C444" s="94"/>
    </row>
    <row r="445" spans="3:3" ht="15" customHeight="1" x14ac:dyDescent="0.35">
      <c r="C445" s="94"/>
    </row>
    <row r="446" spans="3:3" ht="15" customHeight="1" x14ac:dyDescent="0.35">
      <c r="C446" s="94"/>
    </row>
    <row r="447" spans="3:3" ht="15" customHeight="1" x14ac:dyDescent="0.35">
      <c r="C447" s="94"/>
    </row>
    <row r="448" spans="3:3" ht="15" customHeight="1" x14ac:dyDescent="0.35">
      <c r="C448" s="94"/>
    </row>
    <row r="449" spans="3:3" ht="15" customHeight="1" x14ac:dyDescent="0.35">
      <c r="C449" s="94"/>
    </row>
    <row r="450" spans="3:3" ht="15" customHeight="1" x14ac:dyDescent="0.35">
      <c r="C450" s="94"/>
    </row>
    <row r="451" spans="3:3" ht="15" customHeight="1" x14ac:dyDescent="0.35">
      <c r="C451" s="94"/>
    </row>
    <row r="452" spans="3:3" ht="15" customHeight="1" x14ac:dyDescent="0.35">
      <c r="C452" s="94"/>
    </row>
    <row r="453" spans="3:3" ht="15" customHeight="1" x14ac:dyDescent="0.35">
      <c r="C453" s="94"/>
    </row>
    <row r="454" spans="3:3" ht="15" customHeight="1" x14ac:dyDescent="0.35">
      <c r="C454" s="94"/>
    </row>
    <row r="455" spans="3:3" ht="15" customHeight="1" x14ac:dyDescent="0.35">
      <c r="C455" s="94"/>
    </row>
    <row r="456" spans="3:3" ht="15" customHeight="1" x14ac:dyDescent="0.35">
      <c r="C456" s="94"/>
    </row>
    <row r="457" spans="3:3" ht="15" customHeight="1" x14ac:dyDescent="0.35">
      <c r="C457" s="94"/>
    </row>
    <row r="458" spans="3:3" ht="15" customHeight="1" x14ac:dyDescent="0.35">
      <c r="C458" s="94"/>
    </row>
    <row r="459" spans="3:3" ht="15" customHeight="1" x14ac:dyDescent="0.35">
      <c r="C459" s="94"/>
    </row>
    <row r="460" spans="3:3" ht="15" customHeight="1" x14ac:dyDescent="0.35">
      <c r="C460" s="94"/>
    </row>
    <row r="461" spans="3:3" ht="15" customHeight="1" x14ac:dyDescent="0.35">
      <c r="C461" s="94"/>
    </row>
    <row r="462" spans="3:3" ht="15" customHeight="1" x14ac:dyDescent="0.35">
      <c r="C462" s="94"/>
    </row>
    <row r="463" spans="3:3" ht="15" customHeight="1" x14ac:dyDescent="0.35">
      <c r="C463" s="94"/>
    </row>
    <row r="464" spans="3:3" ht="15" customHeight="1" x14ac:dyDescent="0.35">
      <c r="C464" s="94"/>
    </row>
    <row r="465" spans="3:3" ht="15" customHeight="1" x14ac:dyDescent="0.35">
      <c r="C465" s="94"/>
    </row>
    <row r="466" spans="3:3" ht="15" customHeight="1" x14ac:dyDescent="0.35">
      <c r="C466" s="94"/>
    </row>
    <row r="467" spans="3:3" ht="15" customHeight="1" x14ac:dyDescent="0.35">
      <c r="C467" s="94"/>
    </row>
    <row r="468" spans="3:3" ht="15" customHeight="1" x14ac:dyDescent="0.35">
      <c r="C468" s="94"/>
    </row>
    <row r="469" spans="3:3" ht="15" customHeight="1" x14ac:dyDescent="0.35">
      <c r="C469" s="94"/>
    </row>
    <row r="470" spans="3:3" ht="15" customHeight="1" x14ac:dyDescent="0.35">
      <c r="C470" s="94"/>
    </row>
    <row r="471" spans="3:3" ht="15" customHeight="1" x14ac:dyDescent="0.35">
      <c r="C471" s="94"/>
    </row>
    <row r="472" spans="3:3" ht="15" customHeight="1" x14ac:dyDescent="0.35">
      <c r="C472" s="94"/>
    </row>
    <row r="473" spans="3:3" ht="15" customHeight="1" x14ac:dyDescent="0.35">
      <c r="C473" s="94"/>
    </row>
    <row r="474" spans="3:3" ht="15" customHeight="1" x14ac:dyDescent="0.35">
      <c r="C474" s="94"/>
    </row>
    <row r="475" spans="3:3" ht="15" customHeight="1" x14ac:dyDescent="0.35">
      <c r="C475" s="94"/>
    </row>
    <row r="476" spans="3:3" ht="15" customHeight="1" x14ac:dyDescent="0.35">
      <c r="C476" s="94"/>
    </row>
    <row r="477" spans="3:3" ht="15" customHeight="1" x14ac:dyDescent="0.35">
      <c r="C477" s="94"/>
    </row>
    <row r="478" spans="3:3" ht="15" customHeight="1" x14ac:dyDescent="0.35">
      <c r="C478" s="94"/>
    </row>
    <row r="479" spans="3:3" ht="15" customHeight="1" x14ac:dyDescent="0.35">
      <c r="C479" s="94"/>
    </row>
    <row r="480" spans="3:3" ht="15" customHeight="1" x14ac:dyDescent="0.35">
      <c r="C480" s="94"/>
    </row>
    <row r="481" spans="3:3" ht="15" customHeight="1" x14ac:dyDescent="0.35">
      <c r="C481" s="94"/>
    </row>
    <row r="482" spans="3:3" ht="15" customHeight="1" x14ac:dyDescent="0.35">
      <c r="C482" s="94"/>
    </row>
    <row r="483" spans="3:3" ht="15" customHeight="1" x14ac:dyDescent="0.35">
      <c r="C483" s="94"/>
    </row>
    <row r="484" spans="3:3" ht="15" customHeight="1" x14ac:dyDescent="0.35">
      <c r="C484" s="94"/>
    </row>
    <row r="485" spans="3:3" ht="15" customHeight="1" x14ac:dyDescent="0.35">
      <c r="C485" s="94"/>
    </row>
    <row r="486" spans="3:3" ht="15" customHeight="1" x14ac:dyDescent="0.35">
      <c r="C486" s="94"/>
    </row>
    <row r="487" spans="3:3" ht="15" customHeight="1" x14ac:dyDescent="0.35">
      <c r="C487" s="94"/>
    </row>
    <row r="488" spans="3:3" ht="15" customHeight="1" x14ac:dyDescent="0.35">
      <c r="C488" s="94"/>
    </row>
    <row r="489" spans="3:3" ht="15" customHeight="1" x14ac:dyDescent="0.35">
      <c r="C489" s="94"/>
    </row>
    <row r="490" spans="3:3" ht="15" customHeight="1" x14ac:dyDescent="0.35">
      <c r="C490" s="94"/>
    </row>
    <row r="491" spans="3:3" ht="15" customHeight="1" x14ac:dyDescent="0.35">
      <c r="C491" s="94"/>
    </row>
    <row r="492" spans="3:3" ht="15" customHeight="1" x14ac:dyDescent="0.35">
      <c r="C492" s="94"/>
    </row>
    <row r="493" spans="3:3" ht="15" customHeight="1" x14ac:dyDescent="0.35">
      <c r="C493" s="94"/>
    </row>
    <row r="494" spans="3:3" ht="15" customHeight="1" x14ac:dyDescent="0.35">
      <c r="C494" s="94"/>
    </row>
    <row r="495" spans="3:3" ht="15" customHeight="1" x14ac:dyDescent="0.35">
      <c r="C495" s="94"/>
    </row>
    <row r="496" spans="3:3" ht="15" customHeight="1" x14ac:dyDescent="0.35">
      <c r="C496" s="94"/>
    </row>
    <row r="497" spans="3:3" ht="15" customHeight="1" x14ac:dyDescent="0.35">
      <c r="C497" s="94"/>
    </row>
    <row r="498" spans="3:3" ht="15" customHeight="1" x14ac:dyDescent="0.35">
      <c r="C498" s="94"/>
    </row>
    <row r="499" spans="3:3" ht="15" customHeight="1" x14ac:dyDescent="0.35">
      <c r="C499" s="94"/>
    </row>
    <row r="500" spans="3:3" ht="15" customHeight="1" x14ac:dyDescent="0.35">
      <c r="C500" s="94"/>
    </row>
    <row r="501" spans="3:3" ht="15" customHeight="1" x14ac:dyDescent="0.35">
      <c r="C501" s="94"/>
    </row>
    <row r="502" spans="3:3" ht="15" customHeight="1" x14ac:dyDescent="0.35">
      <c r="C502" s="94"/>
    </row>
    <row r="503" spans="3:3" ht="15" customHeight="1" x14ac:dyDescent="0.35">
      <c r="C503" s="94"/>
    </row>
    <row r="504" spans="3:3" ht="15" customHeight="1" x14ac:dyDescent="0.35">
      <c r="C504" s="94"/>
    </row>
    <row r="505" spans="3:3" ht="15" customHeight="1" x14ac:dyDescent="0.35">
      <c r="C505" s="94"/>
    </row>
    <row r="506" spans="3:3" ht="15" customHeight="1" x14ac:dyDescent="0.35">
      <c r="C506" s="94"/>
    </row>
    <row r="507" spans="3:3" ht="15" customHeight="1" x14ac:dyDescent="0.35">
      <c r="C507" s="94"/>
    </row>
    <row r="508" spans="3:3" ht="15" customHeight="1" x14ac:dyDescent="0.35">
      <c r="C508" s="94"/>
    </row>
    <row r="509" spans="3:3" ht="15" customHeight="1" x14ac:dyDescent="0.35">
      <c r="C509" s="94"/>
    </row>
    <row r="510" spans="3:3" ht="15" customHeight="1" x14ac:dyDescent="0.35">
      <c r="C510" s="94"/>
    </row>
    <row r="511" spans="3:3" ht="15" customHeight="1" x14ac:dyDescent="0.35">
      <c r="C511" s="94"/>
    </row>
    <row r="512" spans="3:3" ht="15" customHeight="1" x14ac:dyDescent="0.35">
      <c r="C512" s="94"/>
    </row>
    <row r="513" spans="3:3" ht="15" customHeight="1" x14ac:dyDescent="0.35">
      <c r="C513" s="94"/>
    </row>
    <row r="514" spans="3:3" ht="15" customHeight="1" x14ac:dyDescent="0.35">
      <c r="C514" s="94"/>
    </row>
    <row r="515" spans="3:3" ht="15" customHeight="1" x14ac:dyDescent="0.35">
      <c r="C515" s="94"/>
    </row>
    <row r="516" spans="3:3" ht="15" customHeight="1" x14ac:dyDescent="0.35">
      <c r="C516" s="94"/>
    </row>
    <row r="517" spans="3:3" ht="15" customHeight="1" x14ac:dyDescent="0.35">
      <c r="C517" s="94"/>
    </row>
    <row r="518" spans="3:3" ht="15" customHeight="1" x14ac:dyDescent="0.35">
      <c r="C518" s="94"/>
    </row>
    <row r="519" spans="3:3" ht="15" customHeight="1" x14ac:dyDescent="0.35">
      <c r="C519" s="94"/>
    </row>
    <row r="520" spans="3:3" ht="15" customHeight="1" x14ac:dyDescent="0.35">
      <c r="C520" s="94"/>
    </row>
    <row r="521" spans="3:3" ht="15" customHeight="1" x14ac:dyDescent="0.35">
      <c r="C521" s="94"/>
    </row>
    <row r="522" spans="3:3" ht="15" customHeight="1" x14ac:dyDescent="0.35">
      <c r="C522" s="94"/>
    </row>
    <row r="523" spans="3:3" ht="15" customHeight="1" x14ac:dyDescent="0.35">
      <c r="C523" s="94"/>
    </row>
    <row r="524" spans="3:3" ht="15" customHeight="1" x14ac:dyDescent="0.35">
      <c r="C524" s="94"/>
    </row>
    <row r="525" spans="3:3" ht="15" customHeight="1" x14ac:dyDescent="0.35">
      <c r="C525" s="94"/>
    </row>
    <row r="526" spans="3:3" ht="15" customHeight="1" x14ac:dyDescent="0.35">
      <c r="C526" s="94"/>
    </row>
    <row r="527" spans="3:3" ht="15" customHeight="1" x14ac:dyDescent="0.35">
      <c r="C527" s="94"/>
    </row>
    <row r="528" spans="3:3" ht="15" customHeight="1" x14ac:dyDescent="0.35">
      <c r="C528" s="94"/>
    </row>
    <row r="529" spans="3:3" ht="15" customHeight="1" x14ac:dyDescent="0.35">
      <c r="C529" s="94"/>
    </row>
    <row r="530" spans="3:3" ht="15" customHeight="1" x14ac:dyDescent="0.35">
      <c r="C530" s="94"/>
    </row>
    <row r="531" spans="3:3" ht="15" customHeight="1" x14ac:dyDescent="0.35">
      <c r="C531" s="94"/>
    </row>
    <row r="532" spans="3:3" ht="15" customHeight="1" x14ac:dyDescent="0.35">
      <c r="C532" s="94"/>
    </row>
    <row r="533" spans="3:3" ht="15" customHeight="1" x14ac:dyDescent="0.35">
      <c r="C533" s="94"/>
    </row>
    <row r="534" spans="3:3" ht="15" customHeight="1" x14ac:dyDescent="0.35">
      <c r="C534" s="94"/>
    </row>
    <row r="535" spans="3:3" ht="15" customHeight="1" x14ac:dyDescent="0.35">
      <c r="C535" s="94"/>
    </row>
    <row r="536" spans="3:3" ht="15" customHeight="1" x14ac:dyDescent="0.35">
      <c r="C536" s="94"/>
    </row>
    <row r="537" spans="3:3" ht="15" customHeight="1" x14ac:dyDescent="0.35">
      <c r="C537" s="94"/>
    </row>
    <row r="538" spans="3:3" ht="15" customHeight="1" x14ac:dyDescent="0.35">
      <c r="C538" s="94"/>
    </row>
    <row r="539" spans="3:3" ht="15" customHeight="1" x14ac:dyDescent="0.35">
      <c r="C539" s="94"/>
    </row>
    <row r="540" spans="3:3" ht="15" customHeight="1" x14ac:dyDescent="0.35">
      <c r="C540" s="94"/>
    </row>
    <row r="541" spans="3:3" ht="15" customHeight="1" x14ac:dyDescent="0.35">
      <c r="C541" s="94"/>
    </row>
    <row r="542" spans="3:3" ht="15" customHeight="1" x14ac:dyDescent="0.35">
      <c r="C542" s="94"/>
    </row>
    <row r="543" spans="3:3" ht="15" customHeight="1" x14ac:dyDescent="0.35">
      <c r="C543" s="94"/>
    </row>
    <row r="544" spans="3:3" ht="15" customHeight="1" x14ac:dyDescent="0.35">
      <c r="C544" s="94"/>
    </row>
    <row r="545" spans="3:3" ht="15" customHeight="1" x14ac:dyDescent="0.35">
      <c r="C545" s="94"/>
    </row>
    <row r="546" spans="3:3" ht="15" customHeight="1" x14ac:dyDescent="0.35">
      <c r="C546" s="94"/>
    </row>
    <row r="547" spans="3:3" ht="15" customHeight="1" x14ac:dyDescent="0.35">
      <c r="C547" s="94"/>
    </row>
    <row r="548" spans="3:3" ht="15" customHeight="1" x14ac:dyDescent="0.35">
      <c r="C548" s="94"/>
    </row>
    <row r="549" spans="3:3" ht="15" customHeight="1" x14ac:dyDescent="0.35">
      <c r="C549" s="94"/>
    </row>
    <row r="550" spans="3:3" ht="15" customHeight="1" x14ac:dyDescent="0.35">
      <c r="C550" s="94"/>
    </row>
    <row r="551" spans="3:3" ht="15" customHeight="1" x14ac:dyDescent="0.35">
      <c r="C551" s="94"/>
    </row>
    <row r="552" spans="3:3" ht="15" customHeight="1" x14ac:dyDescent="0.35">
      <c r="C552" s="94"/>
    </row>
    <row r="553" spans="3:3" ht="15" customHeight="1" x14ac:dyDescent="0.35">
      <c r="C553" s="94"/>
    </row>
    <row r="554" spans="3:3" ht="15" customHeight="1" x14ac:dyDescent="0.35">
      <c r="C554" s="94"/>
    </row>
    <row r="555" spans="3:3" ht="15" customHeight="1" x14ac:dyDescent="0.35">
      <c r="C555" s="94"/>
    </row>
    <row r="556" spans="3:3" ht="15" customHeight="1" x14ac:dyDescent="0.35">
      <c r="C556" s="94"/>
    </row>
    <row r="557" spans="3:3" ht="15" customHeight="1" x14ac:dyDescent="0.35">
      <c r="C557" s="94"/>
    </row>
    <row r="558" spans="3:3" ht="15" customHeight="1" x14ac:dyDescent="0.35">
      <c r="C558" s="94"/>
    </row>
    <row r="559" spans="3:3" ht="15" customHeight="1" x14ac:dyDescent="0.35">
      <c r="C559" s="94"/>
    </row>
    <row r="560" spans="3:3" ht="15" customHeight="1" x14ac:dyDescent="0.35">
      <c r="C560" s="94"/>
    </row>
    <row r="561" spans="3:3" ht="15" customHeight="1" x14ac:dyDescent="0.35">
      <c r="C561" s="94"/>
    </row>
    <row r="562" spans="3:3" ht="15" customHeight="1" x14ac:dyDescent="0.35">
      <c r="C562" s="94"/>
    </row>
    <row r="563" spans="3:3" ht="15" customHeight="1" x14ac:dyDescent="0.35">
      <c r="C563" s="94"/>
    </row>
    <row r="564" spans="3:3" ht="15" customHeight="1" x14ac:dyDescent="0.35">
      <c r="C564" s="94"/>
    </row>
    <row r="565" spans="3:3" ht="15" customHeight="1" x14ac:dyDescent="0.35">
      <c r="C565" s="94"/>
    </row>
    <row r="566" spans="3:3" ht="15" customHeight="1" x14ac:dyDescent="0.35">
      <c r="C566" s="94"/>
    </row>
    <row r="567" spans="3:3" ht="15" customHeight="1" x14ac:dyDescent="0.35">
      <c r="C567" s="94"/>
    </row>
    <row r="568" spans="3:3" ht="15" customHeight="1" x14ac:dyDescent="0.35">
      <c r="C568" s="94"/>
    </row>
    <row r="569" spans="3:3" ht="15" customHeight="1" x14ac:dyDescent="0.35">
      <c r="C569" s="94"/>
    </row>
    <row r="570" spans="3:3" ht="15" customHeight="1" x14ac:dyDescent="0.35">
      <c r="C570" s="94"/>
    </row>
    <row r="571" spans="3:3" ht="15" customHeight="1" x14ac:dyDescent="0.35">
      <c r="C571" s="94"/>
    </row>
    <row r="572" spans="3:3" ht="15" customHeight="1" x14ac:dyDescent="0.35">
      <c r="C572" s="94"/>
    </row>
    <row r="573" spans="3:3" ht="15" customHeight="1" x14ac:dyDescent="0.35">
      <c r="C573" s="94"/>
    </row>
    <row r="574" spans="3:3" ht="15" customHeight="1" x14ac:dyDescent="0.35">
      <c r="C574" s="94"/>
    </row>
    <row r="575" spans="3:3" ht="15" customHeight="1" x14ac:dyDescent="0.35">
      <c r="C575" s="94"/>
    </row>
    <row r="576" spans="3:3" ht="15" customHeight="1" x14ac:dyDescent="0.35">
      <c r="C576" s="94"/>
    </row>
    <row r="577" spans="3:3" ht="15" customHeight="1" x14ac:dyDescent="0.35">
      <c r="C577" s="94"/>
    </row>
    <row r="578" spans="3:3" ht="15" customHeight="1" x14ac:dyDescent="0.35">
      <c r="C578" s="94"/>
    </row>
    <row r="579" spans="3:3" ht="15" customHeight="1" x14ac:dyDescent="0.35">
      <c r="C579" s="94"/>
    </row>
    <row r="580" spans="3:3" ht="15" customHeight="1" x14ac:dyDescent="0.35">
      <c r="C580" s="94"/>
    </row>
    <row r="581" spans="3:3" ht="15" customHeight="1" x14ac:dyDescent="0.35">
      <c r="C581" s="94"/>
    </row>
    <row r="582" spans="3:3" ht="15" customHeight="1" x14ac:dyDescent="0.35">
      <c r="C582" s="94"/>
    </row>
    <row r="583" spans="3:3" ht="15" customHeight="1" x14ac:dyDescent="0.35">
      <c r="C583" s="94"/>
    </row>
    <row r="584" spans="3:3" ht="15" customHeight="1" x14ac:dyDescent="0.35">
      <c r="C584" s="94"/>
    </row>
    <row r="585" spans="3:3" ht="15" customHeight="1" x14ac:dyDescent="0.35">
      <c r="C585" s="94"/>
    </row>
    <row r="586" spans="3:3" ht="15" customHeight="1" x14ac:dyDescent="0.35">
      <c r="C586" s="94"/>
    </row>
    <row r="587" spans="3:3" ht="15" customHeight="1" x14ac:dyDescent="0.35">
      <c r="C587" s="94"/>
    </row>
    <row r="588" spans="3:3" ht="15" customHeight="1" x14ac:dyDescent="0.35">
      <c r="C588" s="94"/>
    </row>
    <row r="589" spans="3:3" ht="15" customHeight="1" x14ac:dyDescent="0.35">
      <c r="C589" s="94"/>
    </row>
    <row r="590" spans="3:3" ht="15" customHeight="1" x14ac:dyDescent="0.35">
      <c r="C590" s="94"/>
    </row>
    <row r="591" spans="3:3" ht="15" customHeight="1" x14ac:dyDescent="0.35">
      <c r="C591" s="94"/>
    </row>
    <row r="592" spans="3:3" ht="15" customHeight="1" x14ac:dyDescent="0.35">
      <c r="C592" s="94"/>
    </row>
    <row r="593" spans="3:3" ht="15" customHeight="1" x14ac:dyDescent="0.35">
      <c r="C593" s="94"/>
    </row>
    <row r="594" spans="3:3" ht="15" customHeight="1" x14ac:dyDescent="0.35">
      <c r="C594" s="94"/>
    </row>
    <row r="595" spans="3:3" ht="15" customHeight="1" x14ac:dyDescent="0.35">
      <c r="C595" s="94"/>
    </row>
    <row r="596" spans="3:3" ht="15" customHeight="1" x14ac:dyDescent="0.35">
      <c r="C596" s="94"/>
    </row>
    <row r="597" spans="3:3" ht="15" customHeight="1" x14ac:dyDescent="0.35">
      <c r="C597" s="94"/>
    </row>
    <row r="598" spans="3:3" ht="15" customHeight="1" x14ac:dyDescent="0.35">
      <c r="C598" s="94"/>
    </row>
    <row r="599" spans="3:3" ht="15" customHeight="1" x14ac:dyDescent="0.35">
      <c r="C599" s="94"/>
    </row>
    <row r="600" spans="3:3" ht="15" customHeight="1" x14ac:dyDescent="0.35">
      <c r="C600" s="94"/>
    </row>
    <row r="601" spans="3:3" ht="15" customHeight="1" x14ac:dyDescent="0.35">
      <c r="C601" s="94"/>
    </row>
    <row r="602" spans="3:3" ht="15" customHeight="1" x14ac:dyDescent="0.35">
      <c r="C602" s="94"/>
    </row>
    <row r="603" spans="3:3" ht="15" customHeight="1" x14ac:dyDescent="0.35">
      <c r="C603" s="94"/>
    </row>
    <row r="604" spans="3:3" ht="15" customHeight="1" x14ac:dyDescent="0.35">
      <c r="C604" s="94"/>
    </row>
    <row r="605" spans="3:3" ht="15" customHeight="1" x14ac:dyDescent="0.35">
      <c r="C605" s="94"/>
    </row>
    <row r="606" spans="3:3" ht="15" customHeight="1" x14ac:dyDescent="0.35">
      <c r="C606" s="94"/>
    </row>
    <row r="607" spans="3:3" ht="15" customHeight="1" x14ac:dyDescent="0.35">
      <c r="C607" s="94"/>
    </row>
    <row r="608" spans="3:3" ht="15" customHeight="1" x14ac:dyDescent="0.35">
      <c r="C608" s="94"/>
    </row>
    <row r="609" spans="3:3" ht="15" customHeight="1" x14ac:dyDescent="0.35">
      <c r="C609" s="94"/>
    </row>
    <row r="610" spans="3:3" ht="15" customHeight="1" x14ac:dyDescent="0.35">
      <c r="C610" s="94"/>
    </row>
    <row r="611" spans="3:3" ht="15" customHeight="1" x14ac:dyDescent="0.35">
      <c r="C611" s="94"/>
    </row>
    <row r="612" spans="3:3" ht="15" customHeight="1" x14ac:dyDescent="0.35">
      <c r="C612" s="94"/>
    </row>
    <row r="613" spans="3:3" ht="15" customHeight="1" x14ac:dyDescent="0.35">
      <c r="C613" s="94"/>
    </row>
    <row r="614" spans="3:3" ht="15" customHeight="1" x14ac:dyDescent="0.35">
      <c r="C614" s="94"/>
    </row>
    <row r="615" spans="3:3" ht="15" customHeight="1" x14ac:dyDescent="0.35">
      <c r="C615" s="94"/>
    </row>
    <row r="616" spans="3:3" ht="15" customHeight="1" x14ac:dyDescent="0.35">
      <c r="C616" s="94"/>
    </row>
    <row r="617" spans="3:3" ht="15" customHeight="1" x14ac:dyDescent="0.35">
      <c r="C617" s="94"/>
    </row>
    <row r="618" spans="3:3" ht="15" customHeight="1" x14ac:dyDescent="0.35">
      <c r="C618" s="94"/>
    </row>
    <row r="619" spans="3:3" ht="15" customHeight="1" x14ac:dyDescent="0.35">
      <c r="C619" s="94"/>
    </row>
    <row r="620" spans="3:3" ht="15" customHeight="1" x14ac:dyDescent="0.35">
      <c r="C620" s="94"/>
    </row>
    <row r="621" spans="3:3" ht="15" customHeight="1" x14ac:dyDescent="0.35">
      <c r="C621" s="94"/>
    </row>
    <row r="622" spans="3:3" ht="15" customHeight="1" x14ac:dyDescent="0.35">
      <c r="C622" s="94"/>
    </row>
    <row r="623" spans="3:3" ht="15" customHeight="1" x14ac:dyDescent="0.35">
      <c r="C623" s="94"/>
    </row>
    <row r="624" spans="3:3" ht="15" customHeight="1" x14ac:dyDescent="0.35">
      <c r="C624" s="94"/>
    </row>
    <row r="625" spans="3:3" ht="15" customHeight="1" x14ac:dyDescent="0.35">
      <c r="C625" s="94"/>
    </row>
    <row r="626" spans="3:3" ht="15" customHeight="1" x14ac:dyDescent="0.35">
      <c r="C626" s="94"/>
    </row>
    <row r="627" spans="3:3" ht="15" customHeight="1" x14ac:dyDescent="0.35">
      <c r="C627" s="94"/>
    </row>
    <row r="628" spans="3:3" ht="15" customHeight="1" x14ac:dyDescent="0.35">
      <c r="C628" s="94"/>
    </row>
    <row r="629" spans="3:3" ht="15" customHeight="1" x14ac:dyDescent="0.35">
      <c r="C629" s="94"/>
    </row>
    <row r="630" spans="3:3" ht="15" customHeight="1" x14ac:dyDescent="0.35">
      <c r="C630" s="94"/>
    </row>
    <row r="631" spans="3:3" ht="15" customHeight="1" x14ac:dyDescent="0.35">
      <c r="C631" s="94"/>
    </row>
    <row r="632" spans="3:3" ht="15" customHeight="1" x14ac:dyDescent="0.35">
      <c r="C632" s="94"/>
    </row>
    <row r="633" spans="3:3" ht="15" customHeight="1" x14ac:dyDescent="0.35">
      <c r="C633" s="94"/>
    </row>
    <row r="634" spans="3:3" ht="15" customHeight="1" x14ac:dyDescent="0.35">
      <c r="C634" s="94"/>
    </row>
    <row r="635" spans="3:3" ht="15" customHeight="1" x14ac:dyDescent="0.35">
      <c r="C635" s="94"/>
    </row>
    <row r="636" spans="3:3" ht="15" customHeight="1" x14ac:dyDescent="0.35">
      <c r="C636" s="94"/>
    </row>
    <row r="637" spans="3:3" ht="15" customHeight="1" x14ac:dyDescent="0.35">
      <c r="C637" s="94"/>
    </row>
    <row r="638" spans="3:3" ht="15" customHeight="1" x14ac:dyDescent="0.35">
      <c r="C638" s="94"/>
    </row>
    <row r="639" spans="3:3" ht="15" customHeight="1" x14ac:dyDescent="0.35">
      <c r="C639" s="94"/>
    </row>
    <row r="640" spans="3:3" ht="15" customHeight="1" x14ac:dyDescent="0.35">
      <c r="C640" s="94"/>
    </row>
    <row r="641" spans="3:3" ht="15" customHeight="1" x14ac:dyDescent="0.35">
      <c r="C641" s="94"/>
    </row>
    <row r="642" spans="3:3" ht="15" customHeight="1" x14ac:dyDescent="0.35">
      <c r="C642" s="94"/>
    </row>
    <row r="643" spans="3:3" ht="15" customHeight="1" x14ac:dyDescent="0.35">
      <c r="C643" s="94"/>
    </row>
    <row r="644" spans="3:3" ht="15" customHeight="1" x14ac:dyDescent="0.35">
      <c r="C644" s="94"/>
    </row>
    <row r="645" spans="3:3" ht="15" customHeight="1" x14ac:dyDescent="0.35">
      <c r="C645" s="94"/>
    </row>
    <row r="646" spans="3:3" ht="15" customHeight="1" x14ac:dyDescent="0.35">
      <c r="C646" s="94"/>
    </row>
    <row r="647" spans="3:3" ht="15" customHeight="1" x14ac:dyDescent="0.35">
      <c r="C647" s="94"/>
    </row>
    <row r="648" spans="3:3" ht="15" customHeight="1" x14ac:dyDescent="0.35">
      <c r="C648" s="94"/>
    </row>
    <row r="649" spans="3:3" ht="15" customHeight="1" x14ac:dyDescent="0.35">
      <c r="C649" s="94"/>
    </row>
    <row r="650" spans="3:3" ht="15" customHeight="1" x14ac:dyDescent="0.35">
      <c r="C650" s="94"/>
    </row>
    <row r="651" spans="3:3" ht="15" customHeight="1" x14ac:dyDescent="0.35">
      <c r="C651" s="94"/>
    </row>
    <row r="652" spans="3:3" ht="15" customHeight="1" x14ac:dyDescent="0.35">
      <c r="C652" s="94"/>
    </row>
    <row r="653" spans="3:3" ht="15" customHeight="1" x14ac:dyDescent="0.35">
      <c r="C653" s="94"/>
    </row>
    <row r="654" spans="3:3" ht="15" customHeight="1" x14ac:dyDescent="0.35">
      <c r="C654" s="94"/>
    </row>
    <row r="655" spans="3:3" ht="15" customHeight="1" x14ac:dyDescent="0.35">
      <c r="C655" s="94"/>
    </row>
    <row r="656" spans="3:3" ht="15" customHeight="1" x14ac:dyDescent="0.35">
      <c r="C656" s="94"/>
    </row>
    <row r="657" spans="3:3" ht="15" customHeight="1" x14ac:dyDescent="0.35">
      <c r="C657" s="94"/>
    </row>
    <row r="658" spans="3:3" ht="15" customHeight="1" x14ac:dyDescent="0.35">
      <c r="C658" s="94"/>
    </row>
    <row r="659" spans="3:3" ht="15" customHeight="1" x14ac:dyDescent="0.35">
      <c r="C659" s="94"/>
    </row>
    <row r="660" spans="3:3" ht="15" customHeight="1" x14ac:dyDescent="0.35">
      <c r="C660" s="94"/>
    </row>
    <row r="661" spans="3:3" ht="15" customHeight="1" x14ac:dyDescent="0.35">
      <c r="C661" s="94"/>
    </row>
    <row r="662" spans="3:3" ht="15" customHeight="1" x14ac:dyDescent="0.35">
      <c r="C662" s="94"/>
    </row>
    <row r="663" spans="3:3" ht="15" customHeight="1" x14ac:dyDescent="0.35">
      <c r="C663" s="94"/>
    </row>
    <row r="664" spans="3:3" ht="15" customHeight="1" x14ac:dyDescent="0.35">
      <c r="C664" s="94"/>
    </row>
    <row r="665" spans="3:3" ht="15" customHeight="1" x14ac:dyDescent="0.35">
      <c r="C665" s="94"/>
    </row>
    <row r="666" spans="3:3" ht="15" customHeight="1" x14ac:dyDescent="0.35">
      <c r="C666" s="94"/>
    </row>
    <row r="667" spans="3:3" ht="15" customHeight="1" x14ac:dyDescent="0.35">
      <c r="C667" s="94"/>
    </row>
    <row r="668" spans="3:3" ht="15" customHeight="1" x14ac:dyDescent="0.35">
      <c r="C668" s="94"/>
    </row>
    <row r="669" spans="3:3" ht="15" customHeight="1" x14ac:dyDescent="0.35">
      <c r="C669" s="94"/>
    </row>
    <row r="670" spans="3:3" ht="15" customHeight="1" x14ac:dyDescent="0.35">
      <c r="C670" s="94"/>
    </row>
    <row r="671" spans="3:3" ht="15" customHeight="1" x14ac:dyDescent="0.35">
      <c r="C671" s="94"/>
    </row>
    <row r="672" spans="3:3" ht="15" customHeight="1" x14ac:dyDescent="0.35">
      <c r="C672" s="94"/>
    </row>
    <row r="673" spans="3:3" ht="15" customHeight="1" x14ac:dyDescent="0.35">
      <c r="C673" s="94"/>
    </row>
    <row r="674" spans="3:3" ht="15" customHeight="1" x14ac:dyDescent="0.35">
      <c r="C674" s="94"/>
    </row>
    <row r="675" spans="3:3" ht="15" customHeight="1" x14ac:dyDescent="0.35">
      <c r="C675" s="94"/>
    </row>
    <row r="676" spans="3:3" ht="15" customHeight="1" x14ac:dyDescent="0.35">
      <c r="C676" s="94"/>
    </row>
    <row r="677" spans="3:3" ht="15" customHeight="1" x14ac:dyDescent="0.35">
      <c r="C677" s="94"/>
    </row>
    <row r="678" spans="3:3" ht="15" customHeight="1" x14ac:dyDescent="0.35">
      <c r="C678" s="94"/>
    </row>
    <row r="679" spans="3:3" ht="15" customHeight="1" x14ac:dyDescent="0.35">
      <c r="C679" s="94"/>
    </row>
    <row r="680" spans="3:3" ht="15" customHeight="1" x14ac:dyDescent="0.35">
      <c r="C680" s="94"/>
    </row>
    <row r="681" spans="3:3" ht="15" customHeight="1" x14ac:dyDescent="0.35">
      <c r="C681" s="94"/>
    </row>
    <row r="682" spans="3:3" ht="15" customHeight="1" x14ac:dyDescent="0.35">
      <c r="C682" s="94"/>
    </row>
    <row r="683" spans="3:3" ht="15" customHeight="1" x14ac:dyDescent="0.35">
      <c r="C683" s="94"/>
    </row>
    <row r="684" spans="3:3" ht="15" customHeight="1" x14ac:dyDescent="0.35">
      <c r="C684" s="94"/>
    </row>
    <row r="685" spans="3:3" ht="15" customHeight="1" x14ac:dyDescent="0.35">
      <c r="C685" s="94"/>
    </row>
    <row r="686" spans="3:3" ht="15" customHeight="1" x14ac:dyDescent="0.35">
      <c r="C686" s="94"/>
    </row>
    <row r="687" spans="3:3" ht="15" customHeight="1" x14ac:dyDescent="0.35">
      <c r="C687" s="94"/>
    </row>
    <row r="688" spans="3:3" ht="15" customHeight="1" x14ac:dyDescent="0.35">
      <c r="C688" s="94"/>
    </row>
    <row r="689" spans="3:3" ht="15" customHeight="1" x14ac:dyDescent="0.35">
      <c r="C689" s="94"/>
    </row>
    <row r="690" spans="3:3" ht="15" customHeight="1" x14ac:dyDescent="0.35">
      <c r="C690" s="94"/>
    </row>
    <row r="691" spans="3:3" ht="15" customHeight="1" x14ac:dyDescent="0.35">
      <c r="C691" s="94"/>
    </row>
    <row r="692" spans="3:3" ht="15" customHeight="1" x14ac:dyDescent="0.35">
      <c r="C692" s="94"/>
    </row>
    <row r="693" spans="3:3" ht="15" customHeight="1" x14ac:dyDescent="0.35">
      <c r="C693" s="94"/>
    </row>
    <row r="694" spans="3:3" ht="15" customHeight="1" x14ac:dyDescent="0.35">
      <c r="C694" s="94"/>
    </row>
    <row r="695" spans="3:3" ht="15" customHeight="1" x14ac:dyDescent="0.35">
      <c r="C695" s="94"/>
    </row>
    <row r="696" spans="3:3" ht="15" customHeight="1" x14ac:dyDescent="0.35">
      <c r="C696" s="94"/>
    </row>
    <row r="697" spans="3:3" ht="15" customHeight="1" x14ac:dyDescent="0.35">
      <c r="C697" s="94"/>
    </row>
    <row r="698" spans="3:3" ht="15" customHeight="1" x14ac:dyDescent="0.35">
      <c r="C698" s="94"/>
    </row>
    <row r="699" spans="3:3" ht="15" customHeight="1" x14ac:dyDescent="0.35">
      <c r="C699" s="94"/>
    </row>
    <row r="700" spans="3:3" ht="15" customHeight="1" x14ac:dyDescent="0.35">
      <c r="C700" s="94"/>
    </row>
    <row r="701" spans="3:3" ht="15" customHeight="1" x14ac:dyDescent="0.35">
      <c r="C701" s="94"/>
    </row>
    <row r="702" spans="3:3" ht="15" customHeight="1" x14ac:dyDescent="0.35">
      <c r="C702" s="94"/>
    </row>
    <row r="703" spans="3:3" ht="15" customHeight="1" x14ac:dyDescent="0.35">
      <c r="C703" s="94"/>
    </row>
    <row r="704" spans="3:3" ht="15" customHeight="1" x14ac:dyDescent="0.35">
      <c r="C704" s="94"/>
    </row>
    <row r="705" spans="3:3" ht="15" customHeight="1" x14ac:dyDescent="0.35">
      <c r="C705" s="94"/>
    </row>
    <row r="706" spans="3:3" ht="15" customHeight="1" x14ac:dyDescent="0.35">
      <c r="C706" s="94"/>
    </row>
    <row r="707" spans="3:3" ht="15" customHeight="1" x14ac:dyDescent="0.35">
      <c r="C707" s="94"/>
    </row>
    <row r="708" spans="3:3" ht="15" customHeight="1" x14ac:dyDescent="0.35">
      <c r="C708" s="94"/>
    </row>
    <row r="709" spans="3:3" ht="15" customHeight="1" x14ac:dyDescent="0.35">
      <c r="C709" s="94"/>
    </row>
    <row r="710" spans="3:3" ht="15" customHeight="1" x14ac:dyDescent="0.35">
      <c r="C710" s="94"/>
    </row>
    <row r="711" spans="3:3" ht="15" customHeight="1" x14ac:dyDescent="0.35">
      <c r="C711" s="94"/>
    </row>
    <row r="712" spans="3:3" ht="15" customHeight="1" x14ac:dyDescent="0.35">
      <c r="C712" s="94"/>
    </row>
    <row r="713" spans="3:3" ht="15" customHeight="1" x14ac:dyDescent="0.35">
      <c r="C713" s="94"/>
    </row>
    <row r="714" spans="3:3" ht="15" customHeight="1" x14ac:dyDescent="0.35">
      <c r="C714" s="94"/>
    </row>
    <row r="715" spans="3:3" ht="15" customHeight="1" x14ac:dyDescent="0.35">
      <c r="C715" s="94"/>
    </row>
    <row r="716" spans="3:3" ht="15" customHeight="1" x14ac:dyDescent="0.35">
      <c r="C716" s="94"/>
    </row>
    <row r="717" spans="3:3" ht="15" customHeight="1" x14ac:dyDescent="0.35">
      <c r="C717" s="94"/>
    </row>
    <row r="718" spans="3:3" ht="15" customHeight="1" x14ac:dyDescent="0.35">
      <c r="C718" s="94"/>
    </row>
    <row r="719" spans="3:3" ht="15" customHeight="1" x14ac:dyDescent="0.35">
      <c r="C719" s="94"/>
    </row>
    <row r="720" spans="3:3" ht="15" customHeight="1" x14ac:dyDescent="0.35">
      <c r="C720" s="94"/>
    </row>
    <row r="721" spans="3:3" ht="15" customHeight="1" x14ac:dyDescent="0.35">
      <c r="C721" s="94"/>
    </row>
    <row r="722" spans="3:3" ht="15" customHeight="1" x14ac:dyDescent="0.35">
      <c r="C722" s="94"/>
    </row>
    <row r="723" spans="3:3" ht="15" customHeight="1" x14ac:dyDescent="0.35">
      <c r="C723" s="94"/>
    </row>
    <row r="724" spans="3:3" ht="15" customHeight="1" x14ac:dyDescent="0.35">
      <c r="C724" s="94"/>
    </row>
    <row r="725" spans="3:3" ht="15" customHeight="1" x14ac:dyDescent="0.35">
      <c r="C725" s="94"/>
    </row>
    <row r="726" spans="3:3" ht="15" customHeight="1" x14ac:dyDescent="0.35">
      <c r="C726" s="94"/>
    </row>
    <row r="727" spans="3:3" ht="15" customHeight="1" x14ac:dyDescent="0.35">
      <c r="C727" s="94"/>
    </row>
    <row r="728" spans="3:3" ht="15" customHeight="1" x14ac:dyDescent="0.35">
      <c r="C728" s="94"/>
    </row>
    <row r="729" spans="3:3" ht="15" customHeight="1" x14ac:dyDescent="0.35">
      <c r="C729" s="94"/>
    </row>
    <row r="730" spans="3:3" ht="15" customHeight="1" x14ac:dyDescent="0.35">
      <c r="C730" s="94"/>
    </row>
    <row r="731" spans="3:3" ht="15" customHeight="1" x14ac:dyDescent="0.35">
      <c r="C731" s="94"/>
    </row>
    <row r="732" spans="3:3" ht="15" customHeight="1" x14ac:dyDescent="0.35">
      <c r="C732" s="94"/>
    </row>
    <row r="733" spans="3:3" ht="15" customHeight="1" x14ac:dyDescent="0.35">
      <c r="C733" s="94"/>
    </row>
    <row r="734" spans="3:3" ht="15" customHeight="1" x14ac:dyDescent="0.35">
      <c r="C734" s="94"/>
    </row>
    <row r="735" spans="3:3" ht="15" customHeight="1" x14ac:dyDescent="0.35">
      <c r="C735" s="94"/>
    </row>
    <row r="736" spans="3:3" ht="15" customHeight="1" x14ac:dyDescent="0.35">
      <c r="C736" s="94"/>
    </row>
    <row r="737" spans="3:3" ht="15" customHeight="1" x14ac:dyDescent="0.35">
      <c r="C737" s="94"/>
    </row>
    <row r="738" spans="3:3" ht="15" customHeight="1" x14ac:dyDescent="0.35">
      <c r="C738" s="94"/>
    </row>
    <row r="739" spans="3:3" ht="15" customHeight="1" x14ac:dyDescent="0.35">
      <c r="C739" s="94"/>
    </row>
    <row r="740" spans="3:3" ht="15" customHeight="1" x14ac:dyDescent="0.35">
      <c r="C740" s="94"/>
    </row>
    <row r="741" spans="3:3" ht="15" customHeight="1" x14ac:dyDescent="0.35">
      <c r="C741" s="94"/>
    </row>
    <row r="742" spans="3:3" ht="15" customHeight="1" x14ac:dyDescent="0.35">
      <c r="C742" s="94"/>
    </row>
    <row r="743" spans="3:3" ht="15" customHeight="1" x14ac:dyDescent="0.35">
      <c r="C743" s="94"/>
    </row>
    <row r="744" spans="3:3" ht="15" customHeight="1" x14ac:dyDescent="0.35">
      <c r="C744" s="94"/>
    </row>
    <row r="745" spans="3:3" ht="15" customHeight="1" x14ac:dyDescent="0.35">
      <c r="C745" s="94"/>
    </row>
    <row r="746" spans="3:3" ht="15" customHeight="1" x14ac:dyDescent="0.35">
      <c r="C746" s="94"/>
    </row>
    <row r="747" spans="3:3" ht="15" customHeight="1" x14ac:dyDescent="0.35">
      <c r="C747" s="94"/>
    </row>
    <row r="748" spans="3:3" ht="15" customHeight="1" x14ac:dyDescent="0.35">
      <c r="C748" s="94"/>
    </row>
    <row r="749" spans="3:3" ht="15" customHeight="1" x14ac:dyDescent="0.35">
      <c r="C749" s="94"/>
    </row>
    <row r="750" spans="3:3" ht="15" customHeight="1" x14ac:dyDescent="0.35">
      <c r="C750" s="94"/>
    </row>
    <row r="751" spans="3:3" ht="15" customHeight="1" x14ac:dyDescent="0.35">
      <c r="C751" s="94"/>
    </row>
    <row r="752" spans="3:3" ht="15" customHeight="1" x14ac:dyDescent="0.35">
      <c r="C752" s="94"/>
    </row>
    <row r="753" spans="3:3" ht="15" customHeight="1" x14ac:dyDescent="0.35">
      <c r="C753" s="94"/>
    </row>
    <row r="754" spans="3:3" ht="15" customHeight="1" x14ac:dyDescent="0.35">
      <c r="C754" s="94"/>
    </row>
    <row r="755" spans="3:3" ht="15" customHeight="1" x14ac:dyDescent="0.35">
      <c r="C755" s="94"/>
    </row>
    <row r="756" spans="3:3" ht="15" customHeight="1" x14ac:dyDescent="0.35">
      <c r="C756" s="94"/>
    </row>
    <row r="757" spans="3:3" ht="15" customHeight="1" x14ac:dyDescent="0.35">
      <c r="C757" s="94"/>
    </row>
    <row r="758" spans="3:3" ht="15" customHeight="1" x14ac:dyDescent="0.35">
      <c r="C758" s="94"/>
    </row>
    <row r="759" spans="3:3" ht="15" customHeight="1" x14ac:dyDescent="0.35">
      <c r="C759" s="94"/>
    </row>
    <row r="760" spans="3:3" ht="15" customHeight="1" x14ac:dyDescent="0.35">
      <c r="C760" s="94"/>
    </row>
    <row r="761" spans="3:3" ht="15" customHeight="1" x14ac:dyDescent="0.35">
      <c r="C761" s="94"/>
    </row>
    <row r="762" spans="3:3" ht="15" customHeight="1" x14ac:dyDescent="0.35">
      <c r="C762" s="94"/>
    </row>
    <row r="763" spans="3:3" ht="15" customHeight="1" x14ac:dyDescent="0.35">
      <c r="C763" s="94"/>
    </row>
    <row r="764" spans="3:3" ht="15" customHeight="1" x14ac:dyDescent="0.35">
      <c r="C764" s="94"/>
    </row>
    <row r="765" spans="3:3" ht="15" customHeight="1" x14ac:dyDescent="0.35">
      <c r="C765" s="94"/>
    </row>
    <row r="766" spans="3:3" ht="15" customHeight="1" x14ac:dyDescent="0.35">
      <c r="C766" s="94"/>
    </row>
    <row r="767" spans="3:3" ht="15" customHeight="1" x14ac:dyDescent="0.35">
      <c r="C767" s="94"/>
    </row>
    <row r="768" spans="3:3" ht="15" customHeight="1" x14ac:dyDescent="0.35">
      <c r="C768" s="94"/>
    </row>
    <row r="769" spans="3:3" ht="15" customHeight="1" x14ac:dyDescent="0.35">
      <c r="C769" s="94"/>
    </row>
    <row r="770" spans="3:3" ht="15" customHeight="1" x14ac:dyDescent="0.35">
      <c r="C770" s="94"/>
    </row>
    <row r="771" spans="3:3" ht="15" customHeight="1" x14ac:dyDescent="0.35">
      <c r="C771" s="94"/>
    </row>
    <row r="772" spans="3:3" ht="15" customHeight="1" x14ac:dyDescent="0.35">
      <c r="C772" s="94"/>
    </row>
    <row r="773" spans="3:3" ht="15" customHeight="1" x14ac:dyDescent="0.35">
      <c r="C773" s="94"/>
    </row>
    <row r="774" spans="3:3" ht="15" customHeight="1" x14ac:dyDescent="0.35">
      <c r="C774" s="94"/>
    </row>
    <row r="775" spans="3:3" ht="15" customHeight="1" x14ac:dyDescent="0.35">
      <c r="C775" s="94"/>
    </row>
    <row r="776" spans="3:3" ht="15" customHeight="1" x14ac:dyDescent="0.35">
      <c r="C776" s="94"/>
    </row>
    <row r="777" spans="3:3" ht="15" customHeight="1" x14ac:dyDescent="0.35">
      <c r="C777" s="94"/>
    </row>
    <row r="778" spans="3:3" ht="15" customHeight="1" x14ac:dyDescent="0.35">
      <c r="C778" s="94"/>
    </row>
    <row r="779" spans="3:3" ht="15" customHeight="1" x14ac:dyDescent="0.35">
      <c r="C779" s="94"/>
    </row>
    <row r="780" spans="3:3" ht="15" customHeight="1" x14ac:dyDescent="0.35">
      <c r="C780" s="94"/>
    </row>
    <row r="781" spans="3:3" ht="15" customHeight="1" x14ac:dyDescent="0.35">
      <c r="C781" s="94"/>
    </row>
    <row r="782" spans="3:3" ht="15" customHeight="1" x14ac:dyDescent="0.35">
      <c r="C782" s="94"/>
    </row>
    <row r="783" spans="3:3" ht="15" customHeight="1" x14ac:dyDescent="0.35">
      <c r="C783" s="94"/>
    </row>
    <row r="784" spans="3:3" ht="15" customHeight="1" x14ac:dyDescent="0.35">
      <c r="C784" s="94"/>
    </row>
    <row r="785" spans="3:3" ht="15" customHeight="1" x14ac:dyDescent="0.35">
      <c r="C785" s="94"/>
    </row>
    <row r="786" spans="3:3" ht="15" customHeight="1" x14ac:dyDescent="0.35">
      <c r="C786" s="94"/>
    </row>
    <row r="787" spans="3:3" ht="15" customHeight="1" x14ac:dyDescent="0.35">
      <c r="C787" s="94"/>
    </row>
    <row r="788" spans="3:3" ht="15" customHeight="1" x14ac:dyDescent="0.35">
      <c r="C788" s="94"/>
    </row>
    <row r="789" spans="3:3" ht="15" customHeight="1" x14ac:dyDescent="0.35">
      <c r="C789" s="94"/>
    </row>
    <row r="790" spans="3:3" ht="15" customHeight="1" x14ac:dyDescent="0.35">
      <c r="C790" s="94"/>
    </row>
    <row r="791" spans="3:3" ht="15" customHeight="1" x14ac:dyDescent="0.35">
      <c r="C791" s="94"/>
    </row>
    <row r="792" spans="3:3" ht="15" customHeight="1" x14ac:dyDescent="0.35">
      <c r="C792" s="94"/>
    </row>
    <row r="793" spans="3:3" ht="15" customHeight="1" x14ac:dyDescent="0.35">
      <c r="C793" s="94"/>
    </row>
    <row r="794" spans="3:3" ht="15" customHeight="1" x14ac:dyDescent="0.35">
      <c r="C794" s="94"/>
    </row>
    <row r="795" spans="3:3" ht="15" customHeight="1" x14ac:dyDescent="0.35">
      <c r="C795" s="94"/>
    </row>
    <row r="796" spans="3:3" ht="15" customHeight="1" x14ac:dyDescent="0.35">
      <c r="C796" s="94"/>
    </row>
    <row r="797" spans="3:3" ht="15" customHeight="1" x14ac:dyDescent="0.35">
      <c r="C797" s="94"/>
    </row>
    <row r="798" spans="3:3" ht="15" customHeight="1" x14ac:dyDescent="0.35">
      <c r="C798" s="94"/>
    </row>
    <row r="799" spans="3:3" ht="15" customHeight="1" x14ac:dyDescent="0.35">
      <c r="C799" s="94"/>
    </row>
    <row r="800" spans="3:3" ht="15" customHeight="1" x14ac:dyDescent="0.35">
      <c r="C800" s="94"/>
    </row>
    <row r="801" spans="3:3" ht="15" customHeight="1" x14ac:dyDescent="0.35">
      <c r="C801" s="94"/>
    </row>
    <row r="802" spans="3:3" ht="15" customHeight="1" x14ac:dyDescent="0.35">
      <c r="C802" s="94"/>
    </row>
    <row r="803" spans="3:3" ht="15" customHeight="1" x14ac:dyDescent="0.35">
      <c r="C803" s="94"/>
    </row>
    <row r="804" spans="3:3" ht="15" customHeight="1" x14ac:dyDescent="0.35">
      <c r="C804" s="94"/>
    </row>
    <row r="805" spans="3:3" ht="15" customHeight="1" x14ac:dyDescent="0.35">
      <c r="C805" s="94"/>
    </row>
    <row r="806" spans="3:3" ht="15" customHeight="1" x14ac:dyDescent="0.35">
      <c r="C806" s="94"/>
    </row>
    <row r="807" spans="3:3" ht="15" customHeight="1" x14ac:dyDescent="0.35">
      <c r="C807" s="94"/>
    </row>
    <row r="808" spans="3:3" ht="15" customHeight="1" x14ac:dyDescent="0.35">
      <c r="C808" s="94"/>
    </row>
    <row r="809" spans="3:3" ht="15" customHeight="1" x14ac:dyDescent="0.35">
      <c r="C809" s="94"/>
    </row>
    <row r="810" spans="3:3" ht="15" customHeight="1" x14ac:dyDescent="0.35">
      <c r="C810" s="94"/>
    </row>
    <row r="811" spans="3:3" ht="15" customHeight="1" x14ac:dyDescent="0.35">
      <c r="C811" s="94"/>
    </row>
    <row r="812" spans="3:3" ht="15" customHeight="1" x14ac:dyDescent="0.35">
      <c r="C812" s="94"/>
    </row>
    <row r="813" spans="3:3" ht="15" customHeight="1" x14ac:dyDescent="0.35">
      <c r="C813" s="94"/>
    </row>
    <row r="814" spans="3:3" ht="15" customHeight="1" x14ac:dyDescent="0.35">
      <c r="C814" s="94"/>
    </row>
    <row r="815" spans="3:3" ht="15" customHeight="1" x14ac:dyDescent="0.35">
      <c r="C815" s="94"/>
    </row>
    <row r="816" spans="3:3" ht="15" customHeight="1" x14ac:dyDescent="0.35">
      <c r="C816" s="94"/>
    </row>
    <row r="817" spans="3:3" ht="15" customHeight="1" x14ac:dyDescent="0.35">
      <c r="C817" s="94"/>
    </row>
    <row r="818" spans="3:3" ht="15" customHeight="1" x14ac:dyDescent="0.35">
      <c r="C818" s="94"/>
    </row>
    <row r="819" spans="3:3" ht="15" customHeight="1" x14ac:dyDescent="0.35">
      <c r="C819" s="94"/>
    </row>
    <row r="820" spans="3:3" ht="15" customHeight="1" x14ac:dyDescent="0.35">
      <c r="C820" s="94"/>
    </row>
    <row r="821" spans="3:3" ht="15" customHeight="1" x14ac:dyDescent="0.35">
      <c r="C821" s="94"/>
    </row>
    <row r="822" spans="3:3" ht="15" customHeight="1" x14ac:dyDescent="0.35">
      <c r="C822" s="94"/>
    </row>
    <row r="823" spans="3:3" ht="15" customHeight="1" x14ac:dyDescent="0.35">
      <c r="C823" s="94"/>
    </row>
    <row r="824" spans="3:3" ht="15" customHeight="1" x14ac:dyDescent="0.35">
      <c r="C824" s="94"/>
    </row>
    <row r="825" spans="3:3" ht="15" customHeight="1" x14ac:dyDescent="0.35">
      <c r="C825" s="94"/>
    </row>
    <row r="826" spans="3:3" ht="15" customHeight="1" x14ac:dyDescent="0.35">
      <c r="C826" s="94"/>
    </row>
    <row r="827" spans="3:3" ht="15" customHeight="1" x14ac:dyDescent="0.35">
      <c r="C827" s="94"/>
    </row>
    <row r="828" spans="3:3" ht="15" customHeight="1" x14ac:dyDescent="0.35">
      <c r="C828" s="94"/>
    </row>
    <row r="829" spans="3:3" ht="15" customHeight="1" x14ac:dyDescent="0.35">
      <c r="C829" s="94"/>
    </row>
    <row r="830" spans="3:3" ht="15" customHeight="1" x14ac:dyDescent="0.35">
      <c r="C830" s="94"/>
    </row>
    <row r="831" spans="3:3" ht="15" customHeight="1" x14ac:dyDescent="0.35">
      <c r="C831" s="94"/>
    </row>
    <row r="832" spans="3:3" ht="15" customHeight="1" x14ac:dyDescent="0.35">
      <c r="C832" s="94"/>
    </row>
    <row r="833" spans="3:3" ht="15" customHeight="1" x14ac:dyDescent="0.35">
      <c r="C833" s="94"/>
    </row>
    <row r="834" spans="3:3" ht="15" customHeight="1" x14ac:dyDescent="0.35">
      <c r="C834" s="94"/>
    </row>
    <row r="835" spans="3:3" ht="15" customHeight="1" x14ac:dyDescent="0.35">
      <c r="C835" s="94"/>
    </row>
    <row r="836" spans="3:3" ht="15" customHeight="1" x14ac:dyDescent="0.35">
      <c r="C836" s="94"/>
    </row>
    <row r="837" spans="3:3" ht="15" customHeight="1" x14ac:dyDescent="0.35">
      <c r="C837" s="94"/>
    </row>
    <row r="838" spans="3:3" ht="15" customHeight="1" x14ac:dyDescent="0.35">
      <c r="C838" s="94"/>
    </row>
    <row r="839" spans="3:3" ht="15" customHeight="1" x14ac:dyDescent="0.35">
      <c r="C839" s="94"/>
    </row>
    <row r="840" spans="3:3" ht="15" customHeight="1" x14ac:dyDescent="0.35">
      <c r="C840" s="94"/>
    </row>
    <row r="841" spans="3:3" ht="15" customHeight="1" x14ac:dyDescent="0.35">
      <c r="C841" s="94"/>
    </row>
    <row r="842" spans="3:3" ht="15" customHeight="1" x14ac:dyDescent="0.35">
      <c r="C842" s="94"/>
    </row>
    <row r="843" spans="3:3" ht="15" customHeight="1" x14ac:dyDescent="0.35">
      <c r="C843" s="94"/>
    </row>
    <row r="844" spans="3:3" ht="15" customHeight="1" x14ac:dyDescent="0.35">
      <c r="C844" s="94"/>
    </row>
    <row r="845" spans="3:3" ht="15" customHeight="1" x14ac:dyDescent="0.35">
      <c r="C845" s="94"/>
    </row>
    <row r="846" spans="3:3" ht="15" customHeight="1" x14ac:dyDescent="0.35">
      <c r="C846" s="94"/>
    </row>
    <row r="847" spans="3:3" ht="15" customHeight="1" x14ac:dyDescent="0.35">
      <c r="C847" s="94"/>
    </row>
    <row r="848" spans="3:3" ht="15" customHeight="1" x14ac:dyDescent="0.35">
      <c r="C848" s="94"/>
    </row>
    <row r="849" spans="3:3" ht="15" customHeight="1" x14ac:dyDescent="0.35">
      <c r="C849" s="94"/>
    </row>
    <row r="850" spans="3:3" ht="15" customHeight="1" x14ac:dyDescent="0.35">
      <c r="C850" s="94"/>
    </row>
    <row r="851" spans="3:3" ht="15" customHeight="1" x14ac:dyDescent="0.35">
      <c r="C851" s="94"/>
    </row>
    <row r="852" spans="3:3" ht="15" customHeight="1" x14ac:dyDescent="0.35">
      <c r="C852" s="94"/>
    </row>
    <row r="853" spans="3:3" ht="15" customHeight="1" x14ac:dyDescent="0.35">
      <c r="C853" s="94"/>
    </row>
    <row r="854" spans="3:3" ht="15" customHeight="1" x14ac:dyDescent="0.35">
      <c r="C854" s="94"/>
    </row>
    <row r="855" spans="3:3" ht="15" customHeight="1" x14ac:dyDescent="0.35">
      <c r="C855" s="94"/>
    </row>
    <row r="856" spans="3:3" ht="15" customHeight="1" x14ac:dyDescent="0.35">
      <c r="C856" s="94"/>
    </row>
    <row r="857" spans="3:3" ht="15" customHeight="1" x14ac:dyDescent="0.35">
      <c r="C857" s="94"/>
    </row>
    <row r="858" spans="3:3" ht="15" customHeight="1" x14ac:dyDescent="0.35">
      <c r="C858" s="94"/>
    </row>
    <row r="859" spans="3:3" ht="15" customHeight="1" x14ac:dyDescent="0.35">
      <c r="C859" s="94"/>
    </row>
    <row r="860" spans="3:3" ht="15" customHeight="1" x14ac:dyDescent="0.35">
      <c r="C860" s="94"/>
    </row>
    <row r="861" spans="3:3" ht="15" customHeight="1" x14ac:dyDescent="0.35">
      <c r="C861" s="94"/>
    </row>
    <row r="862" spans="3:3" ht="15" customHeight="1" x14ac:dyDescent="0.35">
      <c r="C862" s="94"/>
    </row>
    <row r="863" spans="3:3" ht="15" customHeight="1" x14ac:dyDescent="0.35">
      <c r="C863" s="94"/>
    </row>
    <row r="864" spans="3:3" ht="15" customHeight="1" x14ac:dyDescent="0.35">
      <c r="C864" s="94"/>
    </row>
    <row r="865" spans="3:3" ht="15" customHeight="1" x14ac:dyDescent="0.35">
      <c r="C865" s="94"/>
    </row>
    <row r="866" spans="3:3" ht="15" customHeight="1" x14ac:dyDescent="0.35">
      <c r="C866" s="94"/>
    </row>
    <row r="867" spans="3:3" ht="15" customHeight="1" x14ac:dyDescent="0.35">
      <c r="C867" s="94"/>
    </row>
    <row r="868" spans="3:3" ht="15" customHeight="1" x14ac:dyDescent="0.35">
      <c r="C868" s="94"/>
    </row>
    <row r="869" spans="3:3" ht="15" customHeight="1" x14ac:dyDescent="0.35">
      <c r="C869" s="94"/>
    </row>
    <row r="870" spans="3:3" ht="15" customHeight="1" x14ac:dyDescent="0.35">
      <c r="C870" s="94"/>
    </row>
    <row r="871" spans="3:3" ht="15" customHeight="1" x14ac:dyDescent="0.35">
      <c r="C871" s="94"/>
    </row>
    <row r="872" spans="3:3" ht="15" customHeight="1" x14ac:dyDescent="0.35">
      <c r="C872" s="94"/>
    </row>
    <row r="873" spans="3:3" ht="15" customHeight="1" x14ac:dyDescent="0.35">
      <c r="C873" s="94"/>
    </row>
    <row r="874" spans="3:3" ht="15" customHeight="1" x14ac:dyDescent="0.35">
      <c r="C874" s="94"/>
    </row>
    <row r="875" spans="3:3" ht="15" customHeight="1" x14ac:dyDescent="0.35">
      <c r="C875" s="94"/>
    </row>
    <row r="876" spans="3:3" ht="15" customHeight="1" x14ac:dyDescent="0.35">
      <c r="C876" s="94"/>
    </row>
    <row r="877" spans="3:3" ht="15" customHeight="1" x14ac:dyDescent="0.35">
      <c r="C877" s="94"/>
    </row>
    <row r="878" spans="3:3" ht="15" customHeight="1" x14ac:dyDescent="0.35">
      <c r="C878" s="94"/>
    </row>
    <row r="879" spans="3:3" ht="15" customHeight="1" x14ac:dyDescent="0.35">
      <c r="C879" s="94"/>
    </row>
    <row r="880" spans="3:3" ht="15" customHeight="1" x14ac:dyDescent="0.35">
      <c r="C880" s="94"/>
    </row>
    <row r="881" spans="3:3" ht="15" customHeight="1" x14ac:dyDescent="0.35">
      <c r="C881" s="94"/>
    </row>
    <row r="882" spans="3:3" ht="15" customHeight="1" x14ac:dyDescent="0.35">
      <c r="C882" s="94"/>
    </row>
    <row r="883" spans="3:3" ht="15" customHeight="1" x14ac:dyDescent="0.35">
      <c r="C883" s="94"/>
    </row>
    <row r="884" spans="3:3" ht="15" customHeight="1" x14ac:dyDescent="0.35">
      <c r="C884" s="94"/>
    </row>
    <row r="885" spans="3:3" ht="15" customHeight="1" x14ac:dyDescent="0.35">
      <c r="C885" s="94"/>
    </row>
    <row r="886" spans="3:3" ht="15" customHeight="1" x14ac:dyDescent="0.35">
      <c r="C886" s="94"/>
    </row>
    <row r="887" spans="3:3" ht="15" customHeight="1" x14ac:dyDescent="0.35">
      <c r="C887" s="94"/>
    </row>
    <row r="888" spans="3:3" ht="15" customHeight="1" x14ac:dyDescent="0.35">
      <c r="C888" s="94"/>
    </row>
    <row r="889" spans="3:3" ht="15" customHeight="1" x14ac:dyDescent="0.35">
      <c r="C889" s="94"/>
    </row>
    <row r="890" spans="3:3" ht="15" customHeight="1" x14ac:dyDescent="0.35">
      <c r="C890" s="94"/>
    </row>
    <row r="891" spans="3:3" ht="15" customHeight="1" x14ac:dyDescent="0.35">
      <c r="C891" s="94"/>
    </row>
    <row r="892" spans="3:3" ht="15" customHeight="1" x14ac:dyDescent="0.35">
      <c r="C892" s="94"/>
    </row>
    <row r="893" spans="3:3" ht="15" customHeight="1" x14ac:dyDescent="0.35">
      <c r="C893" s="94"/>
    </row>
    <row r="894" spans="3:3" ht="15" customHeight="1" x14ac:dyDescent="0.35">
      <c r="C894" s="94"/>
    </row>
    <row r="895" spans="3:3" ht="15" customHeight="1" x14ac:dyDescent="0.35">
      <c r="C895" s="94"/>
    </row>
    <row r="896" spans="3:3" ht="15" customHeight="1" x14ac:dyDescent="0.35">
      <c r="C896" s="94"/>
    </row>
    <row r="897" spans="3:3" ht="15" customHeight="1" x14ac:dyDescent="0.35">
      <c r="C897" s="94"/>
    </row>
    <row r="898" spans="3:3" ht="15" customHeight="1" x14ac:dyDescent="0.35">
      <c r="C898" s="94"/>
    </row>
    <row r="899" spans="3:3" ht="15" customHeight="1" x14ac:dyDescent="0.35">
      <c r="C899" s="94"/>
    </row>
    <row r="900" spans="3:3" ht="15" customHeight="1" x14ac:dyDescent="0.35">
      <c r="C900" s="94"/>
    </row>
    <row r="901" spans="3:3" ht="15" customHeight="1" x14ac:dyDescent="0.35">
      <c r="C901" s="94"/>
    </row>
    <row r="902" spans="3:3" ht="15" customHeight="1" x14ac:dyDescent="0.35">
      <c r="C902" s="94"/>
    </row>
    <row r="903" spans="3:3" ht="15" customHeight="1" x14ac:dyDescent="0.35">
      <c r="C903" s="94"/>
    </row>
    <row r="904" spans="3:3" ht="15" customHeight="1" x14ac:dyDescent="0.35">
      <c r="C904" s="94"/>
    </row>
    <row r="905" spans="3:3" ht="15" customHeight="1" x14ac:dyDescent="0.35">
      <c r="C905" s="94"/>
    </row>
    <row r="906" spans="3:3" ht="15" customHeight="1" x14ac:dyDescent="0.35">
      <c r="C906" s="94"/>
    </row>
    <row r="907" spans="3:3" ht="15" customHeight="1" x14ac:dyDescent="0.35">
      <c r="C907" s="94"/>
    </row>
    <row r="908" spans="3:3" ht="15" customHeight="1" x14ac:dyDescent="0.35">
      <c r="C908" s="94"/>
    </row>
    <row r="909" spans="3:3" ht="15" customHeight="1" x14ac:dyDescent="0.35">
      <c r="C909" s="94"/>
    </row>
    <row r="910" spans="3:3" ht="15" customHeight="1" x14ac:dyDescent="0.35">
      <c r="C910" s="94"/>
    </row>
    <row r="911" spans="3:3" ht="15" customHeight="1" x14ac:dyDescent="0.35">
      <c r="C911" s="94"/>
    </row>
    <row r="912" spans="3:3" ht="15" customHeight="1" x14ac:dyDescent="0.35">
      <c r="C912" s="94"/>
    </row>
    <row r="913" spans="3:3" ht="15" customHeight="1" x14ac:dyDescent="0.35">
      <c r="C913" s="94"/>
    </row>
    <row r="914" spans="3:3" ht="15" customHeight="1" x14ac:dyDescent="0.35">
      <c r="C914" s="94"/>
    </row>
    <row r="915" spans="3:3" ht="15" customHeight="1" x14ac:dyDescent="0.35">
      <c r="C915" s="94"/>
    </row>
    <row r="916" spans="3:3" ht="15" customHeight="1" x14ac:dyDescent="0.35">
      <c r="C916" s="94"/>
    </row>
    <row r="917" spans="3:3" ht="15" customHeight="1" x14ac:dyDescent="0.35">
      <c r="C917" s="94"/>
    </row>
    <row r="918" spans="3:3" ht="15" customHeight="1" x14ac:dyDescent="0.35">
      <c r="C918" s="94"/>
    </row>
    <row r="919" spans="3:3" ht="15" customHeight="1" x14ac:dyDescent="0.35">
      <c r="C919" s="94"/>
    </row>
    <row r="920" spans="3:3" ht="15" customHeight="1" x14ac:dyDescent="0.35">
      <c r="C920" s="94"/>
    </row>
    <row r="921" spans="3:3" ht="15" customHeight="1" x14ac:dyDescent="0.35">
      <c r="C921" s="94"/>
    </row>
    <row r="922" spans="3:3" ht="15" customHeight="1" x14ac:dyDescent="0.35">
      <c r="C922" s="94"/>
    </row>
    <row r="923" spans="3:3" ht="15" customHeight="1" x14ac:dyDescent="0.35">
      <c r="C923" s="94"/>
    </row>
    <row r="924" spans="3:3" ht="15" customHeight="1" x14ac:dyDescent="0.35">
      <c r="C924" s="94"/>
    </row>
    <row r="925" spans="3:3" ht="15" customHeight="1" x14ac:dyDescent="0.35">
      <c r="C925" s="94"/>
    </row>
    <row r="926" spans="3:3" ht="15" customHeight="1" x14ac:dyDescent="0.35">
      <c r="C926" s="94"/>
    </row>
    <row r="927" spans="3:3" ht="15" customHeight="1" x14ac:dyDescent="0.35">
      <c r="C927" s="94"/>
    </row>
    <row r="928" spans="3:3" ht="15" customHeight="1" x14ac:dyDescent="0.35">
      <c r="C928" s="94"/>
    </row>
    <row r="929" spans="3:3" ht="15" customHeight="1" x14ac:dyDescent="0.35">
      <c r="C929" s="94"/>
    </row>
    <row r="930" spans="3:3" ht="15" customHeight="1" x14ac:dyDescent="0.35">
      <c r="C930" s="94"/>
    </row>
    <row r="931" spans="3:3" ht="15" customHeight="1" x14ac:dyDescent="0.35">
      <c r="C931" s="94"/>
    </row>
    <row r="932" spans="3:3" ht="15" customHeight="1" x14ac:dyDescent="0.35">
      <c r="C932" s="94"/>
    </row>
    <row r="933" spans="3:3" ht="15" customHeight="1" x14ac:dyDescent="0.35">
      <c r="C933" s="94"/>
    </row>
    <row r="934" spans="3:3" ht="15" customHeight="1" x14ac:dyDescent="0.35">
      <c r="C934" s="94"/>
    </row>
    <row r="935" spans="3:3" ht="15" customHeight="1" x14ac:dyDescent="0.35">
      <c r="C935" s="94"/>
    </row>
    <row r="936" spans="3:3" ht="15" customHeight="1" x14ac:dyDescent="0.35">
      <c r="C936" s="94"/>
    </row>
    <row r="937" spans="3:3" ht="15" customHeight="1" x14ac:dyDescent="0.35">
      <c r="C937" s="94"/>
    </row>
    <row r="938" spans="3:3" ht="15" customHeight="1" x14ac:dyDescent="0.35">
      <c r="C938" s="94"/>
    </row>
    <row r="939" spans="3:3" ht="15" customHeight="1" x14ac:dyDescent="0.35">
      <c r="C939" s="94"/>
    </row>
    <row r="940" spans="3:3" ht="15" customHeight="1" x14ac:dyDescent="0.35">
      <c r="C940" s="94"/>
    </row>
    <row r="941" spans="3:3" ht="15" customHeight="1" x14ac:dyDescent="0.35">
      <c r="C941" s="94"/>
    </row>
    <row r="942" spans="3:3" ht="15" customHeight="1" x14ac:dyDescent="0.35">
      <c r="C942" s="94"/>
    </row>
    <row r="943" spans="3:3" ht="15" customHeight="1" x14ac:dyDescent="0.35">
      <c r="C943" s="94"/>
    </row>
    <row r="944" spans="3:3" ht="15" customHeight="1" x14ac:dyDescent="0.35">
      <c r="C944" s="94"/>
    </row>
    <row r="945" spans="3:3" ht="15" customHeight="1" x14ac:dyDescent="0.35">
      <c r="C945" s="94"/>
    </row>
    <row r="946" spans="3:3" ht="15" customHeight="1" x14ac:dyDescent="0.35">
      <c r="C946" s="94"/>
    </row>
    <row r="947" spans="3:3" ht="15" customHeight="1" x14ac:dyDescent="0.35">
      <c r="C947" s="94"/>
    </row>
    <row r="948" spans="3:3" ht="15" customHeight="1" x14ac:dyDescent="0.35">
      <c r="C948" s="94"/>
    </row>
    <row r="949" spans="3:3" ht="15" customHeight="1" x14ac:dyDescent="0.35">
      <c r="C949" s="94"/>
    </row>
    <row r="950" spans="3:3" ht="15" customHeight="1" x14ac:dyDescent="0.35">
      <c r="C950" s="94"/>
    </row>
    <row r="951" spans="3:3" ht="15" customHeight="1" x14ac:dyDescent="0.35">
      <c r="C951" s="94"/>
    </row>
    <row r="952" spans="3:3" ht="15" customHeight="1" x14ac:dyDescent="0.35">
      <c r="C952" s="94"/>
    </row>
    <row r="953" spans="3:3" ht="15" customHeight="1" x14ac:dyDescent="0.35">
      <c r="C953" s="94"/>
    </row>
    <row r="954" spans="3:3" ht="15" customHeight="1" x14ac:dyDescent="0.35">
      <c r="C954" s="94"/>
    </row>
    <row r="955" spans="3:3" ht="15" customHeight="1" x14ac:dyDescent="0.35">
      <c r="C955" s="94"/>
    </row>
    <row r="956" spans="3:3" ht="15" customHeight="1" x14ac:dyDescent="0.35">
      <c r="C956" s="94"/>
    </row>
    <row r="957" spans="3:3" ht="15" customHeight="1" x14ac:dyDescent="0.35">
      <c r="C957" s="94"/>
    </row>
    <row r="958" spans="3:3" ht="15" customHeight="1" x14ac:dyDescent="0.35">
      <c r="C958" s="94"/>
    </row>
    <row r="959" spans="3:3" ht="15" customHeight="1" x14ac:dyDescent="0.35">
      <c r="C959" s="94"/>
    </row>
    <row r="960" spans="3:3" ht="15" customHeight="1" x14ac:dyDescent="0.35">
      <c r="C960" s="94"/>
    </row>
    <row r="961" spans="3:3" ht="15" customHeight="1" x14ac:dyDescent="0.35">
      <c r="C961" s="94"/>
    </row>
    <row r="962" spans="3:3" ht="15" customHeight="1" x14ac:dyDescent="0.35">
      <c r="C962" s="94"/>
    </row>
    <row r="963" spans="3:3" ht="15" customHeight="1" x14ac:dyDescent="0.35">
      <c r="C963" s="94"/>
    </row>
    <row r="964" spans="3:3" ht="15" customHeight="1" x14ac:dyDescent="0.35">
      <c r="C964" s="94"/>
    </row>
    <row r="965" spans="3:3" ht="15" customHeight="1" x14ac:dyDescent="0.35">
      <c r="C965" s="94"/>
    </row>
    <row r="966" spans="3:3" ht="15" customHeight="1" x14ac:dyDescent="0.35">
      <c r="C966" s="94"/>
    </row>
    <row r="967" spans="3:3" ht="15" customHeight="1" x14ac:dyDescent="0.35">
      <c r="C967" s="94"/>
    </row>
    <row r="968" spans="3:3" ht="15" customHeight="1" x14ac:dyDescent="0.35">
      <c r="C968" s="94"/>
    </row>
    <row r="969" spans="3:3" ht="15" customHeight="1" x14ac:dyDescent="0.35">
      <c r="C969" s="94"/>
    </row>
    <row r="970" spans="3:3" ht="15" customHeight="1" x14ac:dyDescent="0.35">
      <c r="C970" s="94"/>
    </row>
    <row r="971" spans="3:3" ht="15" customHeight="1" x14ac:dyDescent="0.35">
      <c r="C971" s="94"/>
    </row>
    <row r="972" spans="3:3" ht="15" customHeight="1" x14ac:dyDescent="0.35">
      <c r="C972" s="94"/>
    </row>
    <row r="973" spans="3:3" ht="15" customHeight="1" x14ac:dyDescent="0.35">
      <c r="C973" s="94"/>
    </row>
    <row r="974" spans="3:3" ht="15" customHeight="1" x14ac:dyDescent="0.35">
      <c r="C974" s="94"/>
    </row>
    <row r="975" spans="3:3" ht="15" customHeight="1" x14ac:dyDescent="0.35">
      <c r="C975" s="94"/>
    </row>
    <row r="976" spans="3:3" ht="15" customHeight="1" x14ac:dyDescent="0.35">
      <c r="C976" s="94"/>
    </row>
    <row r="977" spans="3:3" ht="15" customHeight="1" x14ac:dyDescent="0.35">
      <c r="C977" s="94"/>
    </row>
    <row r="978" spans="3:3" ht="15" customHeight="1" x14ac:dyDescent="0.35">
      <c r="C978" s="94"/>
    </row>
    <row r="979" spans="3:3" ht="15" customHeight="1" x14ac:dyDescent="0.35">
      <c r="C979" s="94"/>
    </row>
    <row r="980" spans="3:3" ht="15" customHeight="1" x14ac:dyDescent="0.35">
      <c r="C980" s="94"/>
    </row>
    <row r="981" spans="3:3" ht="15" customHeight="1" x14ac:dyDescent="0.35">
      <c r="C981" s="94"/>
    </row>
    <row r="982" spans="3:3" ht="15" customHeight="1" x14ac:dyDescent="0.35">
      <c r="C982" s="94"/>
    </row>
    <row r="983" spans="3:3" ht="15" customHeight="1" x14ac:dyDescent="0.35">
      <c r="C983" s="94"/>
    </row>
    <row r="984" spans="3:3" ht="15" customHeight="1" x14ac:dyDescent="0.35">
      <c r="C984" s="94"/>
    </row>
    <row r="985" spans="3:3" ht="15" customHeight="1" x14ac:dyDescent="0.35">
      <c r="C985" s="94"/>
    </row>
    <row r="986" spans="3:3" ht="15" customHeight="1" x14ac:dyDescent="0.35">
      <c r="C986" s="94"/>
    </row>
    <row r="987" spans="3:3" ht="15" customHeight="1" x14ac:dyDescent="0.35">
      <c r="C987" s="94"/>
    </row>
    <row r="988" spans="3:3" ht="15" customHeight="1" x14ac:dyDescent="0.35">
      <c r="C988" s="94"/>
    </row>
    <row r="989" spans="3:3" ht="15" customHeight="1" x14ac:dyDescent="0.35">
      <c r="C989" s="94"/>
    </row>
    <row r="990" spans="3:3" ht="15" customHeight="1" x14ac:dyDescent="0.35">
      <c r="C990" s="94"/>
    </row>
    <row r="991" spans="3:3" ht="15" customHeight="1" x14ac:dyDescent="0.35">
      <c r="C991" s="94"/>
    </row>
    <row r="992" spans="3:3" ht="15" customHeight="1" x14ac:dyDescent="0.35">
      <c r="C992" s="94"/>
    </row>
    <row r="993" spans="3:3" ht="15" customHeight="1" x14ac:dyDescent="0.35">
      <c r="C993" s="94"/>
    </row>
    <row r="994" spans="3:3" ht="15" customHeight="1" x14ac:dyDescent="0.35">
      <c r="C994" s="94"/>
    </row>
    <row r="995" spans="3:3" ht="15" customHeight="1" x14ac:dyDescent="0.35">
      <c r="C995" s="94"/>
    </row>
    <row r="996" spans="3:3" ht="15" customHeight="1" x14ac:dyDescent="0.35">
      <c r="C996" s="94"/>
    </row>
    <row r="997" spans="3:3" ht="15" customHeight="1" x14ac:dyDescent="0.35">
      <c r="C997" s="94"/>
    </row>
    <row r="998" spans="3:3" ht="15" customHeight="1" x14ac:dyDescent="0.35">
      <c r="C998" s="94"/>
    </row>
    <row r="999" spans="3:3" ht="15" customHeight="1" x14ac:dyDescent="0.35">
      <c r="C999" s="94"/>
    </row>
    <row r="1000" spans="3:3" ht="15" customHeight="1" x14ac:dyDescent="0.35">
      <c r="C1000" s="94"/>
    </row>
  </sheetData>
  <sheetProtection algorithmName="SHA-512" hashValue="qHZ+DzuvX+t4ZK6cYr2CqMTl9mm4aGtEb+1YVl4XTXotVNBGU/VKVE/9lPzv0iuvCrEsz9ZQ7G95IX6DZX/UzA==" saltValue="utGOwfK1HbqLrk+lmCMcHw==" spinCount="100000" sheet="1" scenarios="1" formatCells="0" formatColumns="0" insertRows="0" deleteRows="0" autoFilter="0"/>
  <autoFilter ref="A5:A45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5</oddHeader>
    <oddFooter>Side &amp;P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35"/>
  <cols>
    <col min="1" max="1" width="42.26953125" bestFit="1" customWidth="1"/>
    <col min="2" max="2" width="84" bestFit="1" customWidth="1"/>
    <col min="3" max="8" width="15.7265625" customWidth="1"/>
    <col min="9" max="9" width="60.453125" customWidth="1"/>
  </cols>
  <sheetData>
    <row r="1" spans="1:15" ht="15" customHeight="1" x14ac:dyDescent="0.35">
      <c r="A1" s="12" t="s">
        <v>0</v>
      </c>
      <c r="B1" s="8"/>
      <c r="C1" s="8"/>
      <c r="D1" s="8"/>
      <c r="E1" s="8"/>
      <c r="F1" s="8"/>
    </row>
    <row r="2" spans="1:15" ht="15" customHeight="1" x14ac:dyDescent="0.35">
      <c r="A2" s="13"/>
      <c r="B2" s="136" t="s">
        <v>38</v>
      </c>
      <c r="C2" s="136"/>
      <c r="D2" s="136"/>
      <c r="E2" s="136"/>
      <c r="F2" s="136"/>
      <c r="G2" s="136"/>
      <c r="H2" s="136"/>
      <c r="I2" s="136"/>
    </row>
    <row r="3" spans="1:15" ht="15" customHeight="1" x14ac:dyDescent="0.35">
      <c r="A3" s="13"/>
      <c r="B3" s="136"/>
      <c r="C3" s="136"/>
      <c r="D3" s="136"/>
      <c r="E3" s="136"/>
      <c r="F3" s="136"/>
      <c r="G3" s="136"/>
      <c r="H3" s="136"/>
      <c r="I3" s="136"/>
    </row>
    <row r="4" spans="1:15" ht="15" customHeight="1" x14ac:dyDescent="0.35">
      <c r="A4" s="13"/>
      <c r="C4" s="94"/>
    </row>
    <row r="5" spans="1:15" ht="15" customHeight="1" x14ac:dyDescent="0.35">
      <c r="A5" s="14" t="s">
        <v>2</v>
      </c>
      <c r="C5" s="100">
        <v>2021</v>
      </c>
      <c r="D5" s="19">
        <v>2020</v>
      </c>
      <c r="E5" s="19">
        <v>2019</v>
      </c>
      <c r="F5" s="19">
        <v>2018</v>
      </c>
      <c r="G5" s="15" t="s">
        <v>104</v>
      </c>
      <c r="H5" s="15" t="s">
        <v>3</v>
      </c>
      <c r="I5" s="57" t="s">
        <v>4</v>
      </c>
    </row>
    <row r="6" spans="1:15" ht="15" customHeight="1" x14ac:dyDescent="0.35">
      <c r="A6" s="27" t="s">
        <v>5</v>
      </c>
      <c r="B6" s="67"/>
      <c r="C6" s="101"/>
      <c r="D6" s="67"/>
      <c r="E6" s="67"/>
      <c r="F6" s="67"/>
      <c r="G6" s="68"/>
      <c r="H6" s="68"/>
      <c r="I6" s="68"/>
    </row>
    <row r="7" spans="1:15" ht="15" customHeight="1" x14ac:dyDescent="0.35">
      <c r="A7" s="102" t="s">
        <v>5</v>
      </c>
      <c r="B7" s="103" t="s">
        <v>39</v>
      </c>
      <c r="C7" s="62"/>
      <c r="D7" s="104"/>
      <c r="E7" s="104">
        <v>0</v>
      </c>
      <c r="F7" s="104"/>
      <c r="G7" s="40">
        <f t="shared" ref="G7:G70" si="0">IF(ISERROR(C7- D7)=TRUE,"",C7 - D7)</f>
        <v>0</v>
      </c>
      <c r="H7" s="41" t="str">
        <f t="shared" ref="H7:H7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42"/>
      <c r="J7" s="94"/>
      <c r="K7" s="94"/>
      <c r="L7" s="94"/>
      <c r="M7" s="94"/>
      <c r="N7" s="94"/>
      <c r="O7" s="94"/>
    </row>
    <row r="8" spans="1:15" ht="15" customHeight="1" x14ac:dyDescent="0.35">
      <c r="A8" s="102" t="s">
        <v>5</v>
      </c>
      <c r="B8" s="107" t="s">
        <v>40</v>
      </c>
      <c r="C8" s="71"/>
      <c r="D8" s="108"/>
      <c r="E8" s="108">
        <v>0</v>
      </c>
      <c r="F8" s="108"/>
      <c r="G8" s="43">
        <f t="shared" si="0"/>
        <v>0</v>
      </c>
      <c r="H8" s="44" t="str">
        <f t="shared" si="1"/>
        <v/>
      </c>
      <c r="I8" s="45"/>
      <c r="J8" s="94"/>
      <c r="K8" s="94"/>
      <c r="L8" s="94"/>
      <c r="M8" s="94"/>
      <c r="N8" s="94"/>
      <c r="O8" s="94"/>
    </row>
    <row r="9" spans="1:15" ht="15" customHeight="1" x14ac:dyDescent="0.35">
      <c r="A9" s="102" t="s">
        <v>5</v>
      </c>
      <c r="B9" s="103" t="s">
        <v>41</v>
      </c>
      <c r="C9" s="62">
        <v>913</v>
      </c>
      <c r="D9" s="104">
        <v>934</v>
      </c>
      <c r="E9" s="104">
        <v>909.51684414500005</v>
      </c>
      <c r="F9" s="104">
        <v>995.34100000000001</v>
      </c>
      <c r="G9" s="40">
        <f t="shared" si="0"/>
        <v>-21</v>
      </c>
      <c r="H9" s="41" t="str">
        <f t="shared" si="1"/>
        <v>-2,2%</v>
      </c>
      <c r="I9" s="42"/>
      <c r="J9" s="94"/>
      <c r="K9" s="94"/>
      <c r="L9" s="94"/>
      <c r="M9" s="94"/>
      <c r="N9" s="94"/>
      <c r="O9" s="94"/>
    </row>
    <row r="10" spans="1:15" ht="15" customHeight="1" x14ac:dyDescent="0.35">
      <c r="A10" s="102" t="s">
        <v>5</v>
      </c>
      <c r="B10" s="107" t="s">
        <v>42</v>
      </c>
      <c r="C10" s="71"/>
      <c r="D10" s="108"/>
      <c r="E10" s="108">
        <v>0</v>
      </c>
      <c r="F10" s="108"/>
      <c r="G10" s="43">
        <f t="shared" si="0"/>
        <v>0</v>
      </c>
      <c r="H10" s="44" t="str">
        <f t="shared" si="1"/>
        <v/>
      </c>
      <c r="I10" s="45"/>
      <c r="J10" s="94"/>
      <c r="K10" s="94"/>
      <c r="L10" s="94"/>
      <c r="M10" s="94"/>
      <c r="N10" s="94"/>
      <c r="O10" s="94"/>
    </row>
    <row r="11" spans="1:15" ht="15" customHeight="1" x14ac:dyDescent="0.35">
      <c r="A11" s="102" t="s">
        <v>5</v>
      </c>
      <c r="B11" s="103" t="s">
        <v>43</v>
      </c>
      <c r="C11" s="62">
        <v>3557</v>
      </c>
      <c r="D11" s="104">
        <v>3627</v>
      </c>
      <c r="E11" s="104">
        <v>3008.7592</v>
      </c>
      <c r="F11" s="104">
        <v>3066</v>
      </c>
      <c r="G11" s="40">
        <f t="shared" si="0"/>
        <v>-70</v>
      </c>
      <c r="H11" s="41" t="str">
        <f t="shared" si="1"/>
        <v>-1,9%</v>
      </c>
      <c r="I11" s="42"/>
      <c r="J11" s="94"/>
      <c r="K11" s="94"/>
      <c r="L11" s="94"/>
      <c r="M11" s="94"/>
      <c r="N11" s="94"/>
      <c r="O11" s="94"/>
    </row>
    <row r="12" spans="1:15" ht="15" customHeight="1" x14ac:dyDescent="0.35">
      <c r="A12" s="102" t="s">
        <v>5</v>
      </c>
      <c r="B12" s="107" t="s">
        <v>44</v>
      </c>
      <c r="C12" s="71"/>
      <c r="D12" s="108"/>
      <c r="E12" s="108">
        <v>0</v>
      </c>
      <c r="F12" s="108"/>
      <c r="G12" s="43">
        <f t="shared" si="0"/>
        <v>0</v>
      </c>
      <c r="H12" s="44" t="str">
        <f t="shared" si="1"/>
        <v/>
      </c>
      <c r="I12" s="45"/>
      <c r="J12" s="94"/>
      <c r="K12" s="94"/>
      <c r="L12" s="94"/>
      <c r="M12" s="94"/>
      <c r="N12" s="94"/>
      <c r="O12" s="94"/>
    </row>
    <row r="13" spans="1:15" ht="15" customHeight="1" x14ac:dyDescent="0.35">
      <c r="A13" s="102" t="s">
        <v>5</v>
      </c>
      <c r="B13" s="103" t="s">
        <v>45</v>
      </c>
      <c r="C13" s="62"/>
      <c r="D13" s="104"/>
      <c r="E13" s="104">
        <v>0</v>
      </c>
      <c r="F13" s="104"/>
      <c r="G13" s="40">
        <f t="shared" si="0"/>
        <v>0</v>
      </c>
      <c r="H13" s="41" t="str">
        <f t="shared" si="1"/>
        <v/>
      </c>
      <c r="I13" s="47"/>
      <c r="J13" s="94"/>
      <c r="K13" s="94"/>
      <c r="L13" s="94"/>
      <c r="M13" s="94"/>
      <c r="N13" s="94"/>
      <c r="O13" s="94"/>
    </row>
    <row r="14" spans="1:15" s="2" customFormat="1" ht="15" customHeight="1" x14ac:dyDescent="0.35">
      <c r="A14" s="102" t="s">
        <v>5</v>
      </c>
      <c r="B14" s="107" t="s">
        <v>46</v>
      </c>
      <c r="C14" s="71"/>
      <c r="D14" s="108"/>
      <c r="E14" s="108">
        <v>0</v>
      </c>
      <c r="F14" s="108"/>
      <c r="G14" s="43">
        <f t="shared" si="0"/>
        <v>0</v>
      </c>
      <c r="H14" s="44" t="str">
        <f t="shared" si="1"/>
        <v/>
      </c>
      <c r="I14" s="46"/>
      <c r="J14" s="116"/>
      <c r="K14" s="116"/>
      <c r="L14" s="116"/>
      <c r="M14" s="116"/>
      <c r="N14" s="116"/>
      <c r="O14" s="116"/>
    </row>
    <row r="15" spans="1:15" ht="15" customHeight="1" x14ac:dyDescent="0.35">
      <c r="A15" s="102" t="s">
        <v>5</v>
      </c>
      <c r="B15" s="103" t="s">
        <v>47</v>
      </c>
      <c r="C15" s="62"/>
      <c r="D15" s="104"/>
      <c r="E15" s="104">
        <v>0</v>
      </c>
      <c r="F15" s="104"/>
      <c r="G15" s="40">
        <f t="shared" si="0"/>
        <v>0</v>
      </c>
      <c r="H15" s="41" t="str">
        <f t="shared" si="1"/>
        <v/>
      </c>
      <c r="I15" s="47"/>
      <c r="J15" s="94"/>
      <c r="K15" s="94"/>
      <c r="L15" s="94"/>
      <c r="M15" s="94"/>
      <c r="N15" s="94"/>
      <c r="O15" s="94"/>
    </row>
    <row r="16" spans="1:15" ht="15" customHeight="1" x14ac:dyDescent="0.35">
      <c r="A16" s="102" t="s">
        <v>5</v>
      </c>
      <c r="B16" s="107" t="s">
        <v>48</v>
      </c>
      <c r="C16" s="71"/>
      <c r="D16" s="108"/>
      <c r="E16" s="108">
        <v>0</v>
      </c>
      <c r="F16" s="108"/>
      <c r="G16" s="43">
        <f t="shared" si="0"/>
        <v>0</v>
      </c>
      <c r="H16" s="44" t="str">
        <f t="shared" si="1"/>
        <v/>
      </c>
      <c r="I16" s="45"/>
      <c r="J16" s="94"/>
      <c r="K16" s="94"/>
      <c r="L16" s="94"/>
      <c r="M16" s="94"/>
      <c r="N16" s="94"/>
      <c r="O16" s="94"/>
    </row>
    <row r="17" spans="1:15" ht="15" customHeight="1" x14ac:dyDescent="0.35">
      <c r="A17" s="127" t="s">
        <v>5</v>
      </c>
      <c r="B17" s="103" t="s">
        <v>49</v>
      </c>
      <c r="C17" s="62"/>
      <c r="D17" s="104"/>
      <c r="E17" s="104">
        <v>0</v>
      </c>
      <c r="F17" s="104"/>
      <c r="G17" s="40">
        <f t="shared" si="0"/>
        <v>0</v>
      </c>
      <c r="H17" s="41" t="str">
        <f t="shared" si="1"/>
        <v/>
      </c>
      <c r="I17" s="42"/>
      <c r="J17" s="94"/>
      <c r="K17" s="94"/>
      <c r="L17" s="94"/>
      <c r="M17" s="94"/>
      <c r="N17" s="94"/>
      <c r="O17" s="94"/>
    </row>
    <row r="18" spans="1:15" ht="15" customHeight="1" x14ac:dyDescent="0.35">
      <c r="A18" s="127" t="s">
        <v>5</v>
      </c>
      <c r="B18" s="107" t="s">
        <v>50</v>
      </c>
      <c r="C18" s="71"/>
      <c r="D18" s="108"/>
      <c r="E18" s="108">
        <v>0</v>
      </c>
      <c r="F18" s="108"/>
      <c r="G18" s="43">
        <f t="shared" si="0"/>
        <v>0</v>
      </c>
      <c r="H18" s="44" t="str">
        <f t="shared" si="1"/>
        <v/>
      </c>
      <c r="I18" s="46"/>
      <c r="J18" s="94"/>
      <c r="K18" s="94"/>
      <c r="L18" s="94"/>
      <c r="M18" s="94"/>
      <c r="N18" s="94"/>
      <c r="O18" s="94"/>
    </row>
    <row r="19" spans="1:15" ht="15" customHeight="1" x14ac:dyDescent="0.35">
      <c r="A19" s="127" t="s">
        <v>5</v>
      </c>
      <c r="B19" s="103" t="s">
        <v>51</v>
      </c>
      <c r="C19" s="62">
        <v>1014</v>
      </c>
      <c r="D19" s="104">
        <v>556</v>
      </c>
      <c r="E19" s="104">
        <v>0</v>
      </c>
      <c r="F19" s="104"/>
      <c r="G19" s="40">
        <f t="shared" si="0"/>
        <v>458</v>
      </c>
      <c r="H19" s="41" t="str">
        <f t="shared" si="1"/>
        <v>82,4%▲</v>
      </c>
      <c r="I19" s="42"/>
      <c r="J19" s="94"/>
      <c r="K19" s="94"/>
      <c r="L19" s="94"/>
      <c r="M19" s="94"/>
      <c r="N19" s="94"/>
      <c r="O19" s="94"/>
    </row>
    <row r="20" spans="1:15" ht="15" customHeight="1" x14ac:dyDescent="0.35">
      <c r="A20" s="127" t="s">
        <v>5</v>
      </c>
      <c r="B20" s="107" t="s">
        <v>52</v>
      </c>
      <c r="C20" s="71">
        <v>438</v>
      </c>
      <c r="D20" s="108"/>
      <c r="E20" s="108">
        <v>518.05440999999996</v>
      </c>
      <c r="F20" s="108">
        <v>768</v>
      </c>
      <c r="G20" s="43">
        <f t="shared" si="0"/>
        <v>438</v>
      </c>
      <c r="H20" s="44" t="str">
        <f t="shared" si="1"/>
        <v/>
      </c>
      <c r="I20" s="46"/>
      <c r="J20" s="94"/>
      <c r="K20" s="94"/>
      <c r="L20" s="94"/>
      <c r="M20" s="94"/>
      <c r="N20" s="94"/>
      <c r="O20" s="94"/>
    </row>
    <row r="21" spans="1:15" ht="15" customHeight="1" x14ac:dyDescent="0.35">
      <c r="A21" s="127" t="s">
        <v>5</v>
      </c>
      <c r="B21" s="103" t="s">
        <v>53</v>
      </c>
      <c r="C21" s="62"/>
      <c r="D21" s="104"/>
      <c r="E21" s="104">
        <v>-520.41696000000002</v>
      </c>
      <c r="F21" s="104">
        <v>-2802</v>
      </c>
      <c r="G21" s="40">
        <f t="shared" si="0"/>
        <v>0</v>
      </c>
      <c r="H21" s="41" t="str">
        <f t="shared" si="1"/>
        <v/>
      </c>
      <c r="I21" s="42"/>
      <c r="J21" s="94"/>
      <c r="K21" s="94"/>
      <c r="L21" s="94"/>
      <c r="M21" s="94"/>
      <c r="N21" s="94"/>
      <c r="O21" s="94"/>
    </row>
    <row r="22" spans="1:15" ht="15" customHeight="1" x14ac:dyDescent="0.35">
      <c r="A22" s="127" t="s">
        <v>5</v>
      </c>
      <c r="B22" s="107" t="s">
        <v>54</v>
      </c>
      <c r="C22" s="71">
        <v>-2646</v>
      </c>
      <c r="D22" s="108">
        <v>-2567</v>
      </c>
      <c r="E22" s="108">
        <v>-2746.9319999999998</v>
      </c>
      <c r="F22" s="108">
        <v>-3457</v>
      </c>
      <c r="G22" s="43">
        <f t="shared" si="0"/>
        <v>-79</v>
      </c>
      <c r="H22" s="44" t="str">
        <f t="shared" si="1"/>
        <v>3,1%</v>
      </c>
      <c r="I22" s="46"/>
      <c r="J22" s="94"/>
      <c r="K22" s="94"/>
      <c r="L22" s="94"/>
      <c r="M22" s="94"/>
      <c r="N22" s="94"/>
      <c r="O22" s="94"/>
    </row>
    <row r="23" spans="1:15" ht="15" customHeight="1" x14ac:dyDescent="0.35">
      <c r="A23" s="127" t="s">
        <v>5</v>
      </c>
      <c r="B23" s="103" t="s">
        <v>55</v>
      </c>
      <c r="C23" s="62"/>
      <c r="D23" s="104"/>
      <c r="E23" s="104">
        <v>0</v>
      </c>
      <c r="F23" s="104"/>
      <c r="G23" s="40">
        <f t="shared" si="0"/>
        <v>0</v>
      </c>
      <c r="H23" s="41" t="str">
        <f t="shared" si="1"/>
        <v/>
      </c>
      <c r="I23" s="42"/>
      <c r="J23" s="94"/>
      <c r="K23" s="94"/>
      <c r="L23" s="94"/>
      <c r="M23" s="94"/>
      <c r="N23" s="94"/>
      <c r="O23" s="94"/>
    </row>
    <row r="24" spans="1:15" ht="15" customHeight="1" x14ac:dyDescent="0.35">
      <c r="A24" s="127" t="s">
        <v>5</v>
      </c>
      <c r="B24" s="107" t="s">
        <v>56</v>
      </c>
      <c r="C24" s="71"/>
      <c r="D24" s="108"/>
      <c r="E24" s="108">
        <v>0</v>
      </c>
      <c r="F24" s="108"/>
      <c r="G24" s="43">
        <f t="shared" si="0"/>
        <v>0</v>
      </c>
      <c r="H24" s="44" t="str">
        <f t="shared" si="1"/>
        <v/>
      </c>
      <c r="I24" s="46"/>
      <c r="J24" s="94"/>
      <c r="K24" s="94"/>
      <c r="L24" s="94"/>
      <c r="M24" s="94"/>
      <c r="N24" s="94"/>
      <c r="O24" s="94"/>
    </row>
    <row r="25" spans="1:15" ht="15" customHeight="1" x14ac:dyDescent="0.35">
      <c r="A25" s="127" t="s">
        <v>5</v>
      </c>
      <c r="B25" s="103" t="s">
        <v>57</v>
      </c>
      <c r="C25" s="62">
        <v>3234</v>
      </c>
      <c r="D25" s="104">
        <v>3266</v>
      </c>
      <c r="E25" s="104">
        <v>2866.66615</v>
      </c>
      <c r="F25" s="104">
        <v>2784</v>
      </c>
      <c r="G25" s="40">
        <f t="shared" si="0"/>
        <v>-32</v>
      </c>
      <c r="H25" s="41" t="str">
        <f t="shared" si="1"/>
        <v>-1,0%</v>
      </c>
      <c r="I25" s="42"/>
      <c r="J25" s="94"/>
      <c r="K25" s="94"/>
      <c r="L25" s="94"/>
      <c r="M25" s="94"/>
      <c r="N25" s="94"/>
      <c r="O25" s="94"/>
    </row>
    <row r="26" spans="1:15" ht="15" customHeight="1" x14ac:dyDescent="0.35">
      <c r="A26" s="127" t="s">
        <v>5</v>
      </c>
      <c r="B26" s="107" t="s">
        <v>58</v>
      </c>
      <c r="C26" s="71">
        <v>3554</v>
      </c>
      <c r="D26" s="108">
        <v>3740</v>
      </c>
      <c r="E26" s="108">
        <v>3524.0654500000001</v>
      </c>
      <c r="F26" s="108">
        <v>3136</v>
      </c>
      <c r="G26" s="43">
        <f t="shared" si="0"/>
        <v>-186</v>
      </c>
      <c r="H26" s="44" t="str">
        <f t="shared" si="1"/>
        <v>-5,0%</v>
      </c>
      <c r="I26" s="46"/>
      <c r="J26" s="94"/>
      <c r="K26" s="94"/>
      <c r="L26" s="94"/>
      <c r="M26" s="94"/>
      <c r="N26" s="94"/>
      <c r="O26" s="94"/>
    </row>
    <row r="27" spans="1:15" ht="15" customHeight="1" x14ac:dyDescent="0.35">
      <c r="A27" s="127" t="s">
        <v>5</v>
      </c>
      <c r="B27" s="103" t="s">
        <v>59</v>
      </c>
      <c r="C27" s="62">
        <v>26887</v>
      </c>
      <c r="D27" s="104">
        <v>24943</v>
      </c>
      <c r="E27" s="104">
        <v>27087.867667334998</v>
      </c>
      <c r="F27" s="104">
        <v>24444.933000000001</v>
      </c>
      <c r="G27" s="40">
        <f t="shared" si="0"/>
        <v>1944</v>
      </c>
      <c r="H27" s="41" t="str">
        <f t="shared" si="1"/>
        <v>7,8%▲</v>
      </c>
      <c r="I27" s="42"/>
      <c r="J27" s="94"/>
      <c r="K27" s="94"/>
      <c r="L27" s="94"/>
      <c r="M27" s="94"/>
      <c r="N27" s="94"/>
      <c r="O27" s="94"/>
    </row>
    <row r="28" spans="1:15" ht="15" customHeight="1" x14ac:dyDescent="0.35">
      <c r="A28" s="127" t="s">
        <v>5</v>
      </c>
      <c r="B28" s="107" t="s">
        <v>60</v>
      </c>
      <c r="C28" s="71">
        <v>488</v>
      </c>
      <c r="D28" s="108">
        <v>442</v>
      </c>
      <c r="E28" s="108">
        <v>417.648539295413</v>
      </c>
      <c r="F28" s="108">
        <v>387</v>
      </c>
      <c r="G28" s="43">
        <f t="shared" si="0"/>
        <v>46</v>
      </c>
      <c r="H28" s="44" t="str">
        <f t="shared" si="1"/>
        <v>10,4%▲</v>
      </c>
      <c r="I28" s="45"/>
      <c r="J28" s="94"/>
      <c r="K28" s="94"/>
      <c r="L28" s="94"/>
      <c r="M28" s="94"/>
      <c r="N28" s="94"/>
      <c r="O28" s="94"/>
    </row>
    <row r="29" spans="1:15" ht="15" customHeight="1" x14ac:dyDescent="0.35">
      <c r="A29" s="127" t="s">
        <v>5</v>
      </c>
      <c r="B29" s="103" t="s">
        <v>61</v>
      </c>
      <c r="C29" s="62"/>
      <c r="D29" s="104"/>
      <c r="E29" s="104">
        <v>0</v>
      </c>
      <c r="F29" s="104"/>
      <c r="G29" s="40">
        <f t="shared" si="0"/>
        <v>0</v>
      </c>
      <c r="H29" s="41" t="str">
        <f t="shared" si="1"/>
        <v/>
      </c>
      <c r="I29" s="42"/>
      <c r="J29" s="94"/>
      <c r="K29" s="94"/>
      <c r="L29" s="94"/>
      <c r="M29" s="94"/>
      <c r="N29" s="94"/>
      <c r="O29" s="94"/>
    </row>
    <row r="30" spans="1:15" ht="15" customHeight="1" x14ac:dyDescent="0.35">
      <c r="A30" s="127" t="s">
        <v>5</v>
      </c>
      <c r="B30" s="107" t="s">
        <v>62</v>
      </c>
      <c r="C30" s="71"/>
      <c r="D30" s="108"/>
      <c r="E30" s="108">
        <v>0</v>
      </c>
      <c r="F30" s="108"/>
      <c r="G30" s="43">
        <f t="shared" si="0"/>
        <v>0</v>
      </c>
      <c r="H30" s="44" t="str">
        <f t="shared" si="1"/>
        <v/>
      </c>
      <c r="I30" s="45"/>
      <c r="J30" s="94"/>
      <c r="K30" s="94"/>
      <c r="L30" s="94"/>
      <c r="M30" s="94"/>
      <c r="N30" s="94"/>
      <c r="O30" s="94"/>
    </row>
    <row r="31" spans="1:15" ht="15" customHeight="1" x14ac:dyDescent="0.35">
      <c r="A31" s="127" t="s">
        <v>5</v>
      </c>
      <c r="B31" s="103" t="s">
        <v>63</v>
      </c>
      <c r="C31" s="62"/>
      <c r="D31" s="104"/>
      <c r="E31" s="104">
        <v>0</v>
      </c>
      <c r="F31" s="104"/>
      <c r="G31" s="40">
        <f t="shared" si="0"/>
        <v>0</v>
      </c>
      <c r="H31" s="41" t="str">
        <f t="shared" si="1"/>
        <v/>
      </c>
      <c r="I31" s="42"/>
      <c r="J31" s="94"/>
      <c r="K31" s="94"/>
      <c r="L31" s="94"/>
      <c r="M31" s="94"/>
      <c r="N31" s="94"/>
      <c r="O31" s="94"/>
    </row>
    <row r="32" spans="1:15" ht="15" customHeight="1" x14ac:dyDescent="0.35">
      <c r="A32" s="127" t="s">
        <v>5</v>
      </c>
      <c r="B32" s="107" t="s">
        <v>64</v>
      </c>
      <c r="C32" s="71">
        <v>14294</v>
      </c>
      <c r="D32" s="108">
        <v>11669</v>
      </c>
      <c r="E32" s="108">
        <v>11972.314732000001</v>
      </c>
      <c r="F32" s="108">
        <v>9581.3060000000005</v>
      </c>
      <c r="G32" s="43">
        <f t="shared" si="0"/>
        <v>2625</v>
      </c>
      <c r="H32" s="44" t="str">
        <f t="shared" si="1"/>
        <v>22,5%▲</v>
      </c>
      <c r="I32" s="45"/>
      <c r="J32" s="94"/>
      <c r="K32" s="94"/>
      <c r="L32" s="94"/>
      <c r="M32" s="94"/>
      <c r="N32" s="94"/>
      <c r="O32" s="94"/>
    </row>
    <row r="33" spans="1:15" ht="15" customHeight="1" x14ac:dyDescent="0.35">
      <c r="A33" s="127" t="s">
        <v>5</v>
      </c>
      <c r="B33" s="103" t="s">
        <v>65</v>
      </c>
      <c r="C33" s="62">
        <v>10042</v>
      </c>
      <c r="D33" s="104">
        <v>10255</v>
      </c>
      <c r="E33" s="104">
        <v>8113.7012361608404</v>
      </c>
      <c r="F33" s="104">
        <v>8406.3452600000001</v>
      </c>
      <c r="G33" s="40">
        <f t="shared" si="0"/>
        <v>-213</v>
      </c>
      <c r="H33" s="41" t="str">
        <f t="shared" si="1"/>
        <v>-2,1%</v>
      </c>
      <c r="I33" s="47"/>
      <c r="J33" s="94"/>
      <c r="K33" s="94"/>
      <c r="L33" s="94"/>
      <c r="M33" s="94"/>
      <c r="N33" s="94"/>
      <c r="O33" s="94"/>
    </row>
    <row r="34" spans="1:15" ht="15" customHeight="1" x14ac:dyDescent="0.35">
      <c r="A34" s="127" t="s">
        <v>5</v>
      </c>
      <c r="B34" s="107" t="s">
        <v>66</v>
      </c>
      <c r="C34" s="71"/>
      <c r="D34" s="108"/>
      <c r="E34" s="108">
        <v>0</v>
      </c>
      <c r="F34" s="108"/>
      <c r="G34" s="43">
        <f t="shared" si="0"/>
        <v>0</v>
      </c>
      <c r="H34" s="44" t="str">
        <f t="shared" si="1"/>
        <v/>
      </c>
      <c r="I34" s="45"/>
      <c r="J34" s="94"/>
      <c r="K34" s="94"/>
      <c r="L34" s="94"/>
      <c r="M34" s="94"/>
      <c r="N34" s="94"/>
      <c r="O34" s="94"/>
    </row>
    <row r="35" spans="1:15" ht="15" customHeight="1" x14ac:dyDescent="0.35">
      <c r="A35" s="127" t="s">
        <v>5</v>
      </c>
      <c r="B35" s="103" t="s">
        <v>67</v>
      </c>
      <c r="C35" s="62">
        <v>783</v>
      </c>
      <c r="D35" s="104">
        <v>708</v>
      </c>
      <c r="E35" s="104">
        <v>552.67970000000003</v>
      </c>
      <c r="F35" s="104">
        <v>666</v>
      </c>
      <c r="G35" s="40">
        <f t="shared" si="0"/>
        <v>75</v>
      </c>
      <c r="H35" s="41" t="str">
        <f t="shared" si="1"/>
        <v>10,6%▲</v>
      </c>
      <c r="I35" s="42"/>
      <c r="J35" s="94"/>
      <c r="K35" s="94"/>
      <c r="L35" s="94"/>
      <c r="M35" s="94"/>
      <c r="N35" s="94"/>
      <c r="O35" s="94"/>
    </row>
    <row r="36" spans="1:15" s="2" customFormat="1" ht="15" customHeight="1" x14ac:dyDescent="0.35">
      <c r="A36" s="127" t="s">
        <v>5</v>
      </c>
      <c r="B36" s="107" t="s">
        <v>68</v>
      </c>
      <c r="C36" s="71">
        <v>357</v>
      </c>
      <c r="D36" s="108">
        <v>270</v>
      </c>
      <c r="E36" s="108">
        <v>337.84399999999999</v>
      </c>
      <c r="F36" s="108">
        <v>333</v>
      </c>
      <c r="G36" s="43">
        <f t="shared" si="0"/>
        <v>87</v>
      </c>
      <c r="H36" s="44" t="str">
        <f t="shared" si="1"/>
        <v>32,2%▲</v>
      </c>
      <c r="I36" s="45"/>
      <c r="J36" s="116"/>
      <c r="K36" s="116"/>
      <c r="L36" s="116"/>
      <c r="M36" s="116"/>
      <c r="N36" s="116"/>
      <c r="O36" s="116"/>
    </row>
    <row r="37" spans="1:15" ht="15" customHeight="1" x14ac:dyDescent="0.35">
      <c r="A37" s="127" t="s">
        <v>5</v>
      </c>
      <c r="B37" s="103" t="s">
        <v>69</v>
      </c>
      <c r="C37" s="62"/>
      <c r="D37" s="104"/>
      <c r="E37" s="104">
        <v>0</v>
      </c>
      <c r="F37" s="104"/>
      <c r="G37" s="40">
        <f t="shared" si="0"/>
        <v>0</v>
      </c>
      <c r="H37" s="41" t="str">
        <f t="shared" si="1"/>
        <v/>
      </c>
      <c r="I37" s="47"/>
      <c r="J37" s="94"/>
      <c r="K37" s="94"/>
      <c r="L37" s="94"/>
      <c r="M37" s="94"/>
      <c r="N37" s="94"/>
      <c r="O37" s="94"/>
    </row>
    <row r="38" spans="1:15" ht="15" customHeight="1" x14ac:dyDescent="0.35">
      <c r="A38" s="127" t="s">
        <v>5</v>
      </c>
      <c r="B38" s="107" t="s">
        <v>70</v>
      </c>
      <c r="C38" s="71">
        <v>393</v>
      </c>
      <c r="D38" s="108">
        <v>491</v>
      </c>
      <c r="E38" s="108">
        <v>584.681314214434</v>
      </c>
      <c r="F38" s="108">
        <v>916</v>
      </c>
      <c r="G38" s="43">
        <f t="shared" si="0"/>
        <v>-98</v>
      </c>
      <c r="H38" s="44" t="str">
        <f t="shared" si="1"/>
        <v>-20,0%▼</v>
      </c>
      <c r="I38" s="45"/>
      <c r="J38" s="94"/>
      <c r="K38" s="94"/>
      <c r="L38" s="94"/>
      <c r="M38" s="94"/>
      <c r="N38" s="94"/>
      <c r="O38" s="94"/>
    </row>
    <row r="39" spans="1:15" ht="15" customHeight="1" x14ac:dyDescent="0.35">
      <c r="A39" s="127" t="s">
        <v>5</v>
      </c>
      <c r="B39" s="103" t="s">
        <v>71</v>
      </c>
      <c r="C39" s="62"/>
      <c r="D39" s="104"/>
      <c r="E39" s="104">
        <v>0</v>
      </c>
      <c r="F39" s="104"/>
      <c r="G39" s="40">
        <f t="shared" si="0"/>
        <v>0</v>
      </c>
      <c r="H39" s="41" t="str">
        <f t="shared" si="1"/>
        <v/>
      </c>
      <c r="I39" s="47"/>
      <c r="J39" s="94"/>
      <c r="K39" s="94"/>
      <c r="L39" s="94"/>
      <c r="M39" s="94"/>
      <c r="N39" s="94"/>
      <c r="O39" s="94"/>
    </row>
    <row r="40" spans="1:15" ht="15" customHeight="1" x14ac:dyDescent="0.35">
      <c r="A40" s="127" t="s">
        <v>5</v>
      </c>
      <c r="B40" s="107" t="s">
        <v>72</v>
      </c>
      <c r="C40" s="71"/>
      <c r="D40" s="108"/>
      <c r="E40" s="108">
        <v>0</v>
      </c>
      <c r="F40" s="108"/>
      <c r="G40" s="43">
        <f t="shared" si="0"/>
        <v>0</v>
      </c>
      <c r="H40" s="44" t="str">
        <f t="shared" si="1"/>
        <v/>
      </c>
      <c r="I40" s="45"/>
      <c r="J40" s="94"/>
      <c r="K40" s="94"/>
      <c r="L40" s="94"/>
      <c r="M40" s="94"/>
      <c r="N40" s="94"/>
      <c r="O40" s="94"/>
    </row>
    <row r="41" spans="1:15" ht="15" customHeight="1" x14ac:dyDescent="0.35">
      <c r="A41" s="127" t="s">
        <v>5</v>
      </c>
      <c r="B41" s="103" t="s">
        <v>73</v>
      </c>
      <c r="C41" s="62"/>
      <c r="D41" s="104"/>
      <c r="E41" s="104">
        <v>0</v>
      </c>
      <c r="F41" s="104"/>
      <c r="G41" s="40">
        <f t="shared" si="0"/>
        <v>0</v>
      </c>
      <c r="H41" s="41" t="str">
        <f t="shared" si="1"/>
        <v/>
      </c>
      <c r="I41" s="42"/>
      <c r="J41" s="94"/>
      <c r="K41" s="94"/>
      <c r="L41" s="94"/>
      <c r="M41" s="94"/>
      <c r="N41" s="94"/>
      <c r="O41" s="94"/>
    </row>
    <row r="42" spans="1:15" ht="15" customHeight="1" x14ac:dyDescent="0.35">
      <c r="A42" s="127" t="s">
        <v>5</v>
      </c>
      <c r="B42" s="107" t="s">
        <v>74</v>
      </c>
      <c r="C42" s="71"/>
      <c r="D42" s="108"/>
      <c r="E42" s="108">
        <v>0</v>
      </c>
      <c r="F42" s="108"/>
      <c r="G42" s="43">
        <f t="shared" si="0"/>
        <v>0</v>
      </c>
      <c r="H42" s="44" t="str">
        <f t="shared" si="1"/>
        <v/>
      </c>
      <c r="I42" s="45"/>
      <c r="J42" s="94"/>
      <c r="K42" s="94"/>
      <c r="L42" s="94"/>
      <c r="M42" s="94"/>
      <c r="N42" s="94"/>
      <c r="O42" s="94"/>
    </row>
    <row r="43" spans="1:15" ht="15" customHeight="1" x14ac:dyDescent="0.35">
      <c r="A43" s="127" t="s">
        <v>5</v>
      </c>
      <c r="B43" s="103" t="s">
        <v>75</v>
      </c>
      <c r="C43" s="62"/>
      <c r="D43" s="104"/>
      <c r="E43" s="104"/>
      <c r="F43" s="104"/>
      <c r="G43" s="40">
        <f t="shared" si="0"/>
        <v>0</v>
      </c>
      <c r="H43" s="41" t="str">
        <f t="shared" si="1"/>
        <v/>
      </c>
      <c r="I43" s="42"/>
      <c r="J43" s="94"/>
      <c r="K43" s="94"/>
      <c r="L43" s="94"/>
      <c r="M43" s="94"/>
      <c r="N43" s="94"/>
      <c r="O43" s="94"/>
    </row>
    <row r="44" spans="1:15" ht="15" customHeight="1" x14ac:dyDescent="0.35">
      <c r="A44" s="127" t="s">
        <v>5</v>
      </c>
      <c r="B44" s="107" t="s">
        <v>76</v>
      </c>
      <c r="C44" s="71"/>
      <c r="D44" s="108"/>
      <c r="E44" s="108"/>
      <c r="F44" s="108"/>
      <c r="G44" s="43">
        <f t="shared" si="0"/>
        <v>0</v>
      </c>
      <c r="H44" s="44" t="str">
        <f t="shared" si="1"/>
        <v/>
      </c>
      <c r="I44" s="45"/>
      <c r="J44" s="94"/>
      <c r="K44" s="94"/>
      <c r="L44" s="94"/>
      <c r="M44" s="94"/>
      <c r="N44" s="94"/>
      <c r="O44" s="94"/>
    </row>
    <row r="45" spans="1:15" ht="15" customHeight="1" x14ac:dyDescent="0.35">
      <c r="A45" s="127" t="s">
        <v>5</v>
      </c>
      <c r="B45" s="103" t="s">
        <v>77</v>
      </c>
      <c r="C45" s="62">
        <v>113540</v>
      </c>
      <c r="D45" s="104">
        <v>40510</v>
      </c>
      <c r="E45" s="104"/>
      <c r="F45" s="104"/>
      <c r="G45" s="40">
        <f t="shared" si="0"/>
        <v>73030</v>
      </c>
      <c r="H45" s="41" t="str">
        <f t="shared" si="1"/>
        <v>180,3%▲</v>
      </c>
      <c r="I45" s="42"/>
      <c r="J45" s="94"/>
      <c r="K45" s="94"/>
      <c r="L45" s="94"/>
      <c r="M45" s="94"/>
      <c r="N45" s="94"/>
      <c r="O45" s="94"/>
    </row>
    <row r="46" spans="1:15" ht="15" customHeight="1" x14ac:dyDescent="0.35">
      <c r="A46" s="127" t="s">
        <v>5</v>
      </c>
      <c r="B46" s="107" t="s">
        <v>105</v>
      </c>
      <c r="C46" s="71"/>
      <c r="D46" s="108"/>
      <c r="E46" s="108"/>
      <c r="F46" s="108"/>
      <c r="G46" s="43">
        <f t="shared" si="0"/>
        <v>0</v>
      </c>
      <c r="H46" s="44" t="str">
        <f t="shared" si="1"/>
        <v/>
      </c>
      <c r="I46" s="45"/>
      <c r="J46" s="94"/>
      <c r="K46" s="94"/>
      <c r="L46" s="94"/>
      <c r="M46" s="94"/>
      <c r="N46" s="94"/>
      <c r="O46" s="94"/>
    </row>
    <row r="47" spans="1:15" ht="15" customHeight="1" x14ac:dyDescent="0.35">
      <c r="A47" s="127" t="s">
        <v>5</v>
      </c>
      <c r="B47" s="103" t="s">
        <v>106</v>
      </c>
      <c r="C47" s="62"/>
      <c r="D47" s="104"/>
      <c r="E47" s="104"/>
      <c r="F47" s="104"/>
      <c r="G47" s="40">
        <f t="shared" si="0"/>
        <v>0</v>
      </c>
      <c r="H47" s="41" t="str">
        <f t="shared" si="1"/>
        <v/>
      </c>
      <c r="I47" s="42"/>
      <c r="J47" s="94"/>
      <c r="K47" s="94"/>
      <c r="L47" s="94"/>
      <c r="M47" s="94"/>
      <c r="N47" s="94"/>
      <c r="O47" s="94"/>
    </row>
    <row r="48" spans="1:15" ht="15" customHeight="1" x14ac:dyDescent="0.35">
      <c r="A48" s="127" t="s">
        <v>5</v>
      </c>
      <c r="B48" s="107" t="s">
        <v>107</v>
      </c>
      <c r="C48" s="71">
        <v>16393</v>
      </c>
      <c r="D48" s="108"/>
      <c r="E48" s="108"/>
      <c r="F48" s="108"/>
      <c r="G48" s="43">
        <f t="shared" si="0"/>
        <v>16393</v>
      </c>
      <c r="H48" s="44" t="str">
        <f t="shared" si="1"/>
        <v/>
      </c>
      <c r="I48" s="45"/>
      <c r="J48" s="94"/>
      <c r="K48" s="94"/>
      <c r="L48" s="94"/>
      <c r="M48" s="94"/>
      <c r="N48" s="94"/>
      <c r="O48" s="94"/>
    </row>
    <row r="49" spans="1:15" ht="15" customHeight="1" x14ac:dyDescent="0.35">
      <c r="A49" s="127" t="s">
        <v>5</v>
      </c>
      <c r="B49" s="103" t="s">
        <v>108</v>
      </c>
      <c r="C49" s="62"/>
      <c r="D49" s="104"/>
      <c r="E49" s="104">
        <v>0</v>
      </c>
      <c r="F49" s="104"/>
      <c r="G49" s="40">
        <f t="shared" si="0"/>
        <v>0</v>
      </c>
      <c r="H49" s="41" t="str">
        <f t="shared" si="1"/>
        <v/>
      </c>
      <c r="I49" s="42"/>
      <c r="J49" s="94"/>
      <c r="K49" s="94"/>
      <c r="L49" s="94"/>
      <c r="M49" s="94"/>
      <c r="N49" s="94"/>
      <c r="O49" s="94"/>
    </row>
    <row r="50" spans="1:15" ht="15" customHeight="1" x14ac:dyDescent="0.35">
      <c r="A50" s="127" t="s">
        <v>5</v>
      </c>
      <c r="B50" s="107" t="s">
        <v>78</v>
      </c>
      <c r="C50" s="71"/>
      <c r="D50" s="108"/>
      <c r="E50" s="108">
        <v>0</v>
      </c>
      <c r="F50" s="108">
        <v>0</v>
      </c>
      <c r="G50" s="43">
        <f t="shared" si="0"/>
        <v>0</v>
      </c>
      <c r="H50" s="44" t="str">
        <f t="shared" si="1"/>
        <v/>
      </c>
      <c r="I50" s="46"/>
      <c r="J50" s="94"/>
      <c r="K50" s="94"/>
      <c r="L50" s="94"/>
      <c r="M50" s="94"/>
      <c r="N50" s="94"/>
      <c r="O50" s="94"/>
    </row>
    <row r="51" spans="1:15" ht="15" customHeight="1" x14ac:dyDescent="0.35">
      <c r="A51" s="127" t="s">
        <v>5</v>
      </c>
      <c r="B51" s="128" t="s">
        <v>14</v>
      </c>
      <c r="C51" s="129">
        <f>SUMIFS((C7:C50),(A7:A50),A51)</f>
        <v>193241</v>
      </c>
      <c r="D51" s="129">
        <f>SUMIFS((D7:D50),(A7:A50),A51)</f>
        <v>98844</v>
      </c>
      <c r="E51" s="129">
        <f>SUMIFS((E7:E50),(A7:A50),A51)</f>
        <v>56626.450283150683</v>
      </c>
      <c r="F51" s="129">
        <f>SUMIFS((F7:F50),(A7:A50),A51)</f>
        <v>49224.925260000004</v>
      </c>
      <c r="G51" s="48">
        <f t="shared" si="0"/>
        <v>94397</v>
      </c>
      <c r="H51" s="49" t="str">
        <f t="shared" si="1"/>
        <v>95,5%▲</v>
      </c>
      <c r="I51" s="50"/>
      <c r="J51" s="94"/>
      <c r="K51" s="94"/>
      <c r="L51" s="94"/>
      <c r="M51" s="94"/>
      <c r="N51" s="94"/>
      <c r="O51" s="94"/>
    </row>
    <row r="52" spans="1:15" ht="15" customHeight="1" x14ac:dyDescent="0.35">
      <c r="A52" s="27" t="s">
        <v>15</v>
      </c>
      <c r="B52" s="68"/>
      <c r="C52" s="108"/>
      <c r="D52" s="70"/>
      <c r="E52" s="70"/>
      <c r="F52" s="70"/>
      <c r="G52" s="43">
        <f t="shared" si="0"/>
        <v>0</v>
      </c>
      <c r="H52" s="44" t="str">
        <f t="shared" si="1"/>
        <v/>
      </c>
      <c r="I52" s="46"/>
    </row>
    <row r="53" spans="1:15" ht="15" customHeight="1" x14ac:dyDescent="0.35">
      <c r="A53" s="102" t="s">
        <v>15</v>
      </c>
      <c r="B53" s="103" t="s">
        <v>39</v>
      </c>
      <c r="C53" s="62"/>
      <c r="D53" s="104"/>
      <c r="E53" s="104"/>
      <c r="F53" s="104"/>
      <c r="G53" s="40">
        <f t="shared" si="0"/>
        <v>0</v>
      </c>
      <c r="H53" s="41" t="str">
        <f t="shared" si="1"/>
        <v/>
      </c>
      <c r="I53" s="42"/>
      <c r="J53" s="94"/>
      <c r="K53" s="94"/>
      <c r="L53" s="94"/>
      <c r="M53" s="94"/>
      <c r="N53" s="94"/>
      <c r="O53" s="94"/>
    </row>
    <row r="54" spans="1:15" ht="15" customHeight="1" x14ac:dyDescent="0.35">
      <c r="A54" s="102" t="s">
        <v>15</v>
      </c>
      <c r="B54" s="107" t="s">
        <v>40</v>
      </c>
      <c r="C54" s="71"/>
      <c r="D54" s="108"/>
      <c r="E54" s="108"/>
      <c r="F54" s="108"/>
      <c r="G54" s="43">
        <f t="shared" si="0"/>
        <v>0</v>
      </c>
      <c r="H54" s="44" t="str">
        <f t="shared" si="1"/>
        <v/>
      </c>
      <c r="I54" s="45"/>
      <c r="J54" s="94"/>
      <c r="K54" s="94"/>
      <c r="L54" s="94"/>
      <c r="M54" s="94"/>
      <c r="N54" s="94"/>
      <c r="O54" s="94"/>
    </row>
    <row r="55" spans="1:15" ht="15" customHeight="1" x14ac:dyDescent="0.35">
      <c r="A55" s="102" t="s">
        <v>15</v>
      </c>
      <c r="B55" s="103" t="s">
        <v>41</v>
      </c>
      <c r="C55" s="62">
        <v>1680</v>
      </c>
      <c r="D55" s="104">
        <v>1597</v>
      </c>
      <c r="E55" s="104">
        <v>1364.23680017124</v>
      </c>
      <c r="F55" s="104">
        <v>1326</v>
      </c>
      <c r="G55" s="40">
        <f t="shared" si="0"/>
        <v>83</v>
      </c>
      <c r="H55" s="41" t="str">
        <f t="shared" si="1"/>
        <v>5,2%</v>
      </c>
      <c r="I55" s="47"/>
      <c r="J55" s="94"/>
      <c r="K55" s="94"/>
      <c r="L55" s="94"/>
      <c r="M55" s="94"/>
      <c r="N55" s="94"/>
      <c r="O55" s="94"/>
    </row>
    <row r="56" spans="1:15" ht="15" customHeight="1" x14ac:dyDescent="0.35">
      <c r="A56" s="102" t="s">
        <v>15</v>
      </c>
      <c r="B56" s="107" t="s">
        <v>42</v>
      </c>
      <c r="C56" s="71"/>
      <c r="D56" s="108"/>
      <c r="E56" s="108"/>
      <c r="F56" s="108"/>
      <c r="G56" s="43">
        <f t="shared" si="0"/>
        <v>0</v>
      </c>
      <c r="H56" s="44" t="str">
        <f t="shared" si="1"/>
        <v/>
      </c>
      <c r="I56" s="45"/>
      <c r="J56" s="94"/>
      <c r="K56" s="94"/>
      <c r="L56" s="94"/>
      <c r="M56" s="94"/>
      <c r="N56" s="94"/>
      <c r="O56" s="94"/>
    </row>
    <row r="57" spans="1:15" ht="15" customHeight="1" x14ac:dyDescent="0.35">
      <c r="A57" s="111" t="s">
        <v>15</v>
      </c>
      <c r="B57" s="103" t="s">
        <v>43</v>
      </c>
      <c r="C57" s="62">
        <v>3941</v>
      </c>
      <c r="D57" s="104">
        <v>3885</v>
      </c>
      <c r="E57" s="104">
        <v>2956.1241799999998</v>
      </c>
      <c r="F57" s="104">
        <v>2750</v>
      </c>
      <c r="G57" s="40">
        <f t="shared" si="0"/>
        <v>56</v>
      </c>
      <c r="H57" s="41" t="str">
        <f t="shared" si="1"/>
        <v>1,4%</v>
      </c>
      <c r="I57" s="47"/>
      <c r="J57" s="94"/>
      <c r="K57" s="94"/>
      <c r="L57" s="94"/>
      <c r="M57" s="94"/>
      <c r="N57" s="94"/>
      <c r="O57" s="94"/>
    </row>
    <row r="58" spans="1:15" ht="15" customHeight="1" x14ac:dyDescent="0.35">
      <c r="A58" s="111" t="s">
        <v>15</v>
      </c>
      <c r="B58" s="107" t="s">
        <v>44</v>
      </c>
      <c r="C58" s="71"/>
      <c r="D58" s="108"/>
      <c r="E58" s="108"/>
      <c r="F58" s="108"/>
      <c r="G58" s="43">
        <f t="shared" si="0"/>
        <v>0</v>
      </c>
      <c r="H58" s="44" t="str">
        <f t="shared" si="1"/>
        <v/>
      </c>
      <c r="I58" s="46"/>
      <c r="J58" s="94"/>
      <c r="K58" s="94"/>
      <c r="L58" s="94"/>
      <c r="M58" s="94"/>
      <c r="N58" s="94"/>
      <c r="O58" s="94"/>
    </row>
    <row r="59" spans="1:15" ht="15" customHeight="1" x14ac:dyDescent="0.35">
      <c r="A59" s="111" t="s">
        <v>15</v>
      </c>
      <c r="B59" s="103" t="s">
        <v>45</v>
      </c>
      <c r="C59" s="62"/>
      <c r="D59" s="104"/>
      <c r="E59" s="104"/>
      <c r="F59" s="104"/>
      <c r="G59" s="40">
        <f t="shared" si="0"/>
        <v>0</v>
      </c>
      <c r="H59" s="41" t="str">
        <f t="shared" si="1"/>
        <v/>
      </c>
      <c r="I59" s="42"/>
      <c r="J59" s="94"/>
      <c r="K59" s="94"/>
      <c r="L59" s="94"/>
      <c r="M59" s="94"/>
      <c r="N59" s="94"/>
      <c r="O59" s="94"/>
    </row>
    <row r="60" spans="1:15" ht="15" customHeight="1" x14ac:dyDescent="0.35">
      <c r="A60" s="111" t="s">
        <v>15</v>
      </c>
      <c r="B60" s="107" t="s">
        <v>46</v>
      </c>
      <c r="C60" s="71"/>
      <c r="D60" s="108"/>
      <c r="E60" s="108"/>
      <c r="F60" s="108"/>
      <c r="G60" s="43">
        <f t="shared" si="0"/>
        <v>0</v>
      </c>
      <c r="H60" s="44" t="str">
        <f t="shared" si="1"/>
        <v/>
      </c>
      <c r="I60" s="45"/>
      <c r="J60" s="94"/>
      <c r="K60" s="94"/>
      <c r="L60" s="94"/>
      <c r="M60" s="94"/>
      <c r="N60" s="94"/>
      <c r="O60" s="94"/>
    </row>
    <row r="61" spans="1:15" ht="15" customHeight="1" x14ac:dyDescent="0.35">
      <c r="A61" s="111" t="s">
        <v>15</v>
      </c>
      <c r="B61" s="103" t="s">
        <v>47</v>
      </c>
      <c r="C61" s="62">
        <v>0</v>
      </c>
      <c r="D61" s="104">
        <v>1</v>
      </c>
      <c r="E61" s="104">
        <v>12.341578</v>
      </c>
      <c r="F61" s="104">
        <v>15</v>
      </c>
      <c r="G61" s="40">
        <f t="shared" si="0"/>
        <v>-1</v>
      </c>
      <c r="H61" s="41" t="str">
        <f t="shared" si="1"/>
        <v>-100,0%▼</v>
      </c>
      <c r="I61" s="47"/>
      <c r="J61" s="94"/>
      <c r="K61" s="94"/>
      <c r="L61" s="94"/>
      <c r="M61" s="94"/>
      <c r="N61" s="94"/>
      <c r="O61" s="94"/>
    </row>
    <row r="62" spans="1:15" ht="15" customHeight="1" x14ac:dyDescent="0.35">
      <c r="A62" s="111" t="s">
        <v>15</v>
      </c>
      <c r="B62" s="107" t="s">
        <v>48</v>
      </c>
      <c r="C62" s="71"/>
      <c r="D62" s="108"/>
      <c r="E62" s="108"/>
      <c r="F62" s="108"/>
      <c r="G62" s="43">
        <f t="shared" si="0"/>
        <v>0</v>
      </c>
      <c r="H62" s="44" t="str">
        <f t="shared" si="1"/>
        <v/>
      </c>
      <c r="I62" s="45"/>
      <c r="J62" s="94"/>
      <c r="K62" s="94"/>
      <c r="L62" s="94"/>
      <c r="M62" s="94"/>
      <c r="N62" s="94"/>
      <c r="O62" s="94"/>
    </row>
    <row r="63" spans="1:15" ht="15" customHeight="1" x14ac:dyDescent="0.35">
      <c r="A63" s="127" t="s">
        <v>15</v>
      </c>
      <c r="B63" s="103" t="s">
        <v>49</v>
      </c>
      <c r="C63" s="62"/>
      <c r="D63" s="104"/>
      <c r="E63" s="104"/>
      <c r="F63" s="104"/>
      <c r="G63" s="40">
        <f t="shared" si="0"/>
        <v>0</v>
      </c>
      <c r="H63" s="41" t="str">
        <f t="shared" si="1"/>
        <v/>
      </c>
      <c r="I63" s="47"/>
      <c r="J63" s="94"/>
      <c r="K63" s="94"/>
      <c r="L63" s="94"/>
      <c r="M63" s="94"/>
      <c r="N63" s="94"/>
      <c r="O63" s="94"/>
    </row>
    <row r="64" spans="1:15" ht="15" customHeight="1" x14ac:dyDescent="0.35">
      <c r="A64" s="127" t="s">
        <v>15</v>
      </c>
      <c r="B64" s="107" t="s">
        <v>50</v>
      </c>
      <c r="C64" s="71"/>
      <c r="D64" s="108"/>
      <c r="E64" s="108"/>
      <c r="F64" s="108"/>
      <c r="G64" s="43">
        <f t="shared" si="0"/>
        <v>0</v>
      </c>
      <c r="H64" s="44" t="str">
        <f t="shared" si="1"/>
        <v/>
      </c>
      <c r="I64" s="45"/>
      <c r="J64" s="94"/>
      <c r="K64" s="94"/>
      <c r="L64" s="94"/>
      <c r="M64" s="94"/>
      <c r="N64" s="94"/>
      <c r="O64" s="94"/>
    </row>
    <row r="65" spans="1:15" ht="15" customHeight="1" x14ac:dyDescent="0.35">
      <c r="A65" s="127" t="s">
        <v>15</v>
      </c>
      <c r="B65" s="103" t="s">
        <v>51</v>
      </c>
      <c r="C65" s="62">
        <v>2876</v>
      </c>
      <c r="D65" s="104">
        <v>872</v>
      </c>
      <c r="E65" s="104"/>
      <c r="F65" s="104"/>
      <c r="G65" s="40">
        <f t="shared" si="0"/>
        <v>2004</v>
      </c>
      <c r="H65" s="41" t="str">
        <f t="shared" si="1"/>
        <v>229,8%▲</v>
      </c>
      <c r="I65" s="42"/>
      <c r="J65" s="94"/>
      <c r="K65" s="94"/>
      <c r="L65" s="94"/>
      <c r="M65" s="94"/>
      <c r="N65" s="94"/>
      <c r="O65" s="94"/>
    </row>
    <row r="66" spans="1:15" ht="15" customHeight="1" x14ac:dyDescent="0.35">
      <c r="A66" s="127" t="s">
        <v>15</v>
      </c>
      <c r="B66" s="107" t="s">
        <v>52</v>
      </c>
      <c r="C66" s="71">
        <v>1501</v>
      </c>
      <c r="D66" s="108">
        <v>1552</v>
      </c>
      <c r="E66" s="108">
        <v>925.80958999999996</v>
      </c>
      <c r="F66" s="108">
        <v>2122</v>
      </c>
      <c r="G66" s="43">
        <f t="shared" si="0"/>
        <v>-51</v>
      </c>
      <c r="H66" s="44" t="str">
        <f t="shared" si="1"/>
        <v>-3,3%</v>
      </c>
      <c r="I66" s="46"/>
      <c r="J66" s="94"/>
      <c r="K66" s="94"/>
      <c r="L66" s="94"/>
      <c r="M66" s="94"/>
      <c r="N66" s="94"/>
      <c r="O66" s="94"/>
    </row>
    <row r="67" spans="1:15" ht="15" customHeight="1" x14ac:dyDescent="0.35">
      <c r="A67" s="127" t="s">
        <v>15</v>
      </c>
      <c r="B67" s="103" t="s">
        <v>53</v>
      </c>
      <c r="C67" s="62">
        <v>-419</v>
      </c>
      <c r="D67" s="104">
        <v>-209</v>
      </c>
      <c r="E67" s="104">
        <v>-2894.6919499999999</v>
      </c>
      <c r="F67" s="104">
        <v>-3279</v>
      </c>
      <c r="G67" s="40">
        <f t="shared" si="0"/>
        <v>-210</v>
      </c>
      <c r="H67" s="41" t="str">
        <f t="shared" si="1"/>
        <v>100,5%▲</v>
      </c>
      <c r="I67" s="42"/>
      <c r="J67" s="94"/>
      <c r="K67" s="94"/>
      <c r="L67" s="94"/>
      <c r="M67" s="94"/>
      <c r="N67" s="94"/>
      <c r="O67" s="94"/>
    </row>
    <row r="68" spans="1:15" ht="15" customHeight="1" x14ac:dyDescent="0.35">
      <c r="A68" s="127" t="s">
        <v>15</v>
      </c>
      <c r="B68" s="107" t="s">
        <v>54</v>
      </c>
      <c r="C68" s="71">
        <v>-2237</v>
      </c>
      <c r="D68" s="108">
        <v>-1229</v>
      </c>
      <c r="E68" s="108">
        <v>-2514.3603600000001</v>
      </c>
      <c r="F68" s="108">
        <v>-3026</v>
      </c>
      <c r="G68" s="43">
        <f t="shared" si="0"/>
        <v>-1008</v>
      </c>
      <c r="H68" s="44" t="str">
        <f t="shared" si="1"/>
        <v>82,0%▲</v>
      </c>
      <c r="I68" s="46"/>
      <c r="J68" s="94"/>
      <c r="K68" s="94"/>
      <c r="L68" s="94"/>
      <c r="M68" s="94"/>
      <c r="N68" s="94"/>
      <c r="O68" s="94"/>
    </row>
    <row r="69" spans="1:15" ht="15" customHeight="1" x14ac:dyDescent="0.35">
      <c r="A69" s="127" t="s">
        <v>15</v>
      </c>
      <c r="B69" s="103" t="s">
        <v>55</v>
      </c>
      <c r="C69" s="62">
        <v>-939</v>
      </c>
      <c r="D69" s="104">
        <v>-299</v>
      </c>
      <c r="E69" s="104">
        <v>-3051.9295699999998</v>
      </c>
      <c r="F69" s="104">
        <v>-24</v>
      </c>
      <c r="G69" s="40">
        <f t="shared" si="0"/>
        <v>-640</v>
      </c>
      <c r="H69" s="41" t="str">
        <f t="shared" si="1"/>
        <v>214,0%▲</v>
      </c>
      <c r="I69" s="42"/>
      <c r="J69" s="94"/>
      <c r="K69" s="94"/>
      <c r="L69" s="94"/>
      <c r="M69" s="94"/>
      <c r="N69" s="94"/>
      <c r="O69" s="94"/>
    </row>
    <row r="70" spans="1:15" ht="15" customHeight="1" x14ac:dyDescent="0.35">
      <c r="A70" s="127" t="s">
        <v>15</v>
      </c>
      <c r="B70" s="107" t="s">
        <v>56</v>
      </c>
      <c r="C70" s="71"/>
      <c r="D70" s="108"/>
      <c r="E70" s="108"/>
      <c r="F70" s="108"/>
      <c r="G70" s="43">
        <f t="shared" si="0"/>
        <v>0</v>
      </c>
      <c r="H70" s="44" t="str">
        <f t="shared" si="1"/>
        <v/>
      </c>
      <c r="I70" s="46"/>
      <c r="J70" s="94"/>
      <c r="K70" s="94"/>
      <c r="L70" s="94"/>
      <c r="M70" s="94"/>
      <c r="N70" s="94"/>
      <c r="O70" s="94"/>
    </row>
    <row r="71" spans="1:15" ht="15" customHeight="1" x14ac:dyDescent="0.35">
      <c r="A71" s="127" t="s">
        <v>15</v>
      </c>
      <c r="B71" s="103" t="s">
        <v>57</v>
      </c>
      <c r="C71" s="62">
        <v>6587</v>
      </c>
      <c r="D71" s="104">
        <v>6532</v>
      </c>
      <c r="E71" s="104">
        <v>6382.8451999999997</v>
      </c>
      <c r="F71" s="104">
        <v>6370</v>
      </c>
      <c r="G71" s="40">
        <f t="shared" ref="G71:G134" si="2">IF(ISERROR(C71- D71)=TRUE,"",C71 - D71)</f>
        <v>55</v>
      </c>
      <c r="H71" s="41" t="str">
        <f t="shared" ref="H71:H134" si="3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>0,8%</v>
      </c>
      <c r="I71" s="42"/>
      <c r="J71" s="94"/>
      <c r="K71" s="94"/>
      <c r="L71" s="94"/>
      <c r="M71" s="94"/>
      <c r="N71" s="94"/>
      <c r="O71" s="94"/>
    </row>
    <row r="72" spans="1:15" ht="15" customHeight="1" x14ac:dyDescent="0.35">
      <c r="A72" s="127" t="s">
        <v>15</v>
      </c>
      <c r="B72" s="107" t="s">
        <v>58</v>
      </c>
      <c r="C72" s="71">
        <v>6364</v>
      </c>
      <c r="D72" s="108">
        <v>4652</v>
      </c>
      <c r="E72" s="108">
        <v>3582.02583</v>
      </c>
      <c r="F72" s="108">
        <v>3923</v>
      </c>
      <c r="G72" s="43">
        <f t="shared" si="2"/>
        <v>1712</v>
      </c>
      <c r="H72" s="44" t="str">
        <f t="shared" si="3"/>
        <v>36,8%▲</v>
      </c>
      <c r="I72" s="46"/>
      <c r="J72" s="94"/>
      <c r="K72" s="94"/>
      <c r="L72" s="94"/>
      <c r="M72" s="94"/>
      <c r="N72" s="94"/>
      <c r="O72" s="94"/>
    </row>
    <row r="73" spans="1:15" ht="15" customHeight="1" x14ac:dyDescent="0.35">
      <c r="A73" s="127" t="s">
        <v>15</v>
      </c>
      <c r="B73" s="103" t="s">
        <v>59</v>
      </c>
      <c r="C73" s="62">
        <v>42750</v>
      </c>
      <c r="D73" s="104">
        <v>56439</v>
      </c>
      <c r="E73" s="104">
        <v>44113.2407041076</v>
      </c>
      <c r="F73" s="104">
        <v>48379</v>
      </c>
      <c r="G73" s="40">
        <f t="shared" si="2"/>
        <v>-13689</v>
      </c>
      <c r="H73" s="41" t="str">
        <f t="shared" si="3"/>
        <v>-24,3%▼</v>
      </c>
      <c r="I73" s="42"/>
      <c r="J73" s="94"/>
      <c r="K73" s="94"/>
      <c r="L73" s="94"/>
      <c r="M73" s="94"/>
      <c r="N73" s="94"/>
      <c r="O73" s="94"/>
    </row>
    <row r="74" spans="1:15" ht="15" customHeight="1" x14ac:dyDescent="0.35">
      <c r="A74" s="127" t="s">
        <v>15</v>
      </c>
      <c r="B74" s="107" t="s">
        <v>60</v>
      </c>
      <c r="C74" s="71">
        <v>38</v>
      </c>
      <c r="D74" s="108">
        <v>23</v>
      </c>
      <c r="E74" s="108">
        <v>8.23217</v>
      </c>
      <c r="F74" s="108">
        <v>74</v>
      </c>
      <c r="G74" s="43">
        <f t="shared" si="2"/>
        <v>15</v>
      </c>
      <c r="H74" s="44" t="str">
        <f t="shared" si="3"/>
        <v>65,2%▲</v>
      </c>
      <c r="I74" s="46"/>
      <c r="J74" s="94"/>
      <c r="K74" s="94"/>
      <c r="L74" s="94"/>
      <c r="M74" s="94"/>
      <c r="N74" s="94"/>
      <c r="O74" s="94"/>
    </row>
    <row r="75" spans="1:15" ht="15" customHeight="1" x14ac:dyDescent="0.35">
      <c r="A75" s="127" t="s">
        <v>15</v>
      </c>
      <c r="B75" s="103" t="s">
        <v>61</v>
      </c>
      <c r="C75" s="62"/>
      <c r="D75" s="104"/>
      <c r="E75" s="104"/>
      <c r="F75" s="104"/>
      <c r="G75" s="40">
        <f t="shared" si="2"/>
        <v>0</v>
      </c>
      <c r="H75" s="41" t="str">
        <f t="shared" si="3"/>
        <v/>
      </c>
      <c r="I75" s="42"/>
      <c r="J75" s="94"/>
      <c r="K75" s="94"/>
      <c r="L75" s="94"/>
      <c r="M75" s="94"/>
      <c r="N75" s="94"/>
      <c r="O75" s="94"/>
    </row>
    <row r="76" spans="1:15" ht="15" customHeight="1" x14ac:dyDescent="0.35">
      <c r="A76" s="127" t="s">
        <v>15</v>
      </c>
      <c r="B76" s="107" t="s">
        <v>62</v>
      </c>
      <c r="C76" s="71"/>
      <c r="D76" s="108"/>
      <c r="E76" s="108"/>
      <c r="F76" s="108"/>
      <c r="G76" s="43">
        <f t="shared" si="2"/>
        <v>0</v>
      </c>
      <c r="H76" s="44" t="str">
        <f t="shared" si="3"/>
        <v/>
      </c>
      <c r="I76" s="46"/>
      <c r="J76" s="94"/>
      <c r="K76" s="94"/>
      <c r="L76" s="94"/>
      <c r="M76" s="94"/>
      <c r="N76" s="94"/>
      <c r="O76" s="94"/>
    </row>
    <row r="77" spans="1:15" ht="15" customHeight="1" x14ac:dyDescent="0.35">
      <c r="A77" s="127" t="s">
        <v>15</v>
      </c>
      <c r="B77" s="103" t="s">
        <v>63</v>
      </c>
      <c r="C77" s="62">
        <v>6630</v>
      </c>
      <c r="D77" s="104">
        <v>7297</v>
      </c>
      <c r="E77" s="104">
        <v>5085.3647999999903</v>
      </c>
      <c r="F77" s="104">
        <v>5031</v>
      </c>
      <c r="G77" s="40">
        <f t="shared" si="2"/>
        <v>-667</v>
      </c>
      <c r="H77" s="41" t="str">
        <f t="shared" si="3"/>
        <v>-9,1%▼</v>
      </c>
      <c r="I77" s="42"/>
      <c r="J77" s="94"/>
      <c r="K77" s="94"/>
      <c r="L77" s="94"/>
      <c r="M77" s="94"/>
      <c r="N77" s="94"/>
      <c r="O77" s="94"/>
    </row>
    <row r="78" spans="1:15" s="2" customFormat="1" ht="15" customHeight="1" x14ac:dyDescent="0.35">
      <c r="A78" s="127" t="s">
        <v>15</v>
      </c>
      <c r="B78" s="107" t="s">
        <v>64</v>
      </c>
      <c r="C78" s="71">
        <v>15027</v>
      </c>
      <c r="D78" s="108">
        <v>14545</v>
      </c>
      <c r="E78" s="108">
        <v>13284.745989999999</v>
      </c>
      <c r="F78" s="108">
        <v>11285</v>
      </c>
      <c r="G78" s="43">
        <f t="shared" si="2"/>
        <v>482</v>
      </c>
      <c r="H78" s="44" t="str">
        <f t="shared" si="3"/>
        <v>3,3%</v>
      </c>
      <c r="I78" s="46"/>
      <c r="J78" s="116"/>
      <c r="K78" s="116"/>
      <c r="L78" s="116"/>
      <c r="M78" s="116"/>
      <c r="N78" s="116"/>
      <c r="O78" s="116"/>
    </row>
    <row r="79" spans="1:15" ht="15" customHeight="1" x14ac:dyDescent="0.35">
      <c r="A79" s="127" t="s">
        <v>15</v>
      </c>
      <c r="B79" s="103" t="s">
        <v>65</v>
      </c>
      <c r="C79" s="62">
        <v>11620</v>
      </c>
      <c r="D79" s="104">
        <v>11200</v>
      </c>
      <c r="E79" s="104">
        <v>10202.299471686199</v>
      </c>
      <c r="F79" s="104">
        <v>10797</v>
      </c>
      <c r="G79" s="40">
        <f t="shared" si="2"/>
        <v>420</v>
      </c>
      <c r="H79" s="41" t="str">
        <f t="shared" si="3"/>
        <v>3,8%</v>
      </c>
      <c r="I79" s="42"/>
      <c r="J79" s="94"/>
      <c r="K79" s="94"/>
      <c r="L79" s="94"/>
      <c r="M79" s="94"/>
      <c r="N79" s="94"/>
      <c r="O79" s="94"/>
    </row>
    <row r="80" spans="1:15" ht="15" customHeight="1" x14ac:dyDescent="0.35">
      <c r="A80" s="127" t="s">
        <v>15</v>
      </c>
      <c r="B80" s="107" t="s">
        <v>66</v>
      </c>
      <c r="C80" s="71"/>
      <c r="D80" s="108"/>
      <c r="E80" s="108"/>
      <c r="F80" s="108"/>
      <c r="G80" s="43">
        <f t="shared" si="2"/>
        <v>0</v>
      </c>
      <c r="H80" s="44" t="str">
        <f t="shared" si="3"/>
        <v/>
      </c>
      <c r="I80" s="45"/>
      <c r="J80" s="94"/>
      <c r="K80" s="94"/>
      <c r="L80" s="94"/>
      <c r="M80" s="94"/>
      <c r="N80" s="94"/>
      <c r="O80" s="94"/>
    </row>
    <row r="81" spans="1:15" ht="15" customHeight="1" x14ac:dyDescent="0.35">
      <c r="A81" s="127" t="s">
        <v>15</v>
      </c>
      <c r="B81" s="103" t="s">
        <v>67</v>
      </c>
      <c r="C81" s="62"/>
      <c r="D81" s="104"/>
      <c r="E81" s="104"/>
      <c r="F81" s="104"/>
      <c r="G81" s="40">
        <f t="shared" si="2"/>
        <v>0</v>
      </c>
      <c r="H81" s="41" t="str">
        <f t="shared" si="3"/>
        <v/>
      </c>
      <c r="I81" s="42"/>
      <c r="J81" s="94"/>
      <c r="K81" s="94"/>
      <c r="L81" s="94"/>
      <c r="M81" s="94"/>
      <c r="N81" s="94"/>
      <c r="O81" s="94"/>
    </row>
    <row r="82" spans="1:15" ht="15" customHeight="1" x14ac:dyDescent="0.35">
      <c r="A82" s="127" t="s">
        <v>15</v>
      </c>
      <c r="B82" s="107" t="s">
        <v>68</v>
      </c>
      <c r="C82" s="71">
        <v>4327</v>
      </c>
      <c r="D82" s="108">
        <v>4269</v>
      </c>
      <c r="E82" s="108">
        <v>3993.1471941300001</v>
      </c>
      <c r="F82" s="108">
        <v>4031</v>
      </c>
      <c r="G82" s="43">
        <f t="shared" si="2"/>
        <v>58</v>
      </c>
      <c r="H82" s="44" t="str">
        <f t="shared" si="3"/>
        <v>1,4%</v>
      </c>
      <c r="I82" s="45"/>
      <c r="J82" s="94"/>
      <c r="K82" s="94"/>
      <c r="L82" s="94"/>
      <c r="M82" s="94"/>
      <c r="N82" s="94"/>
      <c r="O82" s="94"/>
    </row>
    <row r="83" spans="1:15" ht="15" customHeight="1" x14ac:dyDescent="0.35">
      <c r="A83" s="127" t="s">
        <v>15</v>
      </c>
      <c r="B83" s="103" t="s">
        <v>69</v>
      </c>
      <c r="C83" s="62"/>
      <c r="D83" s="104"/>
      <c r="E83" s="104"/>
      <c r="F83" s="104"/>
      <c r="G83" s="40">
        <f t="shared" si="2"/>
        <v>0</v>
      </c>
      <c r="H83" s="41" t="str">
        <f t="shared" si="3"/>
        <v/>
      </c>
      <c r="I83" s="47"/>
      <c r="J83" s="94"/>
      <c r="K83" s="94"/>
      <c r="L83" s="94"/>
      <c r="M83" s="94"/>
      <c r="N83" s="94"/>
      <c r="O83" s="94"/>
    </row>
    <row r="84" spans="1:15" ht="15" customHeight="1" x14ac:dyDescent="0.35">
      <c r="A84" s="127" t="s">
        <v>15</v>
      </c>
      <c r="B84" s="107" t="s">
        <v>70</v>
      </c>
      <c r="C84" s="71">
        <v>723</v>
      </c>
      <c r="D84" s="108">
        <v>762</v>
      </c>
      <c r="E84" s="108">
        <v>851.53467999999998</v>
      </c>
      <c r="F84" s="108">
        <v>1125</v>
      </c>
      <c r="G84" s="43">
        <f t="shared" si="2"/>
        <v>-39</v>
      </c>
      <c r="H84" s="44" t="str">
        <f t="shared" si="3"/>
        <v>-5,1%</v>
      </c>
      <c r="I84" s="45"/>
      <c r="J84" s="94"/>
      <c r="K84" s="94"/>
      <c r="L84" s="94"/>
      <c r="M84" s="94"/>
      <c r="N84" s="94"/>
      <c r="O84" s="94"/>
    </row>
    <row r="85" spans="1:15" ht="15" customHeight="1" x14ac:dyDescent="0.35">
      <c r="A85" s="127" t="s">
        <v>15</v>
      </c>
      <c r="B85" s="103" t="s">
        <v>71</v>
      </c>
      <c r="C85" s="62"/>
      <c r="D85" s="104"/>
      <c r="E85" s="104"/>
      <c r="F85" s="104"/>
      <c r="G85" s="40">
        <f t="shared" si="2"/>
        <v>0</v>
      </c>
      <c r="H85" s="41" t="str">
        <f t="shared" si="3"/>
        <v/>
      </c>
      <c r="I85" s="47"/>
      <c r="J85" s="94"/>
      <c r="K85" s="94"/>
      <c r="L85" s="94"/>
      <c r="M85" s="94"/>
      <c r="N85" s="94"/>
      <c r="O85" s="94"/>
    </row>
    <row r="86" spans="1:15" ht="15" customHeight="1" x14ac:dyDescent="0.35">
      <c r="A86" s="127" t="s">
        <v>15</v>
      </c>
      <c r="B86" s="107" t="s">
        <v>72</v>
      </c>
      <c r="C86" s="71"/>
      <c r="D86" s="108"/>
      <c r="E86" s="108"/>
      <c r="F86" s="108"/>
      <c r="G86" s="43">
        <f t="shared" si="2"/>
        <v>0</v>
      </c>
      <c r="H86" s="44" t="str">
        <f t="shared" si="3"/>
        <v/>
      </c>
      <c r="I86" s="45"/>
      <c r="J86" s="94"/>
      <c r="K86" s="94"/>
      <c r="L86" s="94"/>
      <c r="M86" s="94"/>
      <c r="N86" s="94"/>
      <c r="O86" s="94"/>
    </row>
    <row r="87" spans="1:15" ht="15" customHeight="1" x14ac:dyDescent="0.35">
      <c r="A87" s="127" t="s">
        <v>15</v>
      </c>
      <c r="B87" s="103" t="s">
        <v>73</v>
      </c>
      <c r="C87" s="62"/>
      <c r="D87" s="104"/>
      <c r="E87" s="104"/>
      <c r="F87" s="104"/>
      <c r="G87" s="40">
        <f t="shared" si="2"/>
        <v>0</v>
      </c>
      <c r="H87" s="41" t="str">
        <f t="shared" si="3"/>
        <v/>
      </c>
      <c r="I87" s="42"/>
      <c r="J87" s="94"/>
      <c r="K87" s="94"/>
      <c r="L87" s="94"/>
      <c r="M87" s="94"/>
      <c r="N87" s="94"/>
      <c r="O87" s="94"/>
    </row>
    <row r="88" spans="1:15" ht="15" customHeight="1" x14ac:dyDescent="0.35">
      <c r="A88" s="127" t="s">
        <v>15</v>
      </c>
      <c r="B88" s="107" t="s">
        <v>74</v>
      </c>
      <c r="C88" s="71"/>
      <c r="D88" s="108"/>
      <c r="E88" s="108"/>
      <c r="F88" s="108"/>
      <c r="G88" s="43">
        <f t="shared" si="2"/>
        <v>0</v>
      </c>
      <c r="H88" s="44" t="str">
        <f t="shared" si="3"/>
        <v/>
      </c>
      <c r="I88" s="45"/>
      <c r="J88" s="94"/>
      <c r="K88" s="94"/>
      <c r="L88" s="94"/>
      <c r="M88" s="94"/>
      <c r="N88" s="94"/>
      <c r="O88" s="94"/>
    </row>
    <row r="89" spans="1:15" ht="15" customHeight="1" x14ac:dyDescent="0.35">
      <c r="A89" s="127" t="s">
        <v>15</v>
      </c>
      <c r="B89" s="103" t="s">
        <v>75</v>
      </c>
      <c r="C89" s="62"/>
      <c r="D89" s="104"/>
      <c r="E89" s="104"/>
      <c r="F89" s="104"/>
      <c r="G89" s="40">
        <f t="shared" si="2"/>
        <v>0</v>
      </c>
      <c r="H89" s="41" t="str">
        <f t="shared" si="3"/>
        <v/>
      </c>
      <c r="I89" s="42"/>
      <c r="J89" s="94"/>
      <c r="K89" s="94"/>
      <c r="L89" s="94"/>
      <c r="M89" s="94"/>
      <c r="N89" s="94"/>
      <c r="O89" s="94"/>
    </row>
    <row r="90" spans="1:15" ht="15" customHeight="1" x14ac:dyDescent="0.35">
      <c r="A90" s="127" t="s">
        <v>15</v>
      </c>
      <c r="B90" s="107" t="s">
        <v>76</v>
      </c>
      <c r="C90" s="71"/>
      <c r="D90" s="108"/>
      <c r="E90" s="108"/>
      <c r="F90" s="108"/>
      <c r="G90" s="43">
        <f t="shared" si="2"/>
        <v>0</v>
      </c>
      <c r="H90" s="44" t="str">
        <f t="shared" si="3"/>
        <v/>
      </c>
      <c r="I90" s="45"/>
      <c r="J90" s="94"/>
      <c r="K90" s="94"/>
      <c r="L90" s="94"/>
      <c r="M90" s="94"/>
      <c r="N90" s="94"/>
      <c r="O90" s="94"/>
    </row>
    <row r="91" spans="1:15" ht="15" customHeight="1" x14ac:dyDescent="0.35">
      <c r="A91" s="127" t="s">
        <v>15</v>
      </c>
      <c r="B91" s="103" t="s">
        <v>77</v>
      </c>
      <c r="C91" s="62">
        <v>194024</v>
      </c>
      <c r="D91" s="104">
        <v>112869</v>
      </c>
      <c r="E91" s="104"/>
      <c r="F91" s="104"/>
      <c r="G91" s="40">
        <f t="shared" si="2"/>
        <v>81155</v>
      </c>
      <c r="H91" s="41" t="str">
        <f t="shared" si="3"/>
        <v>71,9%▲</v>
      </c>
      <c r="I91" s="42"/>
      <c r="J91" s="94"/>
      <c r="K91" s="94"/>
      <c r="L91" s="94"/>
      <c r="M91" s="94"/>
      <c r="N91" s="94"/>
      <c r="O91" s="94"/>
    </row>
    <row r="92" spans="1:15" ht="15" customHeight="1" x14ac:dyDescent="0.35">
      <c r="A92" s="127" t="s">
        <v>15</v>
      </c>
      <c r="B92" s="107" t="s">
        <v>105</v>
      </c>
      <c r="C92" s="71"/>
      <c r="D92" s="108"/>
      <c r="E92" s="108"/>
      <c r="F92" s="108"/>
      <c r="G92" s="43">
        <f t="shared" si="2"/>
        <v>0</v>
      </c>
      <c r="H92" s="44" t="str">
        <f t="shared" si="3"/>
        <v/>
      </c>
      <c r="I92" s="45"/>
      <c r="J92" s="94"/>
      <c r="K92" s="94"/>
      <c r="L92" s="94"/>
      <c r="M92" s="94"/>
      <c r="N92" s="94"/>
      <c r="O92" s="94"/>
    </row>
    <row r="93" spans="1:15" ht="15" customHeight="1" x14ac:dyDescent="0.35">
      <c r="A93" s="127" t="s">
        <v>15</v>
      </c>
      <c r="B93" s="103" t="s">
        <v>106</v>
      </c>
      <c r="C93" s="62"/>
      <c r="D93" s="104"/>
      <c r="E93" s="104"/>
      <c r="F93" s="104"/>
      <c r="G93" s="40">
        <f t="shared" si="2"/>
        <v>0</v>
      </c>
      <c r="H93" s="41" t="str">
        <f t="shared" si="3"/>
        <v/>
      </c>
      <c r="I93" s="42"/>
      <c r="J93" s="94"/>
      <c r="K93" s="94"/>
      <c r="L93" s="94"/>
      <c r="M93" s="94"/>
      <c r="N93" s="94"/>
      <c r="O93" s="94"/>
    </row>
    <row r="94" spans="1:15" ht="15" customHeight="1" x14ac:dyDescent="0.35">
      <c r="A94" s="127" t="s">
        <v>15</v>
      </c>
      <c r="B94" s="107" t="s">
        <v>107</v>
      </c>
      <c r="C94" s="71">
        <v>177806</v>
      </c>
      <c r="D94" s="108"/>
      <c r="E94" s="108"/>
      <c r="F94" s="108"/>
      <c r="G94" s="43">
        <f t="shared" si="2"/>
        <v>177806</v>
      </c>
      <c r="H94" s="44" t="str">
        <f t="shared" si="3"/>
        <v/>
      </c>
      <c r="I94" s="45"/>
      <c r="J94" s="94"/>
      <c r="K94" s="94"/>
      <c r="L94" s="94"/>
      <c r="M94" s="94"/>
      <c r="N94" s="94"/>
      <c r="O94" s="94"/>
    </row>
    <row r="95" spans="1:15" ht="15" customHeight="1" x14ac:dyDescent="0.35">
      <c r="A95" s="127" t="s">
        <v>15</v>
      </c>
      <c r="B95" s="103" t="s">
        <v>108</v>
      </c>
      <c r="C95" s="62">
        <v>6922</v>
      </c>
      <c r="D95" s="104"/>
      <c r="E95" s="104">
        <v>6704.2063373160699</v>
      </c>
      <c r="F95" s="104">
        <v>6121</v>
      </c>
      <c r="G95" s="40">
        <f t="shared" si="2"/>
        <v>6922</v>
      </c>
      <c r="H95" s="41" t="str">
        <f t="shared" si="3"/>
        <v/>
      </c>
      <c r="I95" s="42"/>
      <c r="J95" s="94"/>
      <c r="K95" s="94"/>
      <c r="L95" s="94"/>
      <c r="M95" s="94"/>
      <c r="N95" s="94"/>
      <c r="O95" s="94"/>
    </row>
    <row r="96" spans="1:15" ht="15" customHeight="1" x14ac:dyDescent="0.35">
      <c r="A96" s="127" t="s">
        <v>15</v>
      </c>
      <c r="B96" s="107" t="s">
        <v>78</v>
      </c>
      <c r="C96" s="71"/>
      <c r="D96" s="108"/>
      <c r="E96" s="108">
        <v>0</v>
      </c>
      <c r="F96" s="108">
        <v>954</v>
      </c>
      <c r="G96" s="43">
        <f t="shared" si="2"/>
        <v>0</v>
      </c>
      <c r="H96" s="44" t="str">
        <f t="shared" si="3"/>
        <v/>
      </c>
      <c r="I96" s="45"/>
      <c r="J96" s="94"/>
      <c r="K96" s="94"/>
      <c r="L96" s="94"/>
      <c r="M96" s="94"/>
      <c r="N96" s="94"/>
      <c r="O96" s="94"/>
    </row>
    <row r="97" spans="1:15" ht="15" customHeight="1" x14ac:dyDescent="0.35">
      <c r="A97" s="127" t="s">
        <v>15</v>
      </c>
      <c r="B97" s="128" t="s">
        <v>14</v>
      </c>
      <c r="C97" s="129">
        <f>SUMIFS((C7:C96),(A7:A96),A97)</f>
        <v>479221</v>
      </c>
      <c r="D97" s="129">
        <f>SUMIFS((D7:D96),(A7:A96),A97)</f>
        <v>224758</v>
      </c>
      <c r="E97" s="129">
        <f>SUMIFS((E7:E96),(A7:A96),A97)</f>
        <v>91005.17264541109</v>
      </c>
      <c r="F97" s="129">
        <f>SUMIFS((F7:F96),(A7:A96),A97)</f>
        <v>97974</v>
      </c>
      <c r="G97" s="48">
        <f t="shared" si="2"/>
        <v>254463</v>
      </c>
      <c r="H97" s="49" t="str">
        <f t="shared" si="3"/>
        <v>113,2%▲</v>
      </c>
      <c r="I97" s="54"/>
      <c r="J97" s="94"/>
      <c r="K97" s="94"/>
      <c r="L97" s="94"/>
      <c r="M97" s="94"/>
      <c r="N97" s="94"/>
      <c r="O97" s="94"/>
    </row>
    <row r="98" spans="1:15" ht="15" customHeight="1" x14ac:dyDescent="0.35">
      <c r="A98" s="27" t="s">
        <v>16</v>
      </c>
      <c r="B98" s="68"/>
      <c r="C98" s="108"/>
      <c r="D98" s="70"/>
      <c r="E98" s="70"/>
      <c r="F98" s="70"/>
      <c r="G98" s="43">
        <f t="shared" si="2"/>
        <v>0</v>
      </c>
      <c r="H98" s="44" t="str">
        <f t="shared" si="3"/>
        <v/>
      </c>
      <c r="I98" s="45"/>
    </row>
    <row r="99" spans="1:15" ht="15" customHeight="1" x14ac:dyDescent="0.35">
      <c r="A99" s="102" t="s">
        <v>16</v>
      </c>
      <c r="B99" s="103" t="s">
        <v>39</v>
      </c>
      <c r="C99" s="62"/>
      <c r="D99" s="104"/>
      <c r="E99" s="104"/>
      <c r="F99" s="104"/>
      <c r="G99" s="40">
        <f t="shared" si="2"/>
        <v>0</v>
      </c>
      <c r="H99" s="41" t="str">
        <f t="shared" si="3"/>
        <v/>
      </c>
      <c r="I99" s="42"/>
      <c r="J99" s="94"/>
      <c r="K99" s="94"/>
      <c r="L99" s="94"/>
      <c r="M99" s="94"/>
      <c r="N99" s="94"/>
      <c r="O99" s="94"/>
    </row>
    <row r="100" spans="1:15" ht="15" customHeight="1" x14ac:dyDescent="0.35">
      <c r="A100" s="102" t="s">
        <v>16</v>
      </c>
      <c r="B100" s="107" t="s">
        <v>40</v>
      </c>
      <c r="C100" s="71"/>
      <c r="D100" s="108"/>
      <c r="E100" s="108"/>
      <c r="F100" s="108"/>
      <c r="G100" s="43">
        <f t="shared" si="2"/>
        <v>0</v>
      </c>
      <c r="H100" s="44" t="str">
        <f t="shared" si="3"/>
        <v/>
      </c>
      <c r="I100" s="45"/>
      <c r="J100" s="94"/>
      <c r="K100" s="94"/>
      <c r="L100" s="94"/>
      <c r="M100" s="94"/>
      <c r="N100" s="94"/>
      <c r="O100" s="94"/>
    </row>
    <row r="101" spans="1:15" ht="15" customHeight="1" x14ac:dyDescent="0.35">
      <c r="A101" s="102" t="s">
        <v>16</v>
      </c>
      <c r="B101" s="103" t="s">
        <v>41</v>
      </c>
      <c r="C101" s="62">
        <v>1841</v>
      </c>
      <c r="D101" s="104">
        <v>1818</v>
      </c>
      <c r="E101" s="104">
        <v>1771.1290077675001</v>
      </c>
      <c r="F101" s="104">
        <v>1743</v>
      </c>
      <c r="G101" s="40">
        <f t="shared" si="2"/>
        <v>23</v>
      </c>
      <c r="H101" s="41" t="str">
        <f t="shared" si="3"/>
        <v>1,3%</v>
      </c>
      <c r="I101" s="47"/>
      <c r="J101" s="94"/>
      <c r="K101" s="94"/>
      <c r="L101" s="94"/>
      <c r="M101" s="94"/>
      <c r="N101" s="94"/>
      <c r="O101" s="94"/>
    </row>
    <row r="102" spans="1:15" ht="15" customHeight="1" x14ac:dyDescent="0.35">
      <c r="A102" s="102" t="s">
        <v>16</v>
      </c>
      <c r="B102" s="107" t="s">
        <v>42</v>
      </c>
      <c r="C102" s="71"/>
      <c r="D102" s="108"/>
      <c r="E102" s="108"/>
      <c r="F102" s="108"/>
      <c r="G102" s="43">
        <f t="shared" si="2"/>
        <v>0</v>
      </c>
      <c r="H102" s="44" t="str">
        <f t="shared" si="3"/>
        <v/>
      </c>
      <c r="I102" s="45"/>
      <c r="J102" s="94"/>
      <c r="K102" s="94"/>
      <c r="L102" s="94"/>
      <c r="M102" s="94"/>
      <c r="N102" s="94"/>
      <c r="O102" s="94"/>
    </row>
    <row r="103" spans="1:15" ht="15" customHeight="1" x14ac:dyDescent="0.35">
      <c r="A103" s="102" t="s">
        <v>16</v>
      </c>
      <c r="B103" s="103" t="s">
        <v>43</v>
      </c>
      <c r="C103" s="62">
        <v>4955</v>
      </c>
      <c r="D103" s="104">
        <v>5203</v>
      </c>
      <c r="E103" s="104">
        <v>5009.6899000000003</v>
      </c>
      <c r="F103" s="104">
        <v>4569</v>
      </c>
      <c r="G103" s="40">
        <f t="shared" si="2"/>
        <v>-248</v>
      </c>
      <c r="H103" s="41" t="str">
        <f t="shared" si="3"/>
        <v>-4,8%</v>
      </c>
      <c r="I103" s="42"/>
      <c r="J103" s="94"/>
      <c r="K103" s="94"/>
      <c r="L103" s="94"/>
      <c r="M103" s="94"/>
      <c r="N103" s="94"/>
      <c r="O103" s="94"/>
    </row>
    <row r="104" spans="1:15" ht="15" customHeight="1" x14ac:dyDescent="0.35">
      <c r="A104" s="102" t="s">
        <v>16</v>
      </c>
      <c r="B104" s="107" t="s">
        <v>44</v>
      </c>
      <c r="C104" s="71"/>
      <c r="D104" s="108"/>
      <c r="E104" s="108"/>
      <c r="F104" s="108"/>
      <c r="G104" s="43">
        <f t="shared" si="2"/>
        <v>0</v>
      </c>
      <c r="H104" s="44" t="str">
        <f t="shared" si="3"/>
        <v/>
      </c>
      <c r="I104" s="45"/>
      <c r="J104" s="94"/>
      <c r="K104" s="94"/>
      <c r="L104" s="94"/>
      <c r="M104" s="94"/>
      <c r="N104" s="94"/>
      <c r="O104" s="94"/>
    </row>
    <row r="105" spans="1:15" ht="15" customHeight="1" x14ac:dyDescent="0.35">
      <c r="A105" s="102" t="s">
        <v>16</v>
      </c>
      <c r="B105" s="103" t="s">
        <v>45</v>
      </c>
      <c r="C105" s="62"/>
      <c r="D105" s="104"/>
      <c r="E105" s="104"/>
      <c r="F105" s="104"/>
      <c r="G105" s="40">
        <f t="shared" si="2"/>
        <v>0</v>
      </c>
      <c r="H105" s="41" t="str">
        <f t="shared" si="3"/>
        <v/>
      </c>
      <c r="I105" s="47"/>
      <c r="J105" s="94"/>
      <c r="K105" s="94"/>
      <c r="L105" s="94"/>
      <c r="M105" s="94"/>
      <c r="N105" s="94"/>
      <c r="O105" s="94"/>
    </row>
    <row r="106" spans="1:15" ht="15" customHeight="1" x14ac:dyDescent="0.35">
      <c r="A106" s="102" t="s">
        <v>16</v>
      </c>
      <c r="B106" s="107" t="s">
        <v>46</v>
      </c>
      <c r="C106" s="71"/>
      <c r="D106" s="108"/>
      <c r="E106" s="108"/>
      <c r="F106" s="108"/>
      <c r="G106" s="43">
        <f t="shared" si="2"/>
        <v>0</v>
      </c>
      <c r="H106" s="44" t="str">
        <f t="shared" si="3"/>
        <v/>
      </c>
      <c r="I106" s="46"/>
      <c r="J106" s="94"/>
      <c r="K106" s="94"/>
      <c r="L106" s="94"/>
      <c r="M106" s="94"/>
      <c r="N106" s="94"/>
      <c r="O106" s="94"/>
    </row>
    <row r="107" spans="1:15" ht="15" customHeight="1" x14ac:dyDescent="0.35">
      <c r="A107" s="102" t="s">
        <v>16</v>
      </c>
      <c r="B107" s="103" t="s">
        <v>47</v>
      </c>
      <c r="C107" s="62"/>
      <c r="D107" s="104"/>
      <c r="E107" s="104"/>
      <c r="F107" s="104"/>
      <c r="G107" s="40">
        <f t="shared" si="2"/>
        <v>0</v>
      </c>
      <c r="H107" s="41" t="str">
        <f t="shared" si="3"/>
        <v/>
      </c>
      <c r="I107" s="47"/>
      <c r="J107" s="94"/>
      <c r="K107" s="94"/>
      <c r="L107" s="94"/>
      <c r="M107" s="94"/>
      <c r="N107" s="94"/>
      <c r="O107" s="94"/>
    </row>
    <row r="108" spans="1:15" ht="15" customHeight="1" x14ac:dyDescent="0.35">
      <c r="A108" s="102" t="s">
        <v>16</v>
      </c>
      <c r="B108" s="107" t="s">
        <v>48</v>
      </c>
      <c r="C108" s="71"/>
      <c r="D108" s="108"/>
      <c r="E108" s="108"/>
      <c r="F108" s="108"/>
      <c r="G108" s="43">
        <f t="shared" si="2"/>
        <v>0</v>
      </c>
      <c r="H108" s="44" t="str">
        <f t="shared" si="3"/>
        <v/>
      </c>
      <c r="I108" s="45"/>
      <c r="J108" s="94"/>
      <c r="K108" s="94"/>
      <c r="L108" s="94"/>
      <c r="M108" s="94"/>
      <c r="N108" s="94"/>
      <c r="O108" s="94"/>
    </row>
    <row r="109" spans="1:15" ht="15" customHeight="1" x14ac:dyDescent="0.35">
      <c r="A109" s="127" t="s">
        <v>16</v>
      </c>
      <c r="B109" s="103" t="s">
        <v>49</v>
      </c>
      <c r="C109" s="62"/>
      <c r="D109" s="104"/>
      <c r="E109" s="104"/>
      <c r="F109" s="104"/>
      <c r="G109" s="40">
        <f t="shared" si="2"/>
        <v>0</v>
      </c>
      <c r="H109" s="41" t="str">
        <f t="shared" si="3"/>
        <v/>
      </c>
      <c r="I109" s="42"/>
      <c r="J109" s="94"/>
      <c r="K109" s="94"/>
      <c r="L109" s="94"/>
      <c r="M109" s="94"/>
      <c r="N109" s="94"/>
      <c r="O109" s="94"/>
    </row>
    <row r="110" spans="1:15" ht="15" customHeight="1" x14ac:dyDescent="0.35">
      <c r="A110" s="127" t="s">
        <v>16</v>
      </c>
      <c r="B110" s="107" t="s">
        <v>50</v>
      </c>
      <c r="C110" s="71"/>
      <c r="D110" s="108"/>
      <c r="E110" s="108"/>
      <c r="F110" s="108"/>
      <c r="G110" s="43">
        <f t="shared" si="2"/>
        <v>0</v>
      </c>
      <c r="H110" s="44" t="str">
        <f t="shared" si="3"/>
        <v/>
      </c>
      <c r="I110" s="46"/>
      <c r="J110" s="94"/>
      <c r="K110" s="94"/>
      <c r="L110" s="94"/>
      <c r="M110" s="94"/>
      <c r="N110" s="94"/>
      <c r="O110" s="94"/>
    </row>
    <row r="111" spans="1:15" ht="15" customHeight="1" x14ac:dyDescent="0.35">
      <c r="A111" s="127" t="s">
        <v>16</v>
      </c>
      <c r="B111" s="103" t="s">
        <v>51</v>
      </c>
      <c r="C111" s="62">
        <v>1500</v>
      </c>
      <c r="D111" s="104"/>
      <c r="E111" s="104"/>
      <c r="F111" s="104"/>
      <c r="G111" s="40">
        <f t="shared" si="2"/>
        <v>1500</v>
      </c>
      <c r="H111" s="41" t="str">
        <f t="shared" si="3"/>
        <v/>
      </c>
      <c r="I111" s="42"/>
      <c r="J111" s="94"/>
      <c r="K111" s="94"/>
      <c r="L111" s="94"/>
      <c r="M111" s="94"/>
      <c r="N111" s="94"/>
      <c r="O111" s="94"/>
    </row>
    <row r="112" spans="1:15" ht="15" customHeight="1" x14ac:dyDescent="0.35">
      <c r="A112" s="127" t="s">
        <v>16</v>
      </c>
      <c r="B112" s="107" t="s">
        <v>52</v>
      </c>
      <c r="C112" s="71">
        <v>-1159</v>
      </c>
      <c r="D112" s="108">
        <v>-1863</v>
      </c>
      <c r="E112" s="108">
        <v>-3289.7489999999998</v>
      </c>
      <c r="F112" s="108">
        <v>-2150</v>
      </c>
      <c r="G112" s="43">
        <f t="shared" si="2"/>
        <v>704</v>
      </c>
      <c r="H112" s="44" t="str">
        <f t="shared" si="3"/>
        <v>-37,8%▼</v>
      </c>
      <c r="I112" s="46"/>
      <c r="J112" s="94"/>
      <c r="K112" s="94"/>
      <c r="L112" s="94"/>
      <c r="M112" s="94"/>
      <c r="N112" s="94"/>
      <c r="O112" s="94"/>
    </row>
    <row r="113" spans="1:15" ht="15" customHeight="1" x14ac:dyDescent="0.35">
      <c r="A113" s="127" t="s">
        <v>16</v>
      </c>
      <c r="B113" s="103" t="s">
        <v>53</v>
      </c>
      <c r="C113" s="62">
        <v>-1</v>
      </c>
      <c r="D113" s="104">
        <v>-2</v>
      </c>
      <c r="E113" s="104">
        <v>-1726</v>
      </c>
      <c r="F113" s="104">
        <v>-1645</v>
      </c>
      <c r="G113" s="40">
        <f t="shared" si="2"/>
        <v>1</v>
      </c>
      <c r="H113" s="41" t="str">
        <f t="shared" si="3"/>
        <v>-50,0%▼</v>
      </c>
      <c r="I113" s="42"/>
      <c r="J113" s="94"/>
      <c r="K113" s="94"/>
      <c r="L113" s="94"/>
      <c r="M113" s="94"/>
      <c r="N113" s="94"/>
      <c r="O113" s="94"/>
    </row>
    <row r="114" spans="1:15" ht="15" customHeight="1" x14ac:dyDescent="0.35">
      <c r="A114" s="127" t="s">
        <v>16</v>
      </c>
      <c r="B114" s="107" t="s">
        <v>54</v>
      </c>
      <c r="C114" s="71">
        <v>-4406</v>
      </c>
      <c r="D114" s="108">
        <v>-2292</v>
      </c>
      <c r="E114" s="108">
        <v>-6301.4709999999995</v>
      </c>
      <c r="F114" s="108">
        <v>-7874</v>
      </c>
      <c r="G114" s="43">
        <f t="shared" si="2"/>
        <v>-2114</v>
      </c>
      <c r="H114" s="44" t="str">
        <f t="shared" si="3"/>
        <v>92,2%▲</v>
      </c>
      <c r="I114" s="46"/>
      <c r="J114" s="94"/>
      <c r="K114" s="94"/>
      <c r="L114" s="94"/>
      <c r="M114" s="94"/>
      <c r="N114" s="94"/>
      <c r="O114" s="94"/>
    </row>
    <row r="115" spans="1:15" ht="15" customHeight="1" x14ac:dyDescent="0.35">
      <c r="A115" s="127" t="s">
        <v>16</v>
      </c>
      <c r="B115" s="103" t="s">
        <v>55</v>
      </c>
      <c r="C115" s="62">
        <v>-140707</v>
      </c>
      <c r="D115" s="104">
        <v>-138745</v>
      </c>
      <c r="E115" s="104">
        <v>-153872.921</v>
      </c>
      <c r="F115" s="104">
        <v>-164729</v>
      </c>
      <c r="G115" s="40">
        <f t="shared" si="2"/>
        <v>-1962</v>
      </c>
      <c r="H115" s="41" t="str">
        <f t="shared" si="3"/>
        <v>1,4%</v>
      </c>
      <c r="I115" s="42"/>
      <c r="J115" s="94"/>
      <c r="K115" s="94"/>
      <c r="L115" s="94"/>
      <c r="M115" s="94"/>
      <c r="N115" s="94"/>
      <c r="O115" s="94"/>
    </row>
    <row r="116" spans="1:15" s="1" customFormat="1" ht="15" customHeight="1" x14ac:dyDescent="0.35">
      <c r="A116" s="127" t="s">
        <v>16</v>
      </c>
      <c r="B116" s="107" t="s">
        <v>56</v>
      </c>
      <c r="C116" s="71"/>
      <c r="D116" s="108"/>
      <c r="E116" s="108"/>
      <c r="F116" s="108"/>
      <c r="G116" s="43">
        <f t="shared" si="2"/>
        <v>0</v>
      </c>
      <c r="H116" s="44" t="str">
        <f t="shared" si="3"/>
        <v/>
      </c>
      <c r="I116" s="46"/>
      <c r="J116" s="126"/>
      <c r="K116" s="126"/>
      <c r="L116" s="126"/>
      <c r="M116" s="126"/>
      <c r="N116" s="126"/>
      <c r="O116" s="126"/>
    </row>
    <row r="117" spans="1:15" s="1" customFormat="1" ht="15" customHeight="1" x14ac:dyDescent="0.35">
      <c r="A117" s="127" t="s">
        <v>16</v>
      </c>
      <c r="B117" s="103" t="s">
        <v>57</v>
      </c>
      <c r="C117" s="62">
        <v>3450</v>
      </c>
      <c r="D117" s="104">
        <v>10601</v>
      </c>
      <c r="E117" s="104">
        <v>10163.398080000001</v>
      </c>
      <c r="F117" s="104">
        <v>10877</v>
      </c>
      <c r="G117" s="40">
        <f t="shared" si="2"/>
        <v>-7151</v>
      </c>
      <c r="H117" s="41" t="str">
        <f t="shared" si="3"/>
        <v>-67,5%▼</v>
      </c>
      <c r="I117" s="42"/>
      <c r="J117" s="126"/>
      <c r="K117" s="126"/>
      <c r="L117" s="126"/>
      <c r="M117" s="126"/>
      <c r="N117" s="126"/>
      <c r="O117" s="126"/>
    </row>
    <row r="118" spans="1:15" s="1" customFormat="1" ht="15" customHeight="1" x14ac:dyDescent="0.35">
      <c r="A118" s="127" t="s">
        <v>16</v>
      </c>
      <c r="B118" s="107" t="s">
        <v>58</v>
      </c>
      <c r="C118" s="71">
        <v>9441</v>
      </c>
      <c r="D118" s="108">
        <v>6633</v>
      </c>
      <c r="E118" s="108">
        <v>7037.8270000000002</v>
      </c>
      <c r="F118" s="108">
        <v>5539</v>
      </c>
      <c r="G118" s="43">
        <f t="shared" si="2"/>
        <v>2808</v>
      </c>
      <c r="H118" s="44" t="str">
        <f t="shared" si="3"/>
        <v>42,3%▲</v>
      </c>
      <c r="I118" s="46"/>
      <c r="J118" s="126"/>
      <c r="K118" s="126"/>
      <c r="L118" s="126"/>
      <c r="M118" s="126"/>
      <c r="N118" s="126"/>
      <c r="O118" s="126"/>
    </row>
    <row r="119" spans="1:15" ht="15" customHeight="1" x14ac:dyDescent="0.35">
      <c r="A119" s="127" t="s">
        <v>16</v>
      </c>
      <c r="B119" s="103" t="s">
        <v>59</v>
      </c>
      <c r="C119" s="62">
        <v>53774</v>
      </c>
      <c r="D119" s="104">
        <v>62570</v>
      </c>
      <c r="E119" s="104">
        <v>58373.845740812998</v>
      </c>
      <c r="F119" s="104">
        <v>56926</v>
      </c>
      <c r="G119" s="40">
        <f t="shared" si="2"/>
        <v>-8796</v>
      </c>
      <c r="H119" s="41" t="str">
        <f t="shared" si="3"/>
        <v>-14,1%▼</v>
      </c>
      <c r="I119" s="42"/>
      <c r="J119" s="94"/>
      <c r="K119" s="94"/>
      <c r="L119" s="94"/>
      <c r="M119" s="94"/>
      <c r="N119" s="94"/>
      <c r="O119" s="94"/>
    </row>
    <row r="120" spans="1:15" s="2" customFormat="1" ht="15" customHeight="1" x14ac:dyDescent="0.35">
      <c r="A120" s="127" t="s">
        <v>16</v>
      </c>
      <c r="B120" s="107" t="s">
        <v>60</v>
      </c>
      <c r="C120" s="71">
        <v>9</v>
      </c>
      <c r="D120" s="108"/>
      <c r="E120" s="108"/>
      <c r="F120" s="108">
        <v>34</v>
      </c>
      <c r="G120" s="43">
        <f t="shared" si="2"/>
        <v>9</v>
      </c>
      <c r="H120" s="44" t="str">
        <f t="shared" si="3"/>
        <v/>
      </c>
      <c r="I120" s="45"/>
      <c r="J120" s="116"/>
      <c r="K120" s="116"/>
      <c r="L120" s="116"/>
      <c r="M120" s="116"/>
      <c r="N120" s="116"/>
      <c r="O120" s="116"/>
    </row>
    <row r="121" spans="1:15" ht="15" customHeight="1" x14ac:dyDescent="0.35">
      <c r="A121" s="127" t="s">
        <v>16</v>
      </c>
      <c r="B121" s="103" t="s">
        <v>61</v>
      </c>
      <c r="C121" s="62"/>
      <c r="D121" s="104"/>
      <c r="E121" s="104"/>
      <c r="F121" s="104"/>
      <c r="G121" s="40">
        <f t="shared" si="2"/>
        <v>0</v>
      </c>
      <c r="H121" s="41" t="str">
        <f t="shared" si="3"/>
        <v/>
      </c>
      <c r="I121" s="47"/>
      <c r="J121" s="94"/>
      <c r="K121" s="94"/>
      <c r="L121" s="94"/>
      <c r="M121" s="94"/>
      <c r="N121" s="94"/>
      <c r="O121" s="94"/>
    </row>
    <row r="122" spans="1:15" ht="15" customHeight="1" x14ac:dyDescent="0.35">
      <c r="A122" s="127" t="s">
        <v>16</v>
      </c>
      <c r="B122" s="107" t="s">
        <v>62</v>
      </c>
      <c r="C122" s="71">
        <v>2175</v>
      </c>
      <c r="D122" s="108">
        <v>1838</v>
      </c>
      <c r="E122" s="108">
        <v>1884.22281</v>
      </c>
      <c r="F122" s="108">
        <v>2108</v>
      </c>
      <c r="G122" s="43">
        <f t="shared" si="2"/>
        <v>337</v>
      </c>
      <c r="H122" s="44" t="str">
        <f t="shared" si="3"/>
        <v>18,3%▲</v>
      </c>
      <c r="I122" s="45"/>
      <c r="J122" s="16"/>
      <c r="K122" s="130"/>
      <c r="L122" s="130"/>
      <c r="M122" s="130"/>
      <c r="N122" s="130"/>
      <c r="O122" s="130"/>
    </row>
    <row r="123" spans="1:15" ht="15" customHeight="1" x14ac:dyDescent="0.35">
      <c r="A123" s="127" t="s">
        <v>16</v>
      </c>
      <c r="B123" s="103" t="s">
        <v>63</v>
      </c>
      <c r="C123" s="62"/>
      <c r="D123" s="104"/>
      <c r="E123" s="104"/>
      <c r="F123" s="104"/>
      <c r="G123" s="40">
        <f t="shared" si="2"/>
        <v>0</v>
      </c>
      <c r="H123" s="41" t="str">
        <f t="shared" si="3"/>
        <v/>
      </c>
      <c r="I123" s="47"/>
      <c r="J123" s="94"/>
      <c r="K123" s="94"/>
      <c r="L123" s="94"/>
      <c r="M123" s="94"/>
      <c r="N123" s="94"/>
      <c r="O123" s="94"/>
    </row>
    <row r="124" spans="1:15" ht="15" customHeight="1" x14ac:dyDescent="0.35">
      <c r="A124" s="127" t="s">
        <v>16</v>
      </c>
      <c r="B124" s="107" t="s">
        <v>64</v>
      </c>
      <c r="C124" s="71">
        <v>15979</v>
      </c>
      <c r="D124" s="108">
        <v>15632</v>
      </c>
      <c r="E124" s="108"/>
      <c r="F124" s="108"/>
      <c r="G124" s="43">
        <f t="shared" si="2"/>
        <v>347</v>
      </c>
      <c r="H124" s="44" t="str">
        <f t="shared" si="3"/>
        <v>2,2%</v>
      </c>
      <c r="I124" s="45"/>
      <c r="J124" s="94"/>
      <c r="K124" s="94"/>
      <c r="L124" s="94"/>
      <c r="M124" s="94"/>
      <c r="N124" s="94"/>
      <c r="O124" s="94"/>
    </row>
    <row r="125" spans="1:15" ht="15" customHeight="1" x14ac:dyDescent="0.35">
      <c r="A125" s="127" t="s">
        <v>16</v>
      </c>
      <c r="B125" s="103" t="s">
        <v>65</v>
      </c>
      <c r="C125" s="62">
        <v>20879</v>
      </c>
      <c r="D125" s="104">
        <v>18026</v>
      </c>
      <c r="E125" s="104">
        <v>15739.279928286</v>
      </c>
      <c r="F125" s="104">
        <v>16568</v>
      </c>
      <c r="G125" s="40">
        <f t="shared" si="2"/>
        <v>2853</v>
      </c>
      <c r="H125" s="41" t="str">
        <f t="shared" si="3"/>
        <v>15,8%▲</v>
      </c>
      <c r="I125" s="47"/>
      <c r="J125" s="94"/>
      <c r="K125" s="94"/>
      <c r="L125" s="94"/>
      <c r="M125" s="94"/>
      <c r="N125" s="94"/>
      <c r="O125" s="94"/>
    </row>
    <row r="126" spans="1:15" ht="15" customHeight="1" x14ac:dyDescent="0.35">
      <c r="A126" s="127" t="s">
        <v>16</v>
      </c>
      <c r="B126" s="107" t="s">
        <v>66</v>
      </c>
      <c r="C126" s="71"/>
      <c r="D126" s="108"/>
      <c r="E126" s="108"/>
      <c r="F126" s="108"/>
      <c r="G126" s="43">
        <f t="shared" si="2"/>
        <v>0</v>
      </c>
      <c r="H126" s="44" t="str">
        <f t="shared" si="3"/>
        <v/>
      </c>
      <c r="I126" s="45"/>
      <c r="J126" s="94"/>
      <c r="K126" s="94"/>
      <c r="L126" s="94"/>
      <c r="M126" s="94"/>
      <c r="N126" s="94"/>
      <c r="O126" s="94"/>
    </row>
    <row r="127" spans="1:15" ht="15" customHeight="1" x14ac:dyDescent="0.35">
      <c r="A127" s="127" t="s">
        <v>16</v>
      </c>
      <c r="B127" s="103" t="s">
        <v>67</v>
      </c>
      <c r="C127" s="62">
        <v>671</v>
      </c>
      <c r="D127" s="104">
        <v>1009</v>
      </c>
      <c r="E127" s="104">
        <v>981.03100959999995</v>
      </c>
      <c r="F127" s="104">
        <v>965</v>
      </c>
      <c r="G127" s="40">
        <f t="shared" si="2"/>
        <v>-338</v>
      </c>
      <c r="H127" s="41" t="str">
        <f t="shared" si="3"/>
        <v>-33,5%▼</v>
      </c>
      <c r="I127" s="47"/>
      <c r="J127" s="94"/>
      <c r="K127" s="94"/>
      <c r="L127" s="94"/>
      <c r="M127" s="94"/>
      <c r="N127" s="94"/>
      <c r="O127" s="94"/>
    </row>
    <row r="128" spans="1:15" ht="15" customHeight="1" x14ac:dyDescent="0.35">
      <c r="A128" s="127" t="s">
        <v>16</v>
      </c>
      <c r="B128" s="107" t="s">
        <v>68</v>
      </c>
      <c r="C128" s="71"/>
      <c r="D128" s="108">
        <v>650</v>
      </c>
      <c r="E128" s="108">
        <v>16485.090199999999</v>
      </c>
      <c r="F128" s="108">
        <v>12223</v>
      </c>
      <c r="G128" s="43">
        <f t="shared" si="2"/>
        <v>-650</v>
      </c>
      <c r="H128" s="44" t="str">
        <f t="shared" si="3"/>
        <v>-100,0%▼</v>
      </c>
      <c r="I128" s="45"/>
      <c r="J128" s="94"/>
      <c r="K128" s="94"/>
      <c r="L128" s="94"/>
      <c r="M128" s="94"/>
      <c r="N128" s="94"/>
      <c r="O128" s="94"/>
    </row>
    <row r="129" spans="1:15" ht="15" customHeight="1" x14ac:dyDescent="0.35">
      <c r="A129" s="127" t="s">
        <v>16</v>
      </c>
      <c r="B129" s="103" t="s">
        <v>69</v>
      </c>
      <c r="C129" s="62"/>
      <c r="D129" s="104"/>
      <c r="E129" s="104"/>
      <c r="F129" s="104"/>
      <c r="G129" s="40">
        <f t="shared" si="2"/>
        <v>0</v>
      </c>
      <c r="H129" s="41" t="str">
        <f t="shared" si="3"/>
        <v/>
      </c>
      <c r="I129" s="47"/>
      <c r="J129" s="94"/>
      <c r="K129" s="94"/>
      <c r="L129" s="94"/>
      <c r="M129" s="94"/>
      <c r="N129" s="94"/>
      <c r="O129" s="94"/>
    </row>
    <row r="130" spans="1:15" ht="15" customHeight="1" x14ac:dyDescent="0.35">
      <c r="A130" s="127" t="s">
        <v>16</v>
      </c>
      <c r="B130" s="107" t="s">
        <v>70</v>
      </c>
      <c r="C130" s="71">
        <v>848</v>
      </c>
      <c r="D130" s="108">
        <v>802</v>
      </c>
      <c r="E130" s="108">
        <v>949.93756999999903</v>
      </c>
      <c r="F130" s="108">
        <v>1310</v>
      </c>
      <c r="G130" s="43">
        <f t="shared" si="2"/>
        <v>46</v>
      </c>
      <c r="H130" s="44" t="str">
        <f t="shared" si="3"/>
        <v>5,7%</v>
      </c>
      <c r="I130" s="45"/>
      <c r="J130" s="94"/>
      <c r="K130" s="94"/>
      <c r="L130" s="94"/>
      <c r="M130" s="94"/>
      <c r="N130" s="94"/>
      <c r="O130" s="94"/>
    </row>
    <row r="131" spans="1:15" ht="15" customHeight="1" x14ac:dyDescent="0.35">
      <c r="A131" s="127" t="s">
        <v>16</v>
      </c>
      <c r="B131" s="103" t="s">
        <v>71</v>
      </c>
      <c r="C131" s="62"/>
      <c r="D131" s="104"/>
      <c r="E131" s="104"/>
      <c r="F131" s="104"/>
      <c r="G131" s="40">
        <f t="shared" si="2"/>
        <v>0</v>
      </c>
      <c r="H131" s="41" t="str">
        <f t="shared" si="3"/>
        <v/>
      </c>
      <c r="I131" s="42" t="s">
        <v>79</v>
      </c>
      <c r="J131" s="94"/>
      <c r="K131" s="94"/>
      <c r="L131" s="94"/>
      <c r="M131" s="94"/>
      <c r="N131" s="94"/>
      <c r="O131" s="94"/>
    </row>
    <row r="132" spans="1:15" ht="15" customHeight="1" x14ac:dyDescent="0.35">
      <c r="A132" s="127" t="s">
        <v>16</v>
      </c>
      <c r="B132" s="107" t="s">
        <v>72</v>
      </c>
      <c r="C132" s="71"/>
      <c r="D132" s="108"/>
      <c r="E132" s="108"/>
      <c r="F132" s="108"/>
      <c r="G132" s="43">
        <f t="shared" si="2"/>
        <v>0</v>
      </c>
      <c r="H132" s="44" t="str">
        <f t="shared" si="3"/>
        <v/>
      </c>
      <c r="I132" s="46"/>
      <c r="J132" s="94"/>
      <c r="K132" s="94"/>
      <c r="L132" s="94"/>
      <c r="M132" s="94"/>
      <c r="N132" s="94"/>
      <c r="O132" s="94"/>
    </row>
    <row r="133" spans="1:15" ht="15" customHeight="1" x14ac:dyDescent="0.35">
      <c r="A133" s="127" t="s">
        <v>16</v>
      </c>
      <c r="B133" s="103" t="s">
        <v>73</v>
      </c>
      <c r="C133" s="62"/>
      <c r="D133" s="104"/>
      <c r="E133" s="104"/>
      <c r="F133" s="104"/>
      <c r="G133" s="40">
        <f t="shared" si="2"/>
        <v>0</v>
      </c>
      <c r="H133" s="41" t="str">
        <f t="shared" si="3"/>
        <v/>
      </c>
      <c r="I133" s="47"/>
      <c r="J133" s="94"/>
      <c r="K133" s="94"/>
      <c r="L133" s="94"/>
      <c r="M133" s="94"/>
      <c r="N133" s="94"/>
      <c r="O133" s="94"/>
    </row>
    <row r="134" spans="1:15" ht="15" customHeight="1" x14ac:dyDescent="0.35">
      <c r="A134" s="127" t="s">
        <v>16</v>
      </c>
      <c r="B134" s="107" t="s">
        <v>74</v>
      </c>
      <c r="C134" s="71"/>
      <c r="D134" s="108"/>
      <c r="E134" s="108"/>
      <c r="F134" s="108"/>
      <c r="G134" s="43">
        <f t="shared" si="2"/>
        <v>0</v>
      </c>
      <c r="H134" s="44" t="str">
        <f t="shared" si="3"/>
        <v/>
      </c>
      <c r="I134" s="46"/>
      <c r="J134" s="94"/>
      <c r="K134" s="94"/>
      <c r="L134" s="94"/>
      <c r="M134" s="94"/>
      <c r="N134" s="94"/>
      <c r="O134" s="94"/>
    </row>
    <row r="135" spans="1:15" ht="15" customHeight="1" x14ac:dyDescent="0.35">
      <c r="A135" s="127" t="s">
        <v>16</v>
      </c>
      <c r="B135" s="103" t="s">
        <v>75</v>
      </c>
      <c r="C135" s="62"/>
      <c r="D135" s="104"/>
      <c r="E135" s="104"/>
      <c r="F135" s="104"/>
      <c r="G135" s="40">
        <f t="shared" ref="G135:G198" si="4">IF(ISERROR(C135- D135)=TRUE,"",C135 - D135)</f>
        <v>0</v>
      </c>
      <c r="H135" s="41" t="str">
        <f t="shared" ref="H135:H198" si="5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47"/>
      <c r="J135" s="94"/>
      <c r="K135" s="94"/>
      <c r="L135" s="94"/>
      <c r="M135" s="94"/>
      <c r="N135" s="94"/>
      <c r="O135" s="94"/>
    </row>
    <row r="136" spans="1:15" ht="15" customHeight="1" x14ac:dyDescent="0.35">
      <c r="A136" s="127" t="s">
        <v>16</v>
      </c>
      <c r="B136" s="107" t="s">
        <v>76</v>
      </c>
      <c r="C136" s="71"/>
      <c r="D136" s="108"/>
      <c r="E136" s="108"/>
      <c r="F136" s="108"/>
      <c r="G136" s="43">
        <f t="shared" si="4"/>
        <v>0</v>
      </c>
      <c r="H136" s="44" t="str">
        <f t="shared" si="5"/>
        <v/>
      </c>
      <c r="I136" s="46"/>
      <c r="J136" s="94"/>
      <c r="K136" s="94"/>
      <c r="L136" s="94"/>
      <c r="M136" s="94"/>
      <c r="N136" s="94"/>
      <c r="O136" s="94"/>
    </row>
    <row r="137" spans="1:15" ht="15" customHeight="1" x14ac:dyDescent="0.35">
      <c r="A137" s="127" t="s">
        <v>16</v>
      </c>
      <c r="B137" s="103" t="s">
        <v>77</v>
      </c>
      <c r="C137" s="62">
        <v>194103</v>
      </c>
      <c r="D137" s="104">
        <v>88715</v>
      </c>
      <c r="E137" s="104"/>
      <c r="F137" s="104"/>
      <c r="G137" s="40">
        <f t="shared" si="4"/>
        <v>105388</v>
      </c>
      <c r="H137" s="41" t="str">
        <f t="shared" si="5"/>
        <v>118,8%▲</v>
      </c>
      <c r="I137" s="47"/>
      <c r="J137" s="94"/>
      <c r="K137" s="94"/>
      <c r="L137" s="94"/>
      <c r="M137" s="94"/>
      <c r="N137" s="94"/>
      <c r="O137" s="94"/>
    </row>
    <row r="138" spans="1:15" ht="15" customHeight="1" x14ac:dyDescent="0.35">
      <c r="A138" s="127" t="s">
        <v>16</v>
      </c>
      <c r="B138" s="107" t="s">
        <v>105</v>
      </c>
      <c r="C138" s="71"/>
      <c r="D138" s="108"/>
      <c r="E138" s="108"/>
      <c r="F138" s="108"/>
      <c r="G138" s="43">
        <f t="shared" si="4"/>
        <v>0</v>
      </c>
      <c r="H138" s="44" t="str">
        <f t="shared" si="5"/>
        <v/>
      </c>
      <c r="I138" s="46"/>
      <c r="J138" s="94"/>
      <c r="K138" s="94"/>
      <c r="L138" s="94"/>
      <c r="M138" s="94"/>
      <c r="N138" s="94"/>
      <c r="O138" s="94"/>
    </row>
    <row r="139" spans="1:15" ht="15" customHeight="1" x14ac:dyDescent="0.35">
      <c r="A139" s="127" t="s">
        <v>16</v>
      </c>
      <c r="B139" s="103" t="s">
        <v>106</v>
      </c>
      <c r="C139" s="62"/>
      <c r="D139" s="104"/>
      <c r="E139" s="104"/>
      <c r="F139" s="104"/>
      <c r="G139" s="40">
        <f t="shared" si="4"/>
        <v>0</v>
      </c>
      <c r="H139" s="41" t="str">
        <f t="shared" si="5"/>
        <v/>
      </c>
      <c r="I139" s="47"/>
      <c r="J139" s="94"/>
      <c r="K139" s="94"/>
      <c r="L139" s="94"/>
      <c r="M139" s="94"/>
      <c r="N139" s="94"/>
      <c r="O139" s="94"/>
    </row>
    <row r="140" spans="1:15" ht="15" customHeight="1" x14ac:dyDescent="0.35">
      <c r="A140" s="127" t="s">
        <v>16</v>
      </c>
      <c r="B140" s="107" t="s">
        <v>107</v>
      </c>
      <c r="C140" s="71">
        <v>57817</v>
      </c>
      <c r="D140" s="108"/>
      <c r="E140" s="108"/>
      <c r="F140" s="108"/>
      <c r="G140" s="43">
        <f t="shared" si="4"/>
        <v>57817</v>
      </c>
      <c r="H140" s="44" t="str">
        <f t="shared" si="5"/>
        <v/>
      </c>
      <c r="I140" s="46"/>
      <c r="J140" s="94"/>
      <c r="K140" s="94"/>
      <c r="L140" s="94"/>
      <c r="M140" s="94"/>
      <c r="N140" s="94"/>
      <c r="O140" s="94"/>
    </row>
    <row r="141" spans="1:15" ht="15" customHeight="1" x14ac:dyDescent="0.35">
      <c r="A141" s="127" t="s">
        <v>16</v>
      </c>
      <c r="B141" s="103" t="s">
        <v>108</v>
      </c>
      <c r="C141" s="62"/>
      <c r="D141" s="104"/>
      <c r="E141" s="104"/>
      <c r="F141" s="104"/>
      <c r="G141" s="40">
        <f t="shared" si="4"/>
        <v>0</v>
      </c>
      <c r="H141" s="41" t="str">
        <f t="shared" si="5"/>
        <v/>
      </c>
      <c r="I141" s="47"/>
      <c r="J141" s="94"/>
      <c r="K141" s="94"/>
      <c r="L141" s="94"/>
      <c r="M141" s="94"/>
      <c r="N141" s="94"/>
      <c r="O141" s="94"/>
    </row>
    <row r="142" spans="1:15" ht="15" customHeight="1" x14ac:dyDescent="0.35">
      <c r="A142" s="127" t="s">
        <v>16</v>
      </c>
      <c r="B142" s="107" t="s">
        <v>78</v>
      </c>
      <c r="C142" s="71"/>
      <c r="D142" s="108"/>
      <c r="E142" s="108">
        <v>0</v>
      </c>
      <c r="F142" s="108">
        <v>0</v>
      </c>
      <c r="G142" s="43">
        <f t="shared" si="4"/>
        <v>0</v>
      </c>
      <c r="H142" s="44" t="str">
        <f t="shared" si="5"/>
        <v/>
      </c>
      <c r="I142" s="45"/>
      <c r="J142" s="94"/>
      <c r="K142" s="94"/>
      <c r="L142" s="94"/>
      <c r="M142" s="94"/>
      <c r="N142" s="94"/>
      <c r="O142" s="94"/>
    </row>
    <row r="143" spans="1:15" ht="15" customHeight="1" x14ac:dyDescent="0.35">
      <c r="A143" s="127" t="s">
        <v>16</v>
      </c>
      <c r="B143" s="128" t="s">
        <v>14</v>
      </c>
      <c r="C143" s="129">
        <f>SUMIFS((C7:C142),(A7:A142),A143)</f>
        <v>221169</v>
      </c>
      <c r="D143" s="129">
        <f>SUMIFS((D7:D142),(A7:A142),A143)</f>
        <v>70595</v>
      </c>
      <c r="E143" s="129">
        <f>SUMIFS((E7:E142),(A7:A142),A143)</f>
        <v>-46794.689753533479</v>
      </c>
      <c r="F143" s="129">
        <f>SUMIFS((F7:F142),(A7:A142),A143)</f>
        <v>-63536</v>
      </c>
      <c r="G143" s="48">
        <f t="shared" si="4"/>
        <v>150574</v>
      </c>
      <c r="H143" s="49" t="str">
        <f t="shared" si="5"/>
        <v>213,3%▲</v>
      </c>
      <c r="I143" s="82"/>
      <c r="J143" s="94"/>
      <c r="K143" s="94"/>
      <c r="L143" s="94"/>
      <c r="M143" s="94"/>
      <c r="N143" s="94"/>
      <c r="O143" s="94"/>
    </row>
    <row r="144" spans="1:15" ht="15" customHeight="1" x14ac:dyDescent="0.35">
      <c r="A144" s="27" t="s">
        <v>29</v>
      </c>
      <c r="B144" s="68"/>
      <c r="C144" s="108"/>
      <c r="D144" s="70"/>
      <c r="E144" s="70"/>
      <c r="F144" s="70"/>
      <c r="G144" s="43">
        <f t="shared" si="4"/>
        <v>0</v>
      </c>
      <c r="H144" s="44" t="str">
        <f t="shared" si="5"/>
        <v/>
      </c>
      <c r="I144" s="45"/>
    </row>
    <row r="145" spans="1:15" ht="15" customHeight="1" x14ac:dyDescent="0.35">
      <c r="A145" s="102" t="s">
        <v>29</v>
      </c>
      <c r="B145" s="103" t="s">
        <v>39</v>
      </c>
      <c r="C145" s="62"/>
      <c r="D145" s="104"/>
      <c r="E145" s="104">
        <v>0</v>
      </c>
      <c r="F145" s="104"/>
      <c r="G145" s="40">
        <f t="shared" si="4"/>
        <v>0</v>
      </c>
      <c r="H145" s="41" t="str">
        <f t="shared" si="5"/>
        <v/>
      </c>
      <c r="I145" s="42"/>
      <c r="J145" s="94"/>
      <c r="K145" s="94"/>
      <c r="L145" s="94"/>
      <c r="M145" s="94"/>
      <c r="N145" s="94"/>
      <c r="O145" s="94"/>
    </row>
    <row r="146" spans="1:15" ht="15" customHeight="1" x14ac:dyDescent="0.35">
      <c r="A146" s="102" t="s">
        <v>29</v>
      </c>
      <c r="B146" s="107" t="s">
        <v>40</v>
      </c>
      <c r="C146" s="71">
        <v>742</v>
      </c>
      <c r="D146" s="108">
        <v>648</v>
      </c>
      <c r="E146" s="108">
        <v>868.29580719222702</v>
      </c>
      <c r="F146" s="108">
        <v>1171</v>
      </c>
      <c r="G146" s="43">
        <f t="shared" si="4"/>
        <v>94</v>
      </c>
      <c r="H146" s="44" t="str">
        <f t="shared" si="5"/>
        <v>14,5%▲</v>
      </c>
      <c r="I146" s="46"/>
      <c r="J146" s="94"/>
      <c r="K146" s="94"/>
      <c r="L146" s="94"/>
      <c r="M146" s="94"/>
      <c r="N146" s="94"/>
      <c r="O146" s="94"/>
    </row>
    <row r="147" spans="1:15" ht="15" customHeight="1" x14ac:dyDescent="0.35">
      <c r="A147" s="102" t="s">
        <v>29</v>
      </c>
      <c r="B147" s="103" t="s">
        <v>41</v>
      </c>
      <c r="C147" s="62"/>
      <c r="D147" s="104"/>
      <c r="E147" s="104">
        <v>0</v>
      </c>
      <c r="F147" s="104"/>
      <c r="G147" s="40">
        <f t="shared" si="4"/>
        <v>0</v>
      </c>
      <c r="H147" s="41" t="str">
        <f t="shared" si="5"/>
        <v/>
      </c>
      <c r="I147" s="42"/>
      <c r="J147" s="94"/>
      <c r="K147" s="94"/>
      <c r="L147" s="94"/>
      <c r="M147" s="94"/>
      <c r="N147" s="94"/>
      <c r="O147" s="94"/>
    </row>
    <row r="148" spans="1:15" ht="15" customHeight="1" x14ac:dyDescent="0.35">
      <c r="A148" s="102" t="s">
        <v>29</v>
      </c>
      <c r="B148" s="107" t="s">
        <v>42</v>
      </c>
      <c r="C148" s="71"/>
      <c r="D148" s="108"/>
      <c r="E148" s="108">
        <v>0</v>
      </c>
      <c r="F148" s="108"/>
      <c r="G148" s="43">
        <f t="shared" si="4"/>
        <v>0</v>
      </c>
      <c r="H148" s="44" t="str">
        <f t="shared" si="5"/>
        <v/>
      </c>
      <c r="I148" s="45"/>
      <c r="J148" s="94"/>
      <c r="K148" s="94"/>
      <c r="L148" s="94"/>
      <c r="M148" s="94"/>
      <c r="N148" s="94"/>
      <c r="O148" s="94"/>
    </row>
    <row r="149" spans="1:15" ht="15" customHeight="1" x14ac:dyDescent="0.35">
      <c r="A149" s="102" t="s">
        <v>29</v>
      </c>
      <c r="B149" s="103" t="s">
        <v>43</v>
      </c>
      <c r="C149" s="62">
        <v>1044</v>
      </c>
      <c r="D149" s="104">
        <v>1046</v>
      </c>
      <c r="E149" s="104">
        <v>877.64206000000001</v>
      </c>
      <c r="F149" s="104">
        <v>904</v>
      </c>
      <c r="G149" s="40">
        <f t="shared" si="4"/>
        <v>-2</v>
      </c>
      <c r="H149" s="41" t="str">
        <f t="shared" si="5"/>
        <v>-0,2%</v>
      </c>
      <c r="I149" s="47"/>
      <c r="J149" s="94"/>
      <c r="K149" s="94"/>
      <c r="L149" s="94"/>
      <c r="M149" s="94"/>
      <c r="N149" s="94"/>
      <c r="O149" s="94"/>
    </row>
    <row r="150" spans="1:15" ht="15" customHeight="1" x14ac:dyDescent="0.35">
      <c r="A150" s="102" t="s">
        <v>29</v>
      </c>
      <c r="B150" s="107" t="s">
        <v>44</v>
      </c>
      <c r="C150" s="71"/>
      <c r="D150" s="108"/>
      <c r="E150" s="108">
        <v>0</v>
      </c>
      <c r="F150" s="108"/>
      <c r="G150" s="43">
        <f t="shared" si="4"/>
        <v>0</v>
      </c>
      <c r="H150" s="44" t="str">
        <f t="shared" si="5"/>
        <v/>
      </c>
      <c r="I150" s="46"/>
      <c r="J150" s="94"/>
      <c r="K150" s="94"/>
      <c r="L150" s="94"/>
      <c r="M150" s="94"/>
      <c r="N150" s="94"/>
      <c r="O150" s="94"/>
    </row>
    <row r="151" spans="1:15" ht="15" customHeight="1" x14ac:dyDescent="0.35">
      <c r="A151" s="102" t="s">
        <v>29</v>
      </c>
      <c r="B151" s="103" t="s">
        <v>45</v>
      </c>
      <c r="C151" s="62"/>
      <c r="D151" s="104"/>
      <c r="E151" s="104">
        <v>0</v>
      </c>
      <c r="F151" s="104"/>
      <c r="G151" s="40">
        <f t="shared" si="4"/>
        <v>0</v>
      </c>
      <c r="H151" s="41" t="str">
        <f t="shared" si="5"/>
        <v/>
      </c>
      <c r="I151" s="42"/>
      <c r="J151" s="94"/>
      <c r="K151" s="94"/>
      <c r="L151" s="94"/>
      <c r="M151" s="94"/>
      <c r="N151" s="94"/>
      <c r="O151" s="94"/>
    </row>
    <row r="152" spans="1:15" ht="15" customHeight="1" x14ac:dyDescent="0.35">
      <c r="A152" s="102" t="s">
        <v>29</v>
      </c>
      <c r="B152" s="107" t="s">
        <v>46</v>
      </c>
      <c r="C152" s="71">
        <v>11210</v>
      </c>
      <c r="D152" s="108">
        <v>12004</v>
      </c>
      <c r="E152" s="108">
        <v>10699.3790033525</v>
      </c>
      <c r="F152" s="108">
        <v>9384</v>
      </c>
      <c r="G152" s="43">
        <f t="shared" si="4"/>
        <v>-794</v>
      </c>
      <c r="H152" s="44" t="str">
        <f t="shared" si="5"/>
        <v>-6,6%</v>
      </c>
      <c r="I152" s="45"/>
      <c r="J152" s="94"/>
      <c r="K152" s="94"/>
      <c r="L152" s="94"/>
      <c r="M152" s="94"/>
      <c r="N152" s="94"/>
      <c r="O152" s="94"/>
    </row>
    <row r="153" spans="1:15" ht="15" customHeight="1" x14ac:dyDescent="0.35">
      <c r="A153" s="102" t="s">
        <v>29</v>
      </c>
      <c r="B153" s="103" t="s">
        <v>47</v>
      </c>
      <c r="C153" s="62">
        <v>2386</v>
      </c>
      <c r="D153" s="104">
        <v>2490</v>
      </c>
      <c r="E153" s="104">
        <v>2580.1930699999998</v>
      </c>
      <c r="F153" s="104"/>
      <c r="G153" s="40">
        <f t="shared" si="4"/>
        <v>-104</v>
      </c>
      <c r="H153" s="41" t="str">
        <f t="shared" si="5"/>
        <v>-4,2%</v>
      </c>
      <c r="I153" s="42"/>
      <c r="J153" s="94"/>
      <c r="K153" s="94"/>
      <c r="L153" s="94"/>
      <c r="M153" s="94"/>
      <c r="N153" s="94"/>
      <c r="O153" s="94"/>
    </row>
    <row r="154" spans="1:15" ht="15" customHeight="1" x14ac:dyDescent="0.35">
      <c r="A154" s="102" t="s">
        <v>29</v>
      </c>
      <c r="B154" s="107" t="s">
        <v>48</v>
      </c>
      <c r="C154" s="71"/>
      <c r="D154" s="108"/>
      <c r="E154" s="108">
        <v>0</v>
      </c>
      <c r="F154" s="108"/>
      <c r="G154" s="43">
        <f t="shared" si="4"/>
        <v>0</v>
      </c>
      <c r="H154" s="44" t="str">
        <f t="shared" si="5"/>
        <v/>
      </c>
      <c r="I154" s="46"/>
      <c r="J154" s="94"/>
      <c r="K154" s="94"/>
      <c r="L154" s="94"/>
      <c r="M154" s="94"/>
      <c r="N154" s="94"/>
      <c r="O154" s="94"/>
    </row>
    <row r="155" spans="1:15" ht="15" customHeight="1" x14ac:dyDescent="0.35">
      <c r="A155" s="127" t="s">
        <v>29</v>
      </c>
      <c r="B155" s="103" t="s">
        <v>49</v>
      </c>
      <c r="C155" s="62"/>
      <c r="D155" s="104"/>
      <c r="E155" s="104">
        <v>0</v>
      </c>
      <c r="F155" s="104"/>
      <c r="G155" s="40">
        <f t="shared" si="4"/>
        <v>0</v>
      </c>
      <c r="H155" s="41" t="str">
        <f t="shared" si="5"/>
        <v/>
      </c>
      <c r="I155" s="47"/>
      <c r="J155" s="94"/>
      <c r="K155" s="94"/>
      <c r="L155" s="94"/>
      <c r="M155" s="94"/>
      <c r="N155" s="94"/>
      <c r="O155" s="94"/>
    </row>
    <row r="156" spans="1:15" ht="15" customHeight="1" x14ac:dyDescent="0.35">
      <c r="A156" s="127" t="s">
        <v>29</v>
      </c>
      <c r="B156" s="107" t="s">
        <v>50</v>
      </c>
      <c r="C156" s="71"/>
      <c r="D156" s="108"/>
      <c r="E156" s="108">
        <v>0</v>
      </c>
      <c r="F156" s="108"/>
      <c r="G156" s="43">
        <f t="shared" si="4"/>
        <v>0</v>
      </c>
      <c r="H156" s="44" t="str">
        <f t="shared" si="5"/>
        <v/>
      </c>
      <c r="I156" s="45"/>
      <c r="J156" s="94"/>
      <c r="K156" s="94"/>
      <c r="L156" s="94"/>
      <c r="M156" s="94"/>
      <c r="N156" s="94"/>
      <c r="O156" s="94"/>
    </row>
    <row r="157" spans="1:15" ht="15" customHeight="1" x14ac:dyDescent="0.35">
      <c r="A157" s="127" t="s">
        <v>29</v>
      </c>
      <c r="B157" s="103" t="s">
        <v>51</v>
      </c>
      <c r="C157" s="62">
        <v>2303</v>
      </c>
      <c r="D157" s="104">
        <v>539</v>
      </c>
      <c r="E157" s="104">
        <v>0</v>
      </c>
      <c r="F157" s="104"/>
      <c r="G157" s="40">
        <f t="shared" si="4"/>
        <v>1764</v>
      </c>
      <c r="H157" s="41" t="str">
        <f t="shared" si="5"/>
        <v>327,3%▲</v>
      </c>
      <c r="I157" s="47"/>
      <c r="J157" s="94"/>
      <c r="K157" s="94"/>
      <c r="L157" s="94"/>
      <c r="M157" s="94"/>
      <c r="N157" s="94"/>
      <c r="O157" s="94"/>
    </row>
    <row r="158" spans="1:15" ht="15" customHeight="1" x14ac:dyDescent="0.35">
      <c r="A158" s="127" t="s">
        <v>29</v>
      </c>
      <c r="B158" s="107" t="s">
        <v>52</v>
      </c>
      <c r="C158" s="71">
        <v>256334</v>
      </c>
      <c r="D158" s="108">
        <v>206229</v>
      </c>
      <c r="E158" s="108">
        <v>305015.27006000001</v>
      </c>
      <c r="F158" s="108">
        <v>269394</v>
      </c>
      <c r="G158" s="43">
        <f t="shared" si="4"/>
        <v>50105</v>
      </c>
      <c r="H158" s="44" t="str">
        <f t="shared" si="5"/>
        <v>24,3%▲</v>
      </c>
      <c r="I158" s="45"/>
      <c r="J158" s="94"/>
      <c r="K158" s="94"/>
      <c r="L158" s="94"/>
      <c r="M158" s="94"/>
      <c r="N158" s="94"/>
      <c r="O158" s="94"/>
    </row>
    <row r="159" spans="1:15" ht="15" customHeight="1" x14ac:dyDescent="0.35">
      <c r="A159" s="127" t="s">
        <v>29</v>
      </c>
      <c r="B159" s="103" t="s">
        <v>53</v>
      </c>
      <c r="C159" s="62">
        <v>-12313</v>
      </c>
      <c r="D159" s="104">
        <v>-19854</v>
      </c>
      <c r="E159" s="104">
        <v>-28494.120459999998</v>
      </c>
      <c r="F159" s="104">
        <v>-12618</v>
      </c>
      <c r="G159" s="40">
        <f t="shared" si="4"/>
        <v>7541</v>
      </c>
      <c r="H159" s="41" t="str">
        <f t="shared" si="5"/>
        <v>-38,0%▼</v>
      </c>
      <c r="I159" s="47"/>
      <c r="J159" s="94"/>
      <c r="K159" s="94"/>
      <c r="L159" s="94"/>
      <c r="M159" s="94"/>
      <c r="N159" s="94"/>
      <c r="O159" s="94"/>
    </row>
    <row r="160" spans="1:15" ht="15" customHeight="1" x14ac:dyDescent="0.35">
      <c r="A160" s="127" t="s">
        <v>29</v>
      </c>
      <c r="B160" s="107" t="s">
        <v>54</v>
      </c>
      <c r="C160" s="71">
        <v>-8193</v>
      </c>
      <c r="D160" s="108">
        <v>-7809</v>
      </c>
      <c r="E160" s="108">
        <v>-10243.927159999999</v>
      </c>
      <c r="F160" s="108">
        <v>-11051</v>
      </c>
      <c r="G160" s="43">
        <f t="shared" si="4"/>
        <v>-384</v>
      </c>
      <c r="H160" s="44" t="str">
        <f t="shared" si="5"/>
        <v>4,9%</v>
      </c>
      <c r="I160" s="45"/>
      <c r="J160" s="94"/>
      <c r="K160" s="94"/>
      <c r="L160" s="94"/>
      <c r="M160" s="94"/>
      <c r="N160" s="94"/>
      <c r="O160" s="94"/>
    </row>
    <row r="161" spans="1:15" ht="15" customHeight="1" x14ac:dyDescent="0.35">
      <c r="A161" s="127" t="s">
        <v>29</v>
      </c>
      <c r="B161" s="103" t="s">
        <v>55</v>
      </c>
      <c r="C161" s="62">
        <v>-787187</v>
      </c>
      <c r="D161" s="104">
        <v>-755484</v>
      </c>
      <c r="E161" s="104">
        <v>-751596.64615000004</v>
      </c>
      <c r="F161" s="104">
        <v>-835610</v>
      </c>
      <c r="G161" s="40">
        <f t="shared" si="4"/>
        <v>-31703</v>
      </c>
      <c r="H161" s="41" t="str">
        <f t="shared" si="5"/>
        <v>4,2%</v>
      </c>
      <c r="I161" s="47"/>
      <c r="J161" s="94"/>
      <c r="K161" s="94"/>
      <c r="L161" s="94"/>
      <c r="M161" s="94"/>
      <c r="N161" s="94"/>
      <c r="O161" s="94"/>
    </row>
    <row r="162" spans="1:15" ht="15" customHeight="1" x14ac:dyDescent="0.35">
      <c r="A162" s="127" t="s">
        <v>29</v>
      </c>
      <c r="B162" s="107" t="s">
        <v>56</v>
      </c>
      <c r="C162" s="71">
        <v>-3773</v>
      </c>
      <c r="D162" s="108">
        <v>-2419</v>
      </c>
      <c r="E162" s="108">
        <v>-862.73176000000001</v>
      </c>
      <c r="F162" s="108">
        <v>3999</v>
      </c>
      <c r="G162" s="43">
        <f t="shared" si="4"/>
        <v>-1354</v>
      </c>
      <c r="H162" s="44" t="str">
        <f t="shared" si="5"/>
        <v>56,0%▲</v>
      </c>
      <c r="I162" s="45"/>
      <c r="J162" s="94"/>
      <c r="K162" s="94"/>
      <c r="L162" s="94"/>
      <c r="M162" s="94"/>
      <c r="N162" s="94"/>
      <c r="O162" s="94"/>
    </row>
    <row r="163" spans="1:15" ht="15" customHeight="1" x14ac:dyDescent="0.35">
      <c r="A163" s="127" t="s">
        <v>29</v>
      </c>
      <c r="B163" s="103" t="s">
        <v>57</v>
      </c>
      <c r="C163" s="62">
        <v>41807</v>
      </c>
      <c r="D163" s="104">
        <v>33761</v>
      </c>
      <c r="E163" s="104">
        <v>32850.326540000002</v>
      </c>
      <c r="F163" s="104">
        <v>31839</v>
      </c>
      <c r="G163" s="40">
        <f t="shared" si="4"/>
        <v>8046</v>
      </c>
      <c r="H163" s="41" t="str">
        <f t="shared" si="5"/>
        <v>23,8%▲</v>
      </c>
      <c r="I163" s="47"/>
      <c r="J163" s="94"/>
      <c r="K163" s="94"/>
      <c r="L163" s="94"/>
      <c r="M163" s="94"/>
      <c r="N163" s="94"/>
      <c r="O163" s="94"/>
    </row>
    <row r="164" spans="1:15" ht="15" customHeight="1" x14ac:dyDescent="0.35">
      <c r="A164" s="127" t="s">
        <v>29</v>
      </c>
      <c r="B164" s="107" t="s">
        <v>58</v>
      </c>
      <c r="C164" s="71">
        <v>14957</v>
      </c>
      <c r="D164" s="108">
        <v>13685</v>
      </c>
      <c r="E164" s="108">
        <v>10594.95529</v>
      </c>
      <c r="F164" s="108">
        <v>12879</v>
      </c>
      <c r="G164" s="43">
        <f t="shared" si="4"/>
        <v>1272</v>
      </c>
      <c r="H164" s="44" t="str">
        <f t="shared" si="5"/>
        <v>9,3%▲</v>
      </c>
      <c r="I164" s="46"/>
      <c r="J164" s="94"/>
      <c r="K164" s="94"/>
      <c r="L164" s="94"/>
      <c r="M164" s="94"/>
      <c r="N164" s="94"/>
      <c r="O164" s="94"/>
    </row>
    <row r="165" spans="1:15" ht="15" customHeight="1" x14ac:dyDescent="0.35">
      <c r="A165" s="127" t="s">
        <v>29</v>
      </c>
      <c r="B165" s="103" t="s">
        <v>59</v>
      </c>
      <c r="C165" s="62">
        <v>176170</v>
      </c>
      <c r="D165" s="104">
        <v>154436</v>
      </c>
      <c r="E165" s="104">
        <v>151141.39037463901</v>
      </c>
      <c r="F165" s="104">
        <v>128298</v>
      </c>
      <c r="G165" s="40">
        <f t="shared" si="4"/>
        <v>21734</v>
      </c>
      <c r="H165" s="41" t="str">
        <f t="shared" si="5"/>
        <v>14,1%▲</v>
      </c>
      <c r="I165" s="42"/>
      <c r="J165" s="94"/>
      <c r="K165" s="94"/>
      <c r="L165" s="94"/>
      <c r="M165" s="94"/>
      <c r="N165" s="94"/>
      <c r="O165" s="94"/>
    </row>
    <row r="166" spans="1:15" ht="15" customHeight="1" x14ac:dyDescent="0.35">
      <c r="A166" s="127" t="s">
        <v>29</v>
      </c>
      <c r="B166" s="107" t="s">
        <v>60</v>
      </c>
      <c r="C166" s="71">
        <v>1889</v>
      </c>
      <c r="D166" s="108">
        <v>1310</v>
      </c>
      <c r="E166" s="108">
        <v>3248.2133800000001</v>
      </c>
      <c r="F166" s="108">
        <v>190</v>
      </c>
      <c r="G166" s="43">
        <f t="shared" si="4"/>
        <v>579</v>
      </c>
      <c r="H166" s="44" t="str">
        <f t="shared" si="5"/>
        <v>44,2%▲</v>
      </c>
      <c r="I166" s="46"/>
      <c r="J166" s="94"/>
      <c r="K166" s="94"/>
      <c r="L166" s="94"/>
      <c r="M166" s="94"/>
      <c r="N166" s="94"/>
      <c r="O166" s="94"/>
    </row>
    <row r="167" spans="1:15" ht="15" customHeight="1" x14ac:dyDescent="0.35">
      <c r="A167" s="127" t="s">
        <v>29</v>
      </c>
      <c r="B167" s="103" t="s">
        <v>61</v>
      </c>
      <c r="C167" s="62"/>
      <c r="D167" s="104"/>
      <c r="E167" s="104">
        <v>0</v>
      </c>
      <c r="F167" s="104"/>
      <c r="G167" s="40">
        <f t="shared" si="4"/>
        <v>0</v>
      </c>
      <c r="H167" s="41" t="str">
        <f t="shared" si="5"/>
        <v/>
      </c>
      <c r="I167" s="42"/>
      <c r="J167" s="94"/>
      <c r="K167" s="94"/>
      <c r="L167" s="94"/>
      <c r="M167" s="94"/>
      <c r="N167" s="94"/>
      <c r="O167" s="94"/>
    </row>
    <row r="168" spans="1:15" ht="15" customHeight="1" x14ac:dyDescent="0.35">
      <c r="A168" s="127" t="s">
        <v>29</v>
      </c>
      <c r="B168" s="107" t="s">
        <v>62</v>
      </c>
      <c r="C168" s="71">
        <v>26247</v>
      </c>
      <c r="D168" s="108">
        <v>19139</v>
      </c>
      <c r="E168" s="108">
        <v>23251.072040860199</v>
      </c>
      <c r="F168" s="108">
        <v>7793</v>
      </c>
      <c r="G168" s="43">
        <f t="shared" si="4"/>
        <v>7108</v>
      </c>
      <c r="H168" s="44" t="str">
        <f t="shared" si="5"/>
        <v>37,1%▲</v>
      </c>
      <c r="I168" s="45"/>
      <c r="J168" s="94"/>
      <c r="K168" s="94"/>
      <c r="L168" s="94"/>
      <c r="M168" s="94"/>
      <c r="N168" s="94"/>
      <c r="O168" s="94"/>
    </row>
    <row r="169" spans="1:15" ht="15" customHeight="1" x14ac:dyDescent="0.35">
      <c r="A169" s="127" t="s">
        <v>29</v>
      </c>
      <c r="B169" s="103" t="s">
        <v>63</v>
      </c>
      <c r="C169" s="62"/>
      <c r="D169" s="104"/>
      <c r="E169" s="104">
        <v>5614.4590799999996</v>
      </c>
      <c r="F169" s="104"/>
      <c r="G169" s="40">
        <f t="shared" si="4"/>
        <v>0</v>
      </c>
      <c r="H169" s="41" t="str">
        <f t="shared" si="5"/>
        <v/>
      </c>
      <c r="I169" s="42"/>
      <c r="J169" s="94"/>
      <c r="K169" s="94"/>
      <c r="L169" s="94"/>
      <c r="M169" s="94"/>
      <c r="N169" s="94"/>
      <c r="O169" s="94"/>
    </row>
    <row r="170" spans="1:15" ht="15" customHeight="1" x14ac:dyDescent="0.35">
      <c r="A170" s="127" t="s">
        <v>29</v>
      </c>
      <c r="B170" s="107" t="s">
        <v>64</v>
      </c>
      <c r="C170" s="71">
        <v>18453</v>
      </c>
      <c r="D170" s="108">
        <v>17918</v>
      </c>
      <c r="E170" s="108">
        <v>17304.580549999999</v>
      </c>
      <c r="F170" s="108">
        <v>13723</v>
      </c>
      <c r="G170" s="43">
        <f t="shared" si="4"/>
        <v>535</v>
      </c>
      <c r="H170" s="44" t="str">
        <f t="shared" si="5"/>
        <v>3,0%</v>
      </c>
      <c r="I170" s="46"/>
      <c r="J170" s="94"/>
      <c r="K170" s="94"/>
      <c r="L170" s="94"/>
      <c r="M170" s="94"/>
      <c r="N170" s="94"/>
      <c r="O170" s="94"/>
    </row>
    <row r="171" spans="1:15" ht="15" customHeight="1" x14ac:dyDescent="0.35">
      <c r="A171" s="127" t="s">
        <v>29</v>
      </c>
      <c r="B171" s="103" t="s">
        <v>65</v>
      </c>
      <c r="C171" s="62">
        <v>5932</v>
      </c>
      <c r="D171" s="104">
        <v>6343</v>
      </c>
      <c r="E171" s="104">
        <v>6461.8794799999996</v>
      </c>
      <c r="F171" s="104">
        <v>6442</v>
      </c>
      <c r="G171" s="40">
        <f t="shared" si="4"/>
        <v>-411</v>
      </c>
      <c r="H171" s="41" t="str">
        <f t="shared" si="5"/>
        <v>-6,5%</v>
      </c>
      <c r="I171" s="42"/>
      <c r="J171" s="94"/>
      <c r="K171" s="94"/>
      <c r="L171" s="94"/>
      <c r="M171" s="94"/>
      <c r="N171" s="94"/>
      <c r="O171" s="94"/>
    </row>
    <row r="172" spans="1:15" ht="15" customHeight="1" x14ac:dyDescent="0.35">
      <c r="A172" s="127" t="s">
        <v>29</v>
      </c>
      <c r="B172" s="107" t="s">
        <v>66</v>
      </c>
      <c r="C172" s="71"/>
      <c r="D172" s="108"/>
      <c r="E172" s="108">
        <v>0</v>
      </c>
      <c r="F172" s="108"/>
      <c r="G172" s="43">
        <f t="shared" si="4"/>
        <v>0</v>
      </c>
      <c r="H172" s="44" t="str">
        <f t="shared" si="5"/>
        <v/>
      </c>
      <c r="I172" s="46"/>
      <c r="J172" s="94"/>
      <c r="K172" s="94"/>
      <c r="L172" s="94"/>
      <c r="M172" s="94"/>
      <c r="N172" s="94"/>
      <c r="O172" s="94"/>
    </row>
    <row r="173" spans="1:15" ht="15" customHeight="1" x14ac:dyDescent="0.35">
      <c r="A173" s="127" t="s">
        <v>29</v>
      </c>
      <c r="B173" s="103" t="s">
        <v>67</v>
      </c>
      <c r="C173" s="62"/>
      <c r="D173" s="104"/>
      <c r="E173" s="104">
        <v>0</v>
      </c>
      <c r="F173" s="104"/>
      <c r="G173" s="40">
        <f t="shared" si="4"/>
        <v>0</v>
      </c>
      <c r="H173" s="41" t="str">
        <f t="shared" si="5"/>
        <v/>
      </c>
      <c r="I173" s="42"/>
      <c r="J173" s="94"/>
      <c r="K173" s="94"/>
      <c r="L173" s="94"/>
      <c r="M173" s="94"/>
      <c r="N173" s="94"/>
      <c r="O173" s="94"/>
    </row>
    <row r="174" spans="1:15" ht="15" customHeight="1" x14ac:dyDescent="0.35">
      <c r="A174" s="127" t="s">
        <v>29</v>
      </c>
      <c r="B174" s="107" t="s">
        <v>68</v>
      </c>
      <c r="C174" s="71">
        <v>1098</v>
      </c>
      <c r="D174" s="108">
        <v>993</v>
      </c>
      <c r="E174" s="108">
        <v>958.65102000000002</v>
      </c>
      <c r="F174" s="108">
        <v>884</v>
      </c>
      <c r="G174" s="43">
        <f t="shared" si="4"/>
        <v>105</v>
      </c>
      <c r="H174" s="44" t="str">
        <f t="shared" si="5"/>
        <v>10,6%▲</v>
      </c>
      <c r="I174" s="46"/>
      <c r="J174" s="94"/>
      <c r="K174" s="94"/>
      <c r="L174" s="94"/>
      <c r="M174" s="94"/>
      <c r="N174" s="94"/>
      <c r="O174" s="94"/>
    </row>
    <row r="175" spans="1:15" ht="15" customHeight="1" x14ac:dyDescent="0.35">
      <c r="A175" s="127" t="s">
        <v>29</v>
      </c>
      <c r="B175" s="103" t="s">
        <v>69</v>
      </c>
      <c r="C175" s="62">
        <v>-11</v>
      </c>
      <c r="D175" s="104">
        <v>18</v>
      </c>
      <c r="E175" s="104">
        <v>44.805328742439201</v>
      </c>
      <c r="F175" s="104">
        <v>59</v>
      </c>
      <c r="G175" s="40">
        <f t="shared" si="4"/>
        <v>-29</v>
      </c>
      <c r="H175" s="41" t="str">
        <f t="shared" si="5"/>
        <v>-161,1%▼</v>
      </c>
      <c r="I175" s="42"/>
      <c r="J175" s="94"/>
      <c r="K175" s="94"/>
      <c r="L175" s="94"/>
      <c r="M175" s="94"/>
      <c r="N175" s="94"/>
      <c r="O175" s="94"/>
    </row>
    <row r="176" spans="1:15" ht="15" customHeight="1" x14ac:dyDescent="0.35">
      <c r="A176" s="127" t="s">
        <v>29</v>
      </c>
      <c r="B176" s="107" t="s">
        <v>70</v>
      </c>
      <c r="C176" s="71">
        <v>2416</v>
      </c>
      <c r="D176" s="108">
        <v>2246</v>
      </c>
      <c r="E176" s="108">
        <v>2397.9954499999999</v>
      </c>
      <c r="F176" s="108">
        <v>3247</v>
      </c>
      <c r="G176" s="43">
        <f t="shared" si="4"/>
        <v>170</v>
      </c>
      <c r="H176" s="44" t="str">
        <f t="shared" si="5"/>
        <v>7,6%▲</v>
      </c>
      <c r="I176" s="46"/>
      <c r="J176" s="94"/>
      <c r="K176" s="94"/>
      <c r="L176" s="94"/>
      <c r="M176" s="94"/>
      <c r="N176" s="94"/>
      <c r="O176" s="94"/>
    </row>
    <row r="177" spans="1:15" ht="15" customHeight="1" x14ac:dyDescent="0.35">
      <c r="A177" s="127" t="s">
        <v>29</v>
      </c>
      <c r="B177" s="103" t="s">
        <v>71</v>
      </c>
      <c r="C177" s="62">
        <v>109551</v>
      </c>
      <c r="D177" s="104">
        <v>103479</v>
      </c>
      <c r="E177" s="104">
        <v>68227.400142093902</v>
      </c>
      <c r="F177" s="104">
        <v>24192</v>
      </c>
      <c r="G177" s="40">
        <f t="shared" si="4"/>
        <v>6072</v>
      </c>
      <c r="H177" s="41" t="str">
        <f t="shared" si="5"/>
        <v>5,9%</v>
      </c>
      <c r="I177" s="42"/>
      <c r="J177" s="94"/>
      <c r="K177" s="94"/>
      <c r="L177" s="94"/>
      <c r="M177" s="94"/>
      <c r="N177" s="94"/>
      <c r="O177" s="94"/>
    </row>
    <row r="178" spans="1:15" ht="15" customHeight="1" x14ac:dyDescent="0.35">
      <c r="A178" s="127" t="s">
        <v>29</v>
      </c>
      <c r="B178" s="107" t="s">
        <v>72</v>
      </c>
      <c r="C178" s="71"/>
      <c r="D178" s="108"/>
      <c r="E178" s="108">
        <v>0</v>
      </c>
      <c r="F178" s="108"/>
      <c r="G178" s="43">
        <f t="shared" si="4"/>
        <v>0</v>
      </c>
      <c r="H178" s="44" t="str">
        <f t="shared" si="5"/>
        <v/>
      </c>
      <c r="I178" s="46"/>
      <c r="J178" s="94"/>
      <c r="K178" s="94"/>
      <c r="L178" s="94"/>
      <c r="M178" s="94"/>
      <c r="N178" s="94"/>
      <c r="O178" s="94"/>
    </row>
    <row r="179" spans="1:15" ht="15" customHeight="1" x14ac:dyDescent="0.35">
      <c r="A179" s="127" t="s">
        <v>29</v>
      </c>
      <c r="B179" s="103" t="s">
        <v>73</v>
      </c>
      <c r="C179" s="62"/>
      <c r="D179" s="104"/>
      <c r="E179" s="104">
        <v>0</v>
      </c>
      <c r="F179" s="104"/>
      <c r="G179" s="40">
        <f t="shared" si="4"/>
        <v>0</v>
      </c>
      <c r="H179" s="41" t="str">
        <f t="shared" si="5"/>
        <v/>
      </c>
      <c r="I179" s="47"/>
      <c r="J179" s="94"/>
      <c r="K179" s="94"/>
      <c r="L179" s="94"/>
      <c r="M179" s="94"/>
      <c r="N179" s="94"/>
      <c r="O179" s="94"/>
    </row>
    <row r="180" spans="1:15" ht="15" customHeight="1" x14ac:dyDescent="0.35">
      <c r="A180" s="127" t="s">
        <v>29</v>
      </c>
      <c r="B180" s="107" t="s">
        <v>74</v>
      </c>
      <c r="C180" s="71"/>
      <c r="D180" s="108"/>
      <c r="E180" s="108">
        <v>0</v>
      </c>
      <c r="F180" s="108"/>
      <c r="G180" s="43">
        <f t="shared" si="4"/>
        <v>0</v>
      </c>
      <c r="H180" s="44" t="str">
        <f t="shared" si="5"/>
        <v/>
      </c>
      <c r="I180" s="46"/>
      <c r="J180" s="94"/>
      <c r="K180" s="94"/>
      <c r="L180" s="94"/>
      <c r="M180" s="94"/>
      <c r="N180" s="94"/>
      <c r="O180" s="94"/>
    </row>
    <row r="181" spans="1:15" ht="15" customHeight="1" x14ac:dyDescent="0.35">
      <c r="A181" s="127" t="s">
        <v>29</v>
      </c>
      <c r="B181" s="103" t="s">
        <v>75</v>
      </c>
      <c r="C181" s="62"/>
      <c r="D181" s="104"/>
      <c r="E181" s="104"/>
      <c r="F181" s="104"/>
      <c r="G181" s="40">
        <f t="shared" si="4"/>
        <v>0</v>
      </c>
      <c r="H181" s="41" t="str">
        <f t="shared" si="5"/>
        <v/>
      </c>
      <c r="I181" s="47"/>
      <c r="J181" s="94"/>
      <c r="K181" s="94"/>
      <c r="L181" s="94"/>
      <c r="M181" s="94"/>
      <c r="N181" s="94"/>
      <c r="O181" s="94"/>
    </row>
    <row r="182" spans="1:15" ht="15" customHeight="1" x14ac:dyDescent="0.35">
      <c r="A182" s="127" t="s">
        <v>29</v>
      </c>
      <c r="B182" s="107" t="s">
        <v>76</v>
      </c>
      <c r="C182" s="71"/>
      <c r="D182" s="108"/>
      <c r="E182" s="108"/>
      <c r="F182" s="108"/>
      <c r="G182" s="43">
        <f t="shared" si="4"/>
        <v>0</v>
      </c>
      <c r="H182" s="44" t="str">
        <f t="shared" si="5"/>
        <v/>
      </c>
      <c r="I182" s="46"/>
      <c r="J182" s="94"/>
      <c r="K182" s="94"/>
      <c r="L182" s="94"/>
      <c r="M182" s="94"/>
      <c r="N182" s="94"/>
      <c r="O182" s="94"/>
    </row>
    <row r="183" spans="1:15" ht="15" customHeight="1" x14ac:dyDescent="0.35">
      <c r="A183" s="127" t="s">
        <v>29</v>
      </c>
      <c r="B183" s="103" t="s">
        <v>77</v>
      </c>
      <c r="C183" s="62">
        <v>332356</v>
      </c>
      <c r="D183" s="104">
        <v>211981</v>
      </c>
      <c r="E183" s="104"/>
      <c r="F183" s="104"/>
      <c r="G183" s="40">
        <f t="shared" si="4"/>
        <v>120375</v>
      </c>
      <c r="H183" s="41" t="str">
        <f t="shared" si="5"/>
        <v>56,8%▲</v>
      </c>
      <c r="I183" s="47"/>
      <c r="J183" s="94"/>
      <c r="K183" s="94"/>
      <c r="L183" s="94"/>
      <c r="M183" s="94"/>
      <c r="N183" s="94"/>
      <c r="O183" s="94"/>
    </row>
    <row r="184" spans="1:15" ht="15" customHeight="1" x14ac:dyDescent="0.35">
      <c r="A184" s="127" t="s">
        <v>29</v>
      </c>
      <c r="B184" s="107" t="s">
        <v>105</v>
      </c>
      <c r="C184" s="71">
        <v>1700</v>
      </c>
      <c r="D184" s="108"/>
      <c r="E184" s="108"/>
      <c r="F184" s="108"/>
      <c r="G184" s="43">
        <f t="shared" si="4"/>
        <v>1700</v>
      </c>
      <c r="H184" s="44" t="str">
        <f t="shared" si="5"/>
        <v/>
      </c>
      <c r="I184" s="46"/>
      <c r="J184" s="94"/>
      <c r="K184" s="94"/>
      <c r="L184" s="94"/>
      <c r="M184" s="94"/>
      <c r="N184" s="94"/>
      <c r="O184" s="94"/>
    </row>
    <row r="185" spans="1:15" ht="15" customHeight="1" x14ac:dyDescent="0.35">
      <c r="A185" s="127" t="s">
        <v>29</v>
      </c>
      <c r="B185" s="103" t="s">
        <v>106</v>
      </c>
      <c r="C185" s="62"/>
      <c r="D185" s="104"/>
      <c r="E185" s="104"/>
      <c r="F185" s="104"/>
      <c r="G185" s="40">
        <f t="shared" si="4"/>
        <v>0</v>
      </c>
      <c r="H185" s="41" t="str">
        <f t="shared" si="5"/>
        <v/>
      </c>
      <c r="I185" s="47"/>
      <c r="J185" s="94"/>
      <c r="K185" s="94"/>
      <c r="L185" s="94"/>
      <c r="M185" s="94"/>
      <c r="N185" s="94"/>
      <c r="O185" s="94"/>
    </row>
    <row r="186" spans="1:15" ht="15" customHeight="1" x14ac:dyDescent="0.35">
      <c r="A186" s="127" t="s">
        <v>29</v>
      </c>
      <c r="B186" s="107" t="s">
        <v>107</v>
      </c>
      <c r="C186" s="71">
        <v>695717</v>
      </c>
      <c r="D186" s="108"/>
      <c r="E186" s="108"/>
      <c r="F186" s="108"/>
      <c r="G186" s="43">
        <f t="shared" si="4"/>
        <v>695717</v>
      </c>
      <c r="H186" s="44" t="str">
        <f t="shared" si="5"/>
        <v/>
      </c>
      <c r="I186" s="46"/>
      <c r="J186" s="94"/>
      <c r="K186" s="94"/>
      <c r="L186" s="94"/>
      <c r="M186" s="94"/>
      <c r="N186" s="94"/>
      <c r="O186" s="94"/>
    </row>
    <row r="187" spans="1:15" ht="15" customHeight="1" x14ac:dyDescent="0.35">
      <c r="A187" s="127" t="s">
        <v>29</v>
      </c>
      <c r="B187" s="103" t="s">
        <v>108</v>
      </c>
      <c r="C187" s="62"/>
      <c r="D187" s="104"/>
      <c r="E187" s="104">
        <v>2452.7794014588499</v>
      </c>
      <c r="F187" s="104"/>
      <c r="G187" s="40">
        <f t="shared" si="4"/>
        <v>0</v>
      </c>
      <c r="H187" s="41" t="str">
        <f t="shared" si="5"/>
        <v/>
      </c>
      <c r="I187" s="42"/>
      <c r="J187" s="94"/>
      <c r="K187" s="94"/>
      <c r="L187" s="94"/>
      <c r="M187" s="94"/>
      <c r="N187" s="94"/>
      <c r="O187" s="94"/>
    </row>
    <row r="188" spans="1:15" ht="15" customHeight="1" x14ac:dyDescent="0.35">
      <c r="A188" s="127" t="s">
        <v>29</v>
      </c>
      <c r="B188" s="131" t="s">
        <v>78</v>
      </c>
      <c r="C188" s="83"/>
      <c r="D188" s="132"/>
      <c r="E188" s="132">
        <v>0</v>
      </c>
      <c r="F188" s="132">
        <v>19892</v>
      </c>
      <c r="G188" s="43">
        <f t="shared" si="4"/>
        <v>0</v>
      </c>
      <c r="H188" s="44" t="str">
        <f t="shared" si="5"/>
        <v/>
      </c>
      <c r="I188" s="74"/>
      <c r="J188" s="94"/>
      <c r="K188" s="94"/>
      <c r="L188" s="94"/>
      <c r="M188" s="94"/>
      <c r="N188" s="94"/>
      <c r="O188" s="94"/>
    </row>
    <row r="189" spans="1:15" ht="15" customHeight="1" x14ac:dyDescent="0.35">
      <c r="A189" s="127" t="s">
        <v>29</v>
      </c>
      <c r="B189" s="128" t="s">
        <v>14</v>
      </c>
      <c r="C189" s="129">
        <f>SUMIFS((C7:C188),(A7:A188),A189)</f>
        <v>890835</v>
      </c>
      <c r="D189" s="129">
        <f>SUMIFS((D7:D188),(A7:A188),A189)</f>
        <v>2699</v>
      </c>
      <c r="E189" s="129">
        <f>SUMIFS((E7:E188),(A7:A188),A189)</f>
        <v>-146608.13745166099</v>
      </c>
      <c r="F189" s="129">
        <f>SUMIFS((F7:F188),(A7:A188),A189)</f>
        <v>-324989</v>
      </c>
      <c r="G189" s="48">
        <f t="shared" si="4"/>
        <v>888136</v>
      </c>
      <c r="H189" s="49" t="str">
        <f t="shared" si="5"/>
        <v>32906,1%▲</v>
      </c>
      <c r="I189" s="55"/>
      <c r="J189" s="94"/>
      <c r="K189" s="94"/>
      <c r="L189" s="94"/>
      <c r="M189" s="94"/>
      <c r="N189" s="94"/>
      <c r="O189" s="94"/>
    </row>
    <row r="190" spans="1:15" ht="15" customHeight="1" x14ac:dyDescent="0.35">
      <c r="A190" s="27" t="s">
        <v>18</v>
      </c>
      <c r="B190" s="68"/>
      <c r="C190" s="108"/>
      <c r="D190" s="70"/>
      <c r="E190" s="70"/>
      <c r="F190" s="70"/>
      <c r="G190" s="43">
        <f t="shared" si="4"/>
        <v>0</v>
      </c>
      <c r="H190" s="44" t="str">
        <f t="shared" si="5"/>
        <v/>
      </c>
      <c r="I190" s="45"/>
    </row>
    <row r="191" spans="1:15" ht="15" customHeight="1" x14ac:dyDescent="0.35">
      <c r="A191" s="102" t="s">
        <v>18</v>
      </c>
      <c r="B191" s="103" t="s">
        <v>39</v>
      </c>
      <c r="C191" s="62"/>
      <c r="D191" s="104"/>
      <c r="E191" s="104">
        <v>0</v>
      </c>
      <c r="F191" s="104"/>
      <c r="G191" s="40">
        <f t="shared" si="4"/>
        <v>0</v>
      </c>
      <c r="H191" s="41" t="str">
        <f t="shared" si="5"/>
        <v/>
      </c>
      <c r="I191" s="42"/>
      <c r="J191" s="94"/>
      <c r="K191" s="94"/>
      <c r="L191" s="94"/>
      <c r="M191" s="94"/>
      <c r="N191" s="94"/>
      <c r="O191" s="94"/>
    </row>
    <row r="192" spans="1:15" ht="15" customHeight="1" x14ac:dyDescent="0.35">
      <c r="A192" s="102" t="s">
        <v>18</v>
      </c>
      <c r="B192" s="107" t="s">
        <v>40</v>
      </c>
      <c r="C192" s="71"/>
      <c r="D192" s="108"/>
      <c r="E192" s="108"/>
      <c r="F192" s="108"/>
      <c r="G192" s="43">
        <f t="shared" si="4"/>
        <v>0</v>
      </c>
      <c r="H192" s="44" t="str">
        <f t="shared" si="5"/>
        <v/>
      </c>
      <c r="I192" s="45"/>
      <c r="J192" s="94"/>
      <c r="K192" s="94"/>
      <c r="L192" s="94"/>
      <c r="M192" s="94"/>
      <c r="N192" s="94"/>
      <c r="O192" s="94"/>
    </row>
    <row r="193" spans="1:15" ht="15" customHeight="1" x14ac:dyDescent="0.35">
      <c r="A193" s="102" t="s">
        <v>18</v>
      </c>
      <c r="B193" s="103" t="s">
        <v>41</v>
      </c>
      <c r="C193" s="62"/>
      <c r="D193" s="104">
        <v>1436</v>
      </c>
      <c r="E193" s="104">
        <v>1388.8</v>
      </c>
      <c r="F193" s="104"/>
      <c r="G193" s="40">
        <f t="shared" si="4"/>
        <v>-1436</v>
      </c>
      <c r="H193" s="41" t="str">
        <f t="shared" si="5"/>
        <v>-100,0%▼</v>
      </c>
      <c r="I193" s="47"/>
      <c r="J193" s="94"/>
      <c r="K193" s="94"/>
      <c r="L193" s="94"/>
      <c r="M193" s="94"/>
      <c r="N193" s="94"/>
      <c r="O193" s="94"/>
    </row>
    <row r="194" spans="1:15" ht="15" customHeight="1" x14ac:dyDescent="0.35">
      <c r="A194" s="102" t="s">
        <v>18</v>
      </c>
      <c r="B194" s="107" t="s">
        <v>42</v>
      </c>
      <c r="C194" s="71"/>
      <c r="D194" s="108"/>
      <c r="E194" s="108">
        <v>0</v>
      </c>
      <c r="F194" s="108"/>
      <c r="G194" s="43">
        <f t="shared" si="4"/>
        <v>0</v>
      </c>
      <c r="H194" s="44" t="str">
        <f t="shared" si="5"/>
        <v/>
      </c>
      <c r="I194" s="45"/>
      <c r="J194" s="94"/>
      <c r="K194" s="94"/>
      <c r="L194" s="94"/>
      <c r="M194" s="94"/>
      <c r="N194" s="94"/>
      <c r="O194" s="94"/>
    </row>
    <row r="195" spans="1:15" ht="15" customHeight="1" x14ac:dyDescent="0.35">
      <c r="A195" s="102" t="s">
        <v>18</v>
      </c>
      <c r="B195" s="103" t="s">
        <v>43</v>
      </c>
      <c r="C195" s="62">
        <v>4700</v>
      </c>
      <c r="D195" s="104">
        <v>4650</v>
      </c>
      <c r="E195" s="104">
        <v>4452.2569868332603</v>
      </c>
      <c r="F195" s="104">
        <v>4345</v>
      </c>
      <c r="G195" s="40">
        <f t="shared" si="4"/>
        <v>50</v>
      </c>
      <c r="H195" s="41" t="str">
        <f t="shared" si="5"/>
        <v>1,1%</v>
      </c>
      <c r="I195" s="42"/>
      <c r="J195" s="94"/>
      <c r="K195" s="94"/>
      <c r="L195" s="94"/>
      <c r="M195" s="94"/>
      <c r="N195" s="94"/>
      <c r="O195" s="94"/>
    </row>
    <row r="196" spans="1:15" ht="15" customHeight="1" x14ac:dyDescent="0.35">
      <c r="A196" s="102" t="s">
        <v>18</v>
      </c>
      <c r="B196" s="107" t="s">
        <v>44</v>
      </c>
      <c r="C196" s="71"/>
      <c r="D196" s="108"/>
      <c r="E196" s="108">
        <v>0</v>
      </c>
      <c r="F196" s="108"/>
      <c r="G196" s="43">
        <f t="shared" si="4"/>
        <v>0</v>
      </c>
      <c r="H196" s="44" t="str">
        <f t="shared" si="5"/>
        <v/>
      </c>
      <c r="I196" s="45"/>
      <c r="J196" s="94"/>
      <c r="K196" s="94"/>
      <c r="L196" s="94"/>
      <c r="M196" s="94"/>
      <c r="N196" s="94"/>
      <c r="O196" s="94"/>
    </row>
    <row r="197" spans="1:15" ht="15" customHeight="1" x14ac:dyDescent="0.35">
      <c r="A197" s="102" t="s">
        <v>18</v>
      </c>
      <c r="B197" s="103" t="s">
        <v>45</v>
      </c>
      <c r="C197" s="62"/>
      <c r="D197" s="104"/>
      <c r="E197" s="104">
        <v>0</v>
      </c>
      <c r="F197" s="104"/>
      <c r="G197" s="40">
        <f t="shared" si="4"/>
        <v>0</v>
      </c>
      <c r="H197" s="41" t="str">
        <f t="shared" si="5"/>
        <v/>
      </c>
      <c r="I197" s="47"/>
      <c r="J197" s="94"/>
      <c r="K197" s="94"/>
      <c r="L197" s="94"/>
      <c r="M197" s="94"/>
      <c r="N197" s="94"/>
      <c r="O197" s="94"/>
    </row>
    <row r="198" spans="1:15" ht="15" customHeight="1" x14ac:dyDescent="0.35">
      <c r="A198" s="102" t="s">
        <v>18</v>
      </c>
      <c r="B198" s="107" t="s">
        <v>46</v>
      </c>
      <c r="C198" s="71"/>
      <c r="D198" s="108"/>
      <c r="E198" s="108">
        <v>0</v>
      </c>
      <c r="F198" s="108"/>
      <c r="G198" s="43">
        <f t="shared" si="4"/>
        <v>0</v>
      </c>
      <c r="H198" s="44" t="str">
        <f t="shared" si="5"/>
        <v/>
      </c>
      <c r="I198" s="46"/>
      <c r="J198" s="94"/>
      <c r="K198" s="94"/>
      <c r="L198" s="94"/>
      <c r="M198" s="94"/>
      <c r="N198" s="94"/>
      <c r="O198" s="94"/>
    </row>
    <row r="199" spans="1:15" ht="15" customHeight="1" x14ac:dyDescent="0.35">
      <c r="A199" s="102" t="s">
        <v>18</v>
      </c>
      <c r="B199" s="103" t="s">
        <v>47</v>
      </c>
      <c r="C199" s="62"/>
      <c r="D199" s="104"/>
      <c r="E199" s="104">
        <v>0</v>
      </c>
      <c r="F199" s="104"/>
      <c r="G199" s="40">
        <f t="shared" ref="G199:G262" si="6">IF(ISERROR(C199- D199)=TRUE,"",C199 - D199)</f>
        <v>0</v>
      </c>
      <c r="H199" s="41" t="str">
        <f t="shared" ref="H199:H262" si="7">IF(ISERROR((((C199- D199)/D199)*100)=TRUE),"",IF((((C199- D199)/D199)*100)&lt;-7,FIXED(((C199- D199)/D199)*100, 1,TRUE) &amp;"%" &amp; "▼",IF((((C199- D199)/D199)*100)&gt;7,FIXED(((C199- D199)/D199)*100, 1,TRUE) &amp;"%" &amp;"▲",FIXED(((C199- D199)/D199)*100, 1,TRUE)&amp;"%")))</f>
        <v/>
      </c>
      <c r="I199" s="47"/>
      <c r="J199" s="94"/>
      <c r="K199" s="94"/>
      <c r="L199" s="94"/>
      <c r="M199" s="94"/>
      <c r="N199" s="94"/>
      <c r="O199" s="94"/>
    </row>
    <row r="200" spans="1:15" ht="15" customHeight="1" x14ac:dyDescent="0.35">
      <c r="A200" s="102" t="s">
        <v>18</v>
      </c>
      <c r="B200" s="107" t="s">
        <v>48</v>
      </c>
      <c r="C200" s="71"/>
      <c r="D200" s="108"/>
      <c r="E200" s="108">
        <v>0</v>
      </c>
      <c r="F200" s="108"/>
      <c r="G200" s="43">
        <f t="shared" si="6"/>
        <v>0</v>
      </c>
      <c r="H200" s="44" t="str">
        <f t="shared" si="7"/>
        <v/>
      </c>
      <c r="I200" s="45"/>
      <c r="J200" s="94"/>
      <c r="K200" s="94"/>
      <c r="L200" s="94"/>
      <c r="M200" s="94"/>
      <c r="N200" s="94"/>
      <c r="O200" s="94"/>
    </row>
    <row r="201" spans="1:15" ht="15" customHeight="1" x14ac:dyDescent="0.35">
      <c r="A201" s="127" t="s">
        <v>18</v>
      </c>
      <c r="B201" s="103" t="s">
        <v>49</v>
      </c>
      <c r="C201" s="62"/>
      <c r="D201" s="104"/>
      <c r="E201" s="104">
        <v>0</v>
      </c>
      <c r="F201" s="104"/>
      <c r="G201" s="40">
        <f t="shared" si="6"/>
        <v>0</v>
      </c>
      <c r="H201" s="41" t="str">
        <f t="shared" si="7"/>
        <v/>
      </c>
      <c r="I201" s="42"/>
      <c r="J201" s="94"/>
      <c r="K201" s="94"/>
      <c r="L201" s="94"/>
      <c r="M201" s="94"/>
      <c r="N201" s="94"/>
      <c r="O201" s="94"/>
    </row>
    <row r="202" spans="1:15" ht="15" customHeight="1" x14ac:dyDescent="0.35">
      <c r="A202" s="127" t="s">
        <v>18</v>
      </c>
      <c r="B202" s="107" t="s">
        <v>50</v>
      </c>
      <c r="C202" s="71"/>
      <c r="D202" s="108"/>
      <c r="E202" s="108">
        <v>0</v>
      </c>
      <c r="F202" s="108"/>
      <c r="G202" s="43">
        <f t="shared" si="6"/>
        <v>0</v>
      </c>
      <c r="H202" s="44" t="str">
        <f t="shared" si="7"/>
        <v/>
      </c>
      <c r="I202" s="46"/>
      <c r="J202" s="94"/>
      <c r="K202" s="94"/>
      <c r="L202" s="94"/>
      <c r="M202" s="94"/>
      <c r="N202" s="94"/>
      <c r="O202" s="94"/>
    </row>
    <row r="203" spans="1:15" ht="15" customHeight="1" x14ac:dyDescent="0.35">
      <c r="A203" s="127" t="s">
        <v>18</v>
      </c>
      <c r="B203" s="103" t="s">
        <v>51</v>
      </c>
      <c r="C203" s="62">
        <v>1165</v>
      </c>
      <c r="D203" s="104"/>
      <c r="E203" s="104">
        <v>0</v>
      </c>
      <c r="F203" s="104"/>
      <c r="G203" s="40">
        <f t="shared" si="6"/>
        <v>1165</v>
      </c>
      <c r="H203" s="41" t="str">
        <f t="shared" si="7"/>
        <v/>
      </c>
      <c r="I203" s="42"/>
      <c r="J203" s="94"/>
      <c r="K203" s="94"/>
      <c r="L203" s="94"/>
      <c r="M203" s="94"/>
      <c r="N203" s="94"/>
      <c r="O203" s="94"/>
    </row>
    <row r="204" spans="1:15" ht="15" customHeight="1" x14ac:dyDescent="0.35">
      <c r="A204" s="127" t="s">
        <v>18</v>
      </c>
      <c r="B204" s="107" t="s">
        <v>52</v>
      </c>
      <c r="C204" s="71">
        <v>1064</v>
      </c>
      <c r="D204" s="108">
        <v>1090</v>
      </c>
      <c r="E204" s="108">
        <v>1248.4024199999999</v>
      </c>
      <c r="F204" s="108">
        <v>1076</v>
      </c>
      <c r="G204" s="43">
        <f t="shared" si="6"/>
        <v>-26</v>
      </c>
      <c r="H204" s="44" t="str">
        <f t="shared" si="7"/>
        <v>-2,4%</v>
      </c>
      <c r="I204" s="46"/>
      <c r="J204" s="94"/>
      <c r="K204" s="94"/>
      <c r="L204" s="94"/>
      <c r="M204" s="94"/>
      <c r="N204" s="94"/>
      <c r="O204" s="94"/>
    </row>
    <row r="205" spans="1:15" ht="15" customHeight="1" x14ac:dyDescent="0.35">
      <c r="A205" s="127" t="s">
        <v>18</v>
      </c>
      <c r="B205" s="103" t="s">
        <v>53</v>
      </c>
      <c r="C205" s="62"/>
      <c r="D205" s="104">
        <v>0</v>
      </c>
      <c r="E205" s="104">
        <v>-2907.8839400000002</v>
      </c>
      <c r="F205" s="104">
        <v>-2263</v>
      </c>
      <c r="G205" s="40">
        <f t="shared" si="6"/>
        <v>0</v>
      </c>
      <c r="H205" s="41" t="str">
        <f t="shared" si="7"/>
        <v/>
      </c>
      <c r="I205" s="42"/>
      <c r="J205" s="94"/>
      <c r="K205" s="94"/>
      <c r="L205" s="94"/>
      <c r="M205" s="94"/>
      <c r="N205" s="94"/>
      <c r="O205" s="94"/>
    </row>
    <row r="206" spans="1:15" ht="15" customHeight="1" x14ac:dyDescent="0.35">
      <c r="A206" s="127" t="s">
        <v>18</v>
      </c>
      <c r="B206" s="107" t="s">
        <v>54</v>
      </c>
      <c r="C206" s="71">
        <v>-1665</v>
      </c>
      <c r="D206" s="108">
        <v>-1323</v>
      </c>
      <c r="E206" s="108">
        <v>-2787.36</v>
      </c>
      <c r="F206" s="108">
        <v>-3483</v>
      </c>
      <c r="G206" s="43">
        <f t="shared" si="6"/>
        <v>-342</v>
      </c>
      <c r="H206" s="44" t="str">
        <f t="shared" si="7"/>
        <v>25,9%▲</v>
      </c>
      <c r="I206" s="46"/>
      <c r="J206" s="94"/>
      <c r="K206" s="94"/>
      <c r="L206" s="94"/>
      <c r="M206" s="94"/>
      <c r="N206" s="94"/>
      <c r="O206" s="94"/>
    </row>
    <row r="207" spans="1:15" ht="15" customHeight="1" x14ac:dyDescent="0.35">
      <c r="A207" s="127" t="s">
        <v>18</v>
      </c>
      <c r="B207" s="103" t="s">
        <v>55</v>
      </c>
      <c r="C207" s="62"/>
      <c r="D207" s="104"/>
      <c r="E207" s="104">
        <v>0</v>
      </c>
      <c r="F207" s="104"/>
      <c r="G207" s="40">
        <f t="shared" si="6"/>
        <v>0</v>
      </c>
      <c r="H207" s="41" t="str">
        <f t="shared" si="7"/>
        <v/>
      </c>
      <c r="I207" s="42"/>
      <c r="J207" s="94"/>
      <c r="K207" s="94"/>
      <c r="L207" s="94"/>
      <c r="M207" s="94"/>
      <c r="N207" s="94"/>
      <c r="O207" s="94"/>
    </row>
    <row r="208" spans="1:15" ht="15" customHeight="1" x14ac:dyDescent="0.35">
      <c r="A208" s="127" t="s">
        <v>18</v>
      </c>
      <c r="B208" s="107" t="s">
        <v>56</v>
      </c>
      <c r="C208" s="71"/>
      <c r="D208" s="108"/>
      <c r="E208" s="108">
        <v>0</v>
      </c>
      <c r="F208" s="108"/>
      <c r="G208" s="43">
        <f t="shared" si="6"/>
        <v>0</v>
      </c>
      <c r="H208" s="44" t="str">
        <f t="shared" si="7"/>
        <v/>
      </c>
      <c r="I208" s="46"/>
      <c r="J208" s="94"/>
      <c r="K208" s="94"/>
      <c r="L208" s="94"/>
      <c r="M208" s="94"/>
      <c r="N208" s="94"/>
      <c r="O208" s="94"/>
    </row>
    <row r="209" spans="1:15" ht="15" customHeight="1" x14ac:dyDescent="0.35">
      <c r="A209" s="127" t="s">
        <v>18</v>
      </c>
      <c r="B209" s="103" t="s">
        <v>57</v>
      </c>
      <c r="C209" s="62">
        <v>483</v>
      </c>
      <c r="D209" s="104">
        <v>881</v>
      </c>
      <c r="E209" s="104">
        <v>1157.5130999999999</v>
      </c>
      <c r="F209" s="104">
        <v>504</v>
      </c>
      <c r="G209" s="40">
        <f t="shared" si="6"/>
        <v>-398</v>
      </c>
      <c r="H209" s="41" t="str">
        <f t="shared" si="7"/>
        <v>-45,2%▼</v>
      </c>
      <c r="I209" s="42"/>
      <c r="J209" s="94"/>
      <c r="K209" s="94"/>
      <c r="L209" s="94"/>
      <c r="M209" s="94"/>
      <c r="N209" s="94"/>
      <c r="O209" s="94"/>
    </row>
    <row r="210" spans="1:15" ht="15" customHeight="1" x14ac:dyDescent="0.35">
      <c r="A210" s="127" t="s">
        <v>18</v>
      </c>
      <c r="B210" s="107" t="s">
        <v>58</v>
      </c>
      <c r="C210" s="71">
        <v>1411</v>
      </c>
      <c r="D210" s="108">
        <v>1186</v>
      </c>
      <c r="E210" s="108">
        <v>1112.6535300237399</v>
      </c>
      <c r="F210" s="108">
        <v>2961</v>
      </c>
      <c r="G210" s="43">
        <f t="shared" si="6"/>
        <v>225</v>
      </c>
      <c r="H210" s="44" t="str">
        <f t="shared" si="7"/>
        <v>19,0%▲</v>
      </c>
      <c r="I210" s="45"/>
      <c r="J210" s="94"/>
      <c r="K210" s="94"/>
      <c r="L210" s="94"/>
      <c r="M210" s="94"/>
      <c r="N210" s="94"/>
      <c r="O210" s="94"/>
    </row>
    <row r="211" spans="1:15" ht="15" customHeight="1" x14ac:dyDescent="0.35">
      <c r="A211" s="127" t="s">
        <v>18</v>
      </c>
      <c r="B211" s="103" t="s">
        <v>59</v>
      </c>
      <c r="C211" s="62">
        <v>1298</v>
      </c>
      <c r="D211" s="104">
        <v>1276</v>
      </c>
      <c r="E211" s="104">
        <v>1243.53</v>
      </c>
      <c r="F211" s="104">
        <v>1884</v>
      </c>
      <c r="G211" s="40">
        <f t="shared" si="6"/>
        <v>22</v>
      </c>
      <c r="H211" s="41" t="str">
        <f t="shared" si="7"/>
        <v>1,7%</v>
      </c>
      <c r="I211" s="47"/>
      <c r="J211" s="94"/>
      <c r="K211" s="94"/>
      <c r="L211" s="94"/>
      <c r="M211" s="94"/>
      <c r="N211" s="94"/>
      <c r="O211" s="94"/>
    </row>
    <row r="212" spans="1:15" ht="15" customHeight="1" x14ac:dyDescent="0.35">
      <c r="A212" s="127" t="s">
        <v>18</v>
      </c>
      <c r="B212" s="107" t="s">
        <v>60</v>
      </c>
      <c r="C212" s="71">
        <v>554</v>
      </c>
      <c r="D212" s="108">
        <v>12</v>
      </c>
      <c r="E212" s="108">
        <v>56.522679999539299</v>
      </c>
      <c r="F212" s="108">
        <v>381</v>
      </c>
      <c r="G212" s="43">
        <f t="shared" si="6"/>
        <v>542</v>
      </c>
      <c r="H212" s="44" t="str">
        <f t="shared" si="7"/>
        <v>4516,7%▲</v>
      </c>
      <c r="I212" s="45"/>
      <c r="J212" s="94"/>
      <c r="K212" s="94"/>
      <c r="L212" s="94"/>
      <c r="M212" s="94"/>
      <c r="N212" s="94"/>
      <c r="O212" s="94"/>
    </row>
    <row r="213" spans="1:15" ht="15" customHeight="1" x14ac:dyDescent="0.35">
      <c r="A213" s="127" t="s">
        <v>18</v>
      </c>
      <c r="B213" s="103" t="s">
        <v>61</v>
      </c>
      <c r="C213" s="62"/>
      <c r="D213" s="104"/>
      <c r="E213" s="104">
        <v>0</v>
      </c>
      <c r="F213" s="104"/>
      <c r="G213" s="40">
        <f t="shared" si="6"/>
        <v>0</v>
      </c>
      <c r="H213" s="41" t="str">
        <f t="shared" si="7"/>
        <v/>
      </c>
      <c r="I213" s="47"/>
      <c r="J213" s="94"/>
      <c r="K213" s="94"/>
      <c r="L213" s="94"/>
      <c r="M213" s="94"/>
      <c r="N213" s="94"/>
      <c r="O213" s="94"/>
    </row>
    <row r="214" spans="1:15" ht="15" customHeight="1" x14ac:dyDescent="0.35">
      <c r="A214" s="127" t="s">
        <v>18</v>
      </c>
      <c r="B214" s="107" t="s">
        <v>62</v>
      </c>
      <c r="C214" s="71"/>
      <c r="D214" s="108"/>
      <c r="E214" s="108">
        <v>1044.34148</v>
      </c>
      <c r="F214" s="108">
        <v>2065</v>
      </c>
      <c r="G214" s="43">
        <f t="shared" si="6"/>
        <v>0</v>
      </c>
      <c r="H214" s="44" t="str">
        <f t="shared" si="7"/>
        <v/>
      </c>
      <c r="I214" s="45"/>
      <c r="J214" s="94"/>
      <c r="K214" s="94"/>
      <c r="L214" s="94"/>
      <c r="M214" s="94"/>
      <c r="N214" s="94"/>
      <c r="O214" s="94"/>
    </row>
    <row r="215" spans="1:15" ht="15" customHeight="1" x14ac:dyDescent="0.35">
      <c r="A215" s="127" t="s">
        <v>18</v>
      </c>
      <c r="B215" s="103" t="s">
        <v>63</v>
      </c>
      <c r="C215" s="62">
        <v>4565</v>
      </c>
      <c r="D215" s="104">
        <v>5618</v>
      </c>
      <c r="E215" s="104">
        <v>5309.4506600000004</v>
      </c>
      <c r="F215" s="104">
        <v>5256</v>
      </c>
      <c r="G215" s="40">
        <f t="shared" si="6"/>
        <v>-1053</v>
      </c>
      <c r="H215" s="41" t="str">
        <f t="shared" si="7"/>
        <v>-18,7%▼</v>
      </c>
      <c r="I215" s="42"/>
      <c r="J215" s="94"/>
      <c r="K215" s="94"/>
      <c r="L215" s="94"/>
      <c r="M215" s="94"/>
      <c r="N215" s="94"/>
      <c r="O215" s="94"/>
    </row>
    <row r="216" spans="1:15" ht="15" customHeight="1" x14ac:dyDescent="0.35">
      <c r="A216" s="127" t="s">
        <v>18</v>
      </c>
      <c r="B216" s="107" t="s">
        <v>64</v>
      </c>
      <c r="C216" s="71">
        <v>17432</v>
      </c>
      <c r="D216" s="108">
        <v>14307</v>
      </c>
      <c r="E216" s="108">
        <v>14558.78282</v>
      </c>
      <c r="F216" s="108">
        <v>13343</v>
      </c>
      <c r="G216" s="43">
        <f t="shared" si="6"/>
        <v>3125</v>
      </c>
      <c r="H216" s="44" t="str">
        <f t="shared" si="7"/>
        <v>21,8%▲</v>
      </c>
      <c r="I216" s="45"/>
      <c r="J216" s="94"/>
      <c r="K216" s="94"/>
      <c r="L216" s="94"/>
      <c r="M216" s="94"/>
      <c r="N216" s="94"/>
      <c r="O216" s="94"/>
    </row>
    <row r="217" spans="1:15" ht="15" customHeight="1" x14ac:dyDescent="0.35">
      <c r="A217" s="127" t="s">
        <v>18</v>
      </c>
      <c r="B217" s="103" t="s">
        <v>65</v>
      </c>
      <c r="C217" s="62">
        <v>2172</v>
      </c>
      <c r="D217" s="104">
        <v>2477</v>
      </c>
      <c r="E217" s="104">
        <v>2380.6656800000001</v>
      </c>
      <c r="F217" s="104">
        <v>4205</v>
      </c>
      <c r="G217" s="40">
        <f t="shared" si="6"/>
        <v>-305</v>
      </c>
      <c r="H217" s="41" t="str">
        <f t="shared" si="7"/>
        <v>-12,3%▼</v>
      </c>
      <c r="I217" s="47"/>
      <c r="J217" s="94"/>
      <c r="K217" s="94"/>
      <c r="L217" s="94"/>
      <c r="M217" s="94"/>
      <c r="N217" s="94"/>
      <c r="O217" s="94"/>
    </row>
    <row r="218" spans="1:15" ht="15" customHeight="1" x14ac:dyDescent="0.35">
      <c r="A218" s="127" t="s">
        <v>18</v>
      </c>
      <c r="B218" s="107" t="s">
        <v>66</v>
      </c>
      <c r="C218" s="71"/>
      <c r="D218" s="108"/>
      <c r="E218" s="108">
        <v>0</v>
      </c>
      <c r="F218" s="108"/>
      <c r="G218" s="43">
        <f t="shared" si="6"/>
        <v>0</v>
      </c>
      <c r="H218" s="44" t="str">
        <f t="shared" si="7"/>
        <v/>
      </c>
      <c r="I218" s="45"/>
      <c r="J218" s="94"/>
      <c r="K218" s="94"/>
      <c r="L218" s="94"/>
      <c r="M218" s="94"/>
      <c r="N218" s="94"/>
      <c r="O218" s="94"/>
    </row>
    <row r="219" spans="1:15" ht="15" customHeight="1" x14ac:dyDescent="0.35">
      <c r="A219" s="127" t="s">
        <v>18</v>
      </c>
      <c r="B219" s="103" t="s">
        <v>67</v>
      </c>
      <c r="C219" s="62"/>
      <c r="D219" s="104"/>
      <c r="E219" s="104">
        <v>0</v>
      </c>
      <c r="F219" s="104"/>
      <c r="G219" s="40">
        <f t="shared" si="6"/>
        <v>0</v>
      </c>
      <c r="H219" s="41" t="str">
        <f t="shared" si="7"/>
        <v/>
      </c>
      <c r="I219" s="47"/>
      <c r="J219" s="94"/>
      <c r="K219" s="94"/>
      <c r="L219" s="94"/>
      <c r="M219" s="94"/>
      <c r="N219" s="94"/>
      <c r="O219" s="94"/>
    </row>
    <row r="220" spans="1:15" ht="15" customHeight="1" x14ac:dyDescent="0.35">
      <c r="A220" s="127" t="s">
        <v>18</v>
      </c>
      <c r="B220" s="107" t="s">
        <v>68</v>
      </c>
      <c r="C220" s="71">
        <v>405</v>
      </c>
      <c r="D220" s="108">
        <v>400</v>
      </c>
      <c r="E220" s="108">
        <v>392.94045</v>
      </c>
      <c r="F220" s="108">
        <v>390</v>
      </c>
      <c r="G220" s="43">
        <f t="shared" si="6"/>
        <v>5</v>
      </c>
      <c r="H220" s="44" t="str">
        <f t="shared" si="7"/>
        <v>1,3%</v>
      </c>
      <c r="I220" s="45"/>
      <c r="J220" s="94"/>
      <c r="K220" s="94"/>
      <c r="L220" s="94"/>
      <c r="M220" s="94"/>
      <c r="N220" s="94"/>
      <c r="O220" s="94"/>
    </row>
    <row r="221" spans="1:15" ht="15" customHeight="1" x14ac:dyDescent="0.35">
      <c r="A221" s="127" t="s">
        <v>18</v>
      </c>
      <c r="B221" s="103" t="s">
        <v>69</v>
      </c>
      <c r="C221" s="62"/>
      <c r="D221" s="104"/>
      <c r="E221" s="104">
        <v>0</v>
      </c>
      <c r="F221" s="104"/>
      <c r="G221" s="40">
        <f t="shared" si="6"/>
        <v>0</v>
      </c>
      <c r="H221" s="41" t="str">
        <f t="shared" si="7"/>
        <v/>
      </c>
      <c r="I221" s="42"/>
      <c r="J221" s="94"/>
      <c r="K221" s="94"/>
      <c r="L221" s="94"/>
      <c r="M221" s="94"/>
      <c r="N221" s="94"/>
      <c r="O221" s="94"/>
    </row>
    <row r="222" spans="1:15" ht="15" customHeight="1" x14ac:dyDescent="0.35">
      <c r="A222" s="127" t="s">
        <v>18</v>
      </c>
      <c r="B222" s="107" t="s">
        <v>70</v>
      </c>
      <c r="C222" s="71">
        <v>275</v>
      </c>
      <c r="D222" s="108">
        <v>286</v>
      </c>
      <c r="E222" s="108">
        <v>377.89112303194798</v>
      </c>
      <c r="F222" s="108">
        <v>464</v>
      </c>
      <c r="G222" s="43">
        <f t="shared" si="6"/>
        <v>-11</v>
      </c>
      <c r="H222" s="44" t="str">
        <f t="shared" si="7"/>
        <v>-3,8%</v>
      </c>
      <c r="I222" s="45"/>
      <c r="J222" s="94"/>
      <c r="K222" s="94"/>
      <c r="L222" s="94"/>
      <c r="M222" s="94"/>
      <c r="N222" s="94"/>
      <c r="O222" s="94"/>
    </row>
    <row r="223" spans="1:15" ht="15" customHeight="1" x14ac:dyDescent="0.35">
      <c r="A223" s="127" t="s">
        <v>18</v>
      </c>
      <c r="B223" s="103" t="s">
        <v>71</v>
      </c>
      <c r="C223" s="62"/>
      <c r="D223" s="104"/>
      <c r="E223" s="104">
        <v>0</v>
      </c>
      <c r="F223" s="104"/>
      <c r="G223" s="40">
        <f t="shared" si="6"/>
        <v>0</v>
      </c>
      <c r="H223" s="41" t="str">
        <f t="shared" si="7"/>
        <v/>
      </c>
      <c r="I223" s="47"/>
      <c r="J223" s="94"/>
      <c r="K223" s="94"/>
      <c r="L223" s="94"/>
      <c r="M223" s="94"/>
      <c r="N223" s="94"/>
      <c r="O223" s="94"/>
    </row>
    <row r="224" spans="1:15" ht="15" customHeight="1" x14ac:dyDescent="0.35">
      <c r="A224" s="127" t="s">
        <v>18</v>
      </c>
      <c r="B224" s="107" t="s">
        <v>72</v>
      </c>
      <c r="C224" s="71"/>
      <c r="D224" s="108"/>
      <c r="E224" s="108">
        <v>0</v>
      </c>
      <c r="F224" s="108"/>
      <c r="G224" s="43">
        <f t="shared" si="6"/>
        <v>0</v>
      </c>
      <c r="H224" s="44" t="str">
        <f t="shared" si="7"/>
        <v/>
      </c>
      <c r="I224" s="45"/>
      <c r="J224" s="94"/>
      <c r="K224" s="94"/>
      <c r="L224" s="94"/>
      <c r="M224" s="94"/>
      <c r="N224" s="94"/>
      <c r="O224" s="94"/>
    </row>
    <row r="225" spans="1:15" ht="15" customHeight="1" x14ac:dyDescent="0.35">
      <c r="A225" s="127" t="s">
        <v>18</v>
      </c>
      <c r="B225" s="103" t="s">
        <v>73</v>
      </c>
      <c r="C225" s="62"/>
      <c r="D225" s="104"/>
      <c r="E225" s="104">
        <v>0</v>
      </c>
      <c r="F225" s="104"/>
      <c r="G225" s="40">
        <f t="shared" si="6"/>
        <v>0</v>
      </c>
      <c r="H225" s="41" t="str">
        <f t="shared" si="7"/>
        <v/>
      </c>
      <c r="I225" s="42"/>
      <c r="J225" s="94"/>
      <c r="K225" s="94"/>
      <c r="L225" s="94"/>
      <c r="M225" s="94"/>
      <c r="N225" s="94"/>
      <c r="O225" s="94"/>
    </row>
    <row r="226" spans="1:15" ht="15" customHeight="1" x14ac:dyDescent="0.35">
      <c r="A226" s="127" t="s">
        <v>18</v>
      </c>
      <c r="B226" s="107" t="s">
        <v>74</v>
      </c>
      <c r="C226" s="71"/>
      <c r="D226" s="108"/>
      <c r="E226" s="108">
        <v>0</v>
      </c>
      <c r="F226" s="108"/>
      <c r="G226" s="43">
        <f t="shared" si="6"/>
        <v>0</v>
      </c>
      <c r="H226" s="44" t="str">
        <f t="shared" si="7"/>
        <v/>
      </c>
      <c r="I226" s="45"/>
      <c r="J226" s="94"/>
      <c r="K226" s="94"/>
      <c r="L226" s="94"/>
      <c r="M226" s="94"/>
      <c r="N226" s="94"/>
      <c r="O226" s="94"/>
    </row>
    <row r="227" spans="1:15" ht="15" customHeight="1" x14ac:dyDescent="0.35">
      <c r="A227" s="127" t="s">
        <v>18</v>
      </c>
      <c r="B227" s="103" t="s">
        <v>75</v>
      </c>
      <c r="C227" s="62"/>
      <c r="D227" s="104"/>
      <c r="E227" s="104"/>
      <c r="F227" s="104"/>
      <c r="G227" s="40">
        <f t="shared" si="6"/>
        <v>0</v>
      </c>
      <c r="H227" s="41" t="str">
        <f t="shared" si="7"/>
        <v/>
      </c>
      <c r="I227" s="42"/>
      <c r="J227" s="94"/>
      <c r="K227" s="94"/>
      <c r="L227" s="94"/>
      <c r="M227" s="94"/>
      <c r="N227" s="94"/>
      <c r="O227" s="94"/>
    </row>
    <row r="228" spans="1:15" ht="15" customHeight="1" x14ac:dyDescent="0.35">
      <c r="A228" s="127" t="s">
        <v>18</v>
      </c>
      <c r="B228" s="107" t="s">
        <v>76</v>
      </c>
      <c r="C228" s="71"/>
      <c r="D228" s="108"/>
      <c r="E228" s="108"/>
      <c r="F228" s="108"/>
      <c r="G228" s="43">
        <f t="shared" si="6"/>
        <v>0</v>
      </c>
      <c r="H228" s="44" t="str">
        <f t="shared" si="7"/>
        <v/>
      </c>
      <c r="I228" s="45"/>
      <c r="J228" s="94"/>
      <c r="K228" s="94"/>
      <c r="L228" s="94"/>
      <c r="M228" s="94"/>
      <c r="N228" s="94"/>
      <c r="O228" s="94"/>
    </row>
    <row r="229" spans="1:15" ht="15" customHeight="1" x14ac:dyDescent="0.35">
      <c r="A229" s="127" t="s">
        <v>18</v>
      </c>
      <c r="B229" s="103" t="s">
        <v>77</v>
      </c>
      <c r="C229" s="62">
        <v>121951</v>
      </c>
      <c r="D229" s="104">
        <v>45152</v>
      </c>
      <c r="E229" s="104"/>
      <c r="F229" s="104"/>
      <c r="G229" s="40">
        <f t="shared" si="6"/>
        <v>76799</v>
      </c>
      <c r="H229" s="41" t="str">
        <f t="shared" si="7"/>
        <v>170,1%▲</v>
      </c>
      <c r="I229" s="42"/>
      <c r="J229" s="94"/>
      <c r="K229" s="94"/>
      <c r="L229" s="94"/>
      <c r="M229" s="94"/>
      <c r="N229" s="94"/>
      <c r="O229" s="94"/>
    </row>
    <row r="230" spans="1:15" ht="15" customHeight="1" x14ac:dyDescent="0.35">
      <c r="A230" s="127" t="s">
        <v>18</v>
      </c>
      <c r="B230" s="107" t="s">
        <v>105</v>
      </c>
      <c r="C230" s="71"/>
      <c r="D230" s="108"/>
      <c r="E230" s="108"/>
      <c r="F230" s="108"/>
      <c r="G230" s="43">
        <f t="shared" si="6"/>
        <v>0</v>
      </c>
      <c r="H230" s="44" t="str">
        <f t="shared" si="7"/>
        <v/>
      </c>
      <c r="I230" s="45"/>
      <c r="J230" s="94"/>
      <c r="K230" s="94"/>
      <c r="L230" s="94"/>
      <c r="M230" s="94"/>
      <c r="N230" s="94"/>
      <c r="O230" s="94"/>
    </row>
    <row r="231" spans="1:15" ht="15" customHeight="1" x14ac:dyDescent="0.35">
      <c r="A231" s="127" t="s">
        <v>18</v>
      </c>
      <c r="B231" s="103" t="s">
        <v>106</v>
      </c>
      <c r="C231" s="62"/>
      <c r="D231" s="104"/>
      <c r="E231" s="104"/>
      <c r="F231" s="104"/>
      <c r="G231" s="40">
        <f t="shared" si="6"/>
        <v>0</v>
      </c>
      <c r="H231" s="41" t="str">
        <f t="shared" si="7"/>
        <v/>
      </c>
      <c r="I231" s="42"/>
      <c r="J231" s="94"/>
      <c r="K231" s="94"/>
      <c r="L231" s="94"/>
      <c r="M231" s="94"/>
      <c r="N231" s="94"/>
      <c r="O231" s="94"/>
    </row>
    <row r="232" spans="1:15" ht="15" customHeight="1" x14ac:dyDescent="0.35">
      <c r="A232" s="127" t="s">
        <v>18</v>
      </c>
      <c r="B232" s="107" t="s">
        <v>107</v>
      </c>
      <c r="C232" s="71">
        <v>21040</v>
      </c>
      <c r="D232" s="108"/>
      <c r="E232" s="108"/>
      <c r="F232" s="108"/>
      <c r="G232" s="43">
        <f t="shared" si="6"/>
        <v>21040</v>
      </c>
      <c r="H232" s="44" t="str">
        <f t="shared" si="7"/>
        <v/>
      </c>
      <c r="I232" s="45"/>
      <c r="J232" s="94"/>
      <c r="K232" s="94"/>
      <c r="L232" s="94"/>
      <c r="M232" s="94"/>
      <c r="N232" s="94"/>
      <c r="O232" s="94"/>
    </row>
    <row r="233" spans="1:15" ht="15" customHeight="1" x14ac:dyDescent="0.35">
      <c r="A233" s="127" t="s">
        <v>18</v>
      </c>
      <c r="B233" s="103" t="s">
        <v>108</v>
      </c>
      <c r="C233" s="62">
        <v>2282</v>
      </c>
      <c r="D233" s="104"/>
      <c r="E233" s="104">
        <v>0</v>
      </c>
      <c r="F233" s="104">
        <v>-795</v>
      </c>
      <c r="G233" s="40">
        <f t="shared" si="6"/>
        <v>2282</v>
      </c>
      <c r="H233" s="41" t="str">
        <f t="shared" si="7"/>
        <v/>
      </c>
      <c r="I233" s="42"/>
      <c r="J233" s="94"/>
      <c r="K233" s="94"/>
      <c r="L233" s="94"/>
      <c r="M233" s="94"/>
      <c r="N233" s="94"/>
      <c r="O233" s="94"/>
    </row>
    <row r="234" spans="1:15" ht="15" customHeight="1" x14ac:dyDescent="0.35">
      <c r="A234" s="127" t="s">
        <v>18</v>
      </c>
      <c r="B234" s="107" t="s">
        <v>78</v>
      </c>
      <c r="C234" s="71"/>
      <c r="D234" s="108"/>
      <c r="E234" s="108">
        <v>0</v>
      </c>
      <c r="F234" s="108">
        <v>0</v>
      </c>
      <c r="G234" s="43">
        <f t="shared" si="6"/>
        <v>0</v>
      </c>
      <c r="H234" s="44" t="str">
        <f t="shared" si="7"/>
        <v/>
      </c>
      <c r="I234" s="46"/>
      <c r="J234" s="94"/>
      <c r="K234" s="94"/>
      <c r="L234" s="94"/>
      <c r="M234" s="94"/>
      <c r="N234" s="94"/>
      <c r="O234" s="94"/>
    </row>
    <row r="235" spans="1:15" ht="15" customHeight="1" x14ac:dyDescent="0.35">
      <c r="A235" s="127" t="s">
        <v>18</v>
      </c>
      <c r="B235" s="128" t="s">
        <v>14</v>
      </c>
      <c r="C235" s="129">
        <f>SUMIFS((C7:C234),(A7:A234),A235)</f>
        <v>179132</v>
      </c>
      <c r="D235" s="129">
        <f>SUMIFS((D7:D234),(A7:A234),A235)</f>
        <v>77448</v>
      </c>
      <c r="E235" s="129">
        <f>SUMIFS((E7:E234),(A7:A234),A235)</f>
        <v>29028.506989888483</v>
      </c>
      <c r="F235" s="129">
        <f>SUMIFS((F7:F234),(A7:A234),A235)</f>
        <v>30333</v>
      </c>
      <c r="G235" s="48">
        <f t="shared" si="6"/>
        <v>101684</v>
      </c>
      <c r="H235" s="49" t="str">
        <f t="shared" si="7"/>
        <v>131,3%▲</v>
      </c>
      <c r="I235" s="50"/>
      <c r="J235" s="94"/>
      <c r="K235" s="94"/>
      <c r="L235" s="94"/>
      <c r="M235" s="94"/>
      <c r="N235" s="94"/>
      <c r="O235" s="94"/>
    </row>
    <row r="236" spans="1:15" ht="15" customHeight="1" x14ac:dyDescent="0.35">
      <c r="A236" s="27" t="s">
        <v>19</v>
      </c>
      <c r="B236" s="68"/>
      <c r="C236" s="108"/>
      <c r="D236" s="70"/>
      <c r="E236" s="70"/>
      <c r="F236" s="70"/>
      <c r="G236" s="43">
        <f t="shared" si="6"/>
        <v>0</v>
      </c>
      <c r="H236" s="44" t="str">
        <f t="shared" si="7"/>
        <v/>
      </c>
      <c r="I236" s="46"/>
    </row>
    <row r="237" spans="1:15" ht="15" customHeight="1" x14ac:dyDescent="0.35">
      <c r="A237" s="102" t="s">
        <v>19</v>
      </c>
      <c r="B237" s="103" t="s">
        <v>39</v>
      </c>
      <c r="C237" s="62"/>
      <c r="D237" s="104"/>
      <c r="E237" s="104"/>
      <c r="F237" s="104"/>
      <c r="G237" s="40">
        <f t="shared" si="6"/>
        <v>0</v>
      </c>
      <c r="H237" s="41" t="str">
        <f t="shared" si="7"/>
        <v/>
      </c>
      <c r="I237" s="42"/>
      <c r="J237" s="94"/>
      <c r="K237" s="94"/>
      <c r="L237" s="94"/>
      <c r="M237" s="94"/>
      <c r="N237" s="94"/>
      <c r="O237" s="94"/>
    </row>
    <row r="238" spans="1:15" ht="15" customHeight="1" x14ac:dyDescent="0.35">
      <c r="A238" s="102" t="s">
        <v>19</v>
      </c>
      <c r="B238" s="107" t="s">
        <v>40</v>
      </c>
      <c r="C238" s="71"/>
      <c r="D238" s="108"/>
      <c r="E238" s="108"/>
      <c r="F238" s="108"/>
      <c r="G238" s="43">
        <f t="shared" si="6"/>
        <v>0</v>
      </c>
      <c r="H238" s="44" t="str">
        <f t="shared" si="7"/>
        <v/>
      </c>
      <c r="I238" s="45"/>
      <c r="J238" s="94"/>
      <c r="K238" s="94"/>
      <c r="L238" s="94"/>
      <c r="M238" s="94"/>
      <c r="N238" s="94"/>
      <c r="O238" s="94"/>
    </row>
    <row r="239" spans="1:15" ht="15" customHeight="1" x14ac:dyDescent="0.35">
      <c r="A239" s="102" t="s">
        <v>19</v>
      </c>
      <c r="B239" s="103" t="s">
        <v>41</v>
      </c>
      <c r="C239" s="62"/>
      <c r="D239" s="104"/>
      <c r="E239" s="104"/>
      <c r="F239" s="104"/>
      <c r="G239" s="40">
        <f t="shared" si="6"/>
        <v>0</v>
      </c>
      <c r="H239" s="41" t="str">
        <f t="shared" si="7"/>
        <v/>
      </c>
      <c r="I239" s="47"/>
      <c r="J239" s="94"/>
      <c r="K239" s="94"/>
      <c r="L239" s="94"/>
      <c r="M239" s="94"/>
      <c r="N239" s="94"/>
      <c r="O239" s="94"/>
    </row>
    <row r="240" spans="1:15" ht="15" customHeight="1" x14ac:dyDescent="0.35">
      <c r="A240" s="102" t="s">
        <v>19</v>
      </c>
      <c r="B240" s="107" t="s">
        <v>42</v>
      </c>
      <c r="C240" s="71"/>
      <c r="D240" s="108"/>
      <c r="E240" s="108"/>
      <c r="F240" s="108"/>
      <c r="G240" s="43">
        <f t="shared" si="6"/>
        <v>0</v>
      </c>
      <c r="H240" s="44" t="str">
        <f t="shared" si="7"/>
        <v/>
      </c>
      <c r="I240" s="45"/>
      <c r="J240" s="94"/>
      <c r="K240" s="94"/>
      <c r="L240" s="94"/>
      <c r="M240" s="94"/>
      <c r="N240" s="94"/>
      <c r="O240" s="94"/>
    </row>
    <row r="241" spans="1:15" ht="15" customHeight="1" x14ac:dyDescent="0.35">
      <c r="A241" s="102" t="s">
        <v>19</v>
      </c>
      <c r="B241" s="103" t="s">
        <v>43</v>
      </c>
      <c r="C241" s="62"/>
      <c r="D241" s="104"/>
      <c r="E241" s="104"/>
      <c r="F241" s="104"/>
      <c r="G241" s="40">
        <f t="shared" si="6"/>
        <v>0</v>
      </c>
      <c r="H241" s="41" t="str">
        <f t="shared" si="7"/>
        <v/>
      </c>
      <c r="I241" s="42"/>
      <c r="J241" s="94"/>
      <c r="K241" s="94"/>
      <c r="L241" s="94"/>
      <c r="M241" s="94"/>
      <c r="N241" s="94"/>
      <c r="O241" s="94"/>
    </row>
    <row r="242" spans="1:15" ht="15" customHeight="1" x14ac:dyDescent="0.35">
      <c r="A242" s="102" t="s">
        <v>19</v>
      </c>
      <c r="B242" s="107" t="s">
        <v>44</v>
      </c>
      <c r="C242" s="71"/>
      <c r="D242" s="108"/>
      <c r="E242" s="108"/>
      <c r="F242" s="108"/>
      <c r="G242" s="43">
        <f t="shared" si="6"/>
        <v>0</v>
      </c>
      <c r="H242" s="44" t="str">
        <f t="shared" si="7"/>
        <v/>
      </c>
      <c r="I242" s="45"/>
      <c r="J242" s="94"/>
      <c r="K242" s="94"/>
      <c r="L242" s="94"/>
      <c r="M242" s="94"/>
      <c r="N242" s="94"/>
      <c r="O242" s="94"/>
    </row>
    <row r="243" spans="1:15" ht="15" customHeight="1" x14ac:dyDescent="0.35">
      <c r="A243" s="102" t="s">
        <v>19</v>
      </c>
      <c r="B243" s="103" t="s">
        <v>45</v>
      </c>
      <c r="C243" s="62"/>
      <c r="D243" s="104"/>
      <c r="E243" s="104"/>
      <c r="F243" s="104"/>
      <c r="G243" s="40">
        <f t="shared" si="6"/>
        <v>0</v>
      </c>
      <c r="H243" s="41" t="str">
        <f t="shared" si="7"/>
        <v/>
      </c>
      <c r="I243" s="47"/>
      <c r="J243" s="94"/>
      <c r="K243" s="94"/>
      <c r="L243" s="94"/>
      <c r="M243" s="94"/>
      <c r="N243" s="94"/>
      <c r="O243" s="94"/>
    </row>
    <row r="244" spans="1:15" ht="15" customHeight="1" x14ac:dyDescent="0.35">
      <c r="A244" s="102" t="s">
        <v>19</v>
      </c>
      <c r="B244" s="107" t="s">
        <v>46</v>
      </c>
      <c r="C244" s="71"/>
      <c r="D244" s="108"/>
      <c r="E244" s="108"/>
      <c r="F244" s="108"/>
      <c r="G244" s="43">
        <f t="shared" si="6"/>
        <v>0</v>
      </c>
      <c r="H244" s="44" t="str">
        <f t="shared" si="7"/>
        <v/>
      </c>
      <c r="I244" s="46"/>
      <c r="J244" s="94"/>
      <c r="K244" s="94"/>
      <c r="L244" s="94"/>
      <c r="M244" s="94"/>
      <c r="N244" s="94"/>
      <c r="O244" s="94"/>
    </row>
    <row r="245" spans="1:15" ht="15" customHeight="1" x14ac:dyDescent="0.35">
      <c r="A245" s="102" t="s">
        <v>19</v>
      </c>
      <c r="B245" s="103" t="s">
        <v>47</v>
      </c>
      <c r="C245" s="62"/>
      <c r="D245" s="104"/>
      <c r="E245" s="104"/>
      <c r="F245" s="104"/>
      <c r="G245" s="40">
        <f t="shared" si="6"/>
        <v>0</v>
      </c>
      <c r="H245" s="41" t="str">
        <f t="shared" si="7"/>
        <v/>
      </c>
      <c r="I245" s="47"/>
      <c r="J245" s="94"/>
      <c r="K245" s="94"/>
      <c r="L245" s="94"/>
      <c r="M245" s="94"/>
      <c r="N245" s="94"/>
      <c r="O245" s="94"/>
    </row>
    <row r="246" spans="1:15" ht="15" customHeight="1" x14ac:dyDescent="0.35">
      <c r="A246" s="102" t="s">
        <v>19</v>
      </c>
      <c r="B246" s="107" t="s">
        <v>48</v>
      </c>
      <c r="C246" s="71"/>
      <c r="D246" s="108"/>
      <c r="E246" s="108"/>
      <c r="F246" s="108"/>
      <c r="G246" s="43">
        <f t="shared" si="6"/>
        <v>0</v>
      </c>
      <c r="H246" s="44" t="str">
        <f t="shared" si="7"/>
        <v/>
      </c>
      <c r="I246" s="45"/>
      <c r="J246" s="94"/>
      <c r="K246" s="94"/>
      <c r="L246" s="94"/>
      <c r="M246" s="94"/>
      <c r="N246" s="94"/>
      <c r="O246" s="94"/>
    </row>
    <row r="247" spans="1:15" ht="15" customHeight="1" x14ac:dyDescent="0.35">
      <c r="A247" s="127" t="s">
        <v>19</v>
      </c>
      <c r="B247" s="103" t="s">
        <v>49</v>
      </c>
      <c r="C247" s="62"/>
      <c r="D247" s="104"/>
      <c r="E247" s="104"/>
      <c r="F247" s="104"/>
      <c r="G247" s="40">
        <f t="shared" si="6"/>
        <v>0</v>
      </c>
      <c r="H247" s="41" t="str">
        <f t="shared" si="7"/>
        <v/>
      </c>
      <c r="I247" s="42"/>
      <c r="J247" s="94"/>
      <c r="K247" s="94"/>
      <c r="L247" s="94"/>
      <c r="M247" s="94"/>
      <c r="N247" s="94"/>
      <c r="O247" s="94"/>
    </row>
    <row r="248" spans="1:15" ht="15" customHeight="1" x14ac:dyDescent="0.35">
      <c r="A248" s="127" t="s">
        <v>19</v>
      </c>
      <c r="B248" s="107" t="s">
        <v>50</v>
      </c>
      <c r="C248" s="71"/>
      <c r="D248" s="108"/>
      <c r="E248" s="108"/>
      <c r="F248" s="108"/>
      <c r="G248" s="43">
        <f t="shared" si="6"/>
        <v>0</v>
      </c>
      <c r="H248" s="44" t="str">
        <f t="shared" si="7"/>
        <v/>
      </c>
      <c r="I248" s="46"/>
      <c r="J248" s="94"/>
      <c r="K248" s="94"/>
      <c r="L248" s="94"/>
      <c r="M248" s="94"/>
      <c r="N248" s="94"/>
      <c r="O248" s="94"/>
    </row>
    <row r="249" spans="1:15" ht="15" customHeight="1" x14ac:dyDescent="0.35">
      <c r="A249" s="127" t="s">
        <v>19</v>
      </c>
      <c r="B249" s="103" t="s">
        <v>51</v>
      </c>
      <c r="C249" s="62"/>
      <c r="D249" s="104"/>
      <c r="E249" s="104"/>
      <c r="F249" s="104"/>
      <c r="G249" s="40">
        <f t="shared" si="6"/>
        <v>0</v>
      </c>
      <c r="H249" s="41" t="str">
        <f t="shared" si="7"/>
        <v/>
      </c>
      <c r="I249" s="42"/>
      <c r="J249" s="94"/>
      <c r="K249" s="94"/>
      <c r="L249" s="94"/>
      <c r="M249" s="94"/>
      <c r="N249" s="94"/>
      <c r="O249" s="94"/>
    </row>
    <row r="250" spans="1:15" ht="15" customHeight="1" x14ac:dyDescent="0.35">
      <c r="A250" s="127" t="s">
        <v>19</v>
      </c>
      <c r="B250" s="107" t="s">
        <v>52</v>
      </c>
      <c r="C250" s="71"/>
      <c r="D250" s="108"/>
      <c r="E250" s="108"/>
      <c r="F250" s="108"/>
      <c r="G250" s="43">
        <f t="shared" si="6"/>
        <v>0</v>
      </c>
      <c r="H250" s="44" t="str">
        <f t="shared" si="7"/>
        <v/>
      </c>
      <c r="I250" s="46"/>
      <c r="J250" s="94"/>
      <c r="K250" s="94"/>
      <c r="L250" s="94"/>
      <c r="M250" s="94"/>
      <c r="N250" s="94"/>
      <c r="O250" s="94"/>
    </row>
    <row r="251" spans="1:15" ht="15" customHeight="1" x14ac:dyDescent="0.35">
      <c r="A251" s="127" t="s">
        <v>19</v>
      </c>
      <c r="B251" s="103" t="s">
        <v>53</v>
      </c>
      <c r="C251" s="62"/>
      <c r="D251" s="104"/>
      <c r="E251" s="104"/>
      <c r="F251" s="104"/>
      <c r="G251" s="40">
        <f t="shared" si="6"/>
        <v>0</v>
      </c>
      <c r="H251" s="41" t="str">
        <f t="shared" si="7"/>
        <v/>
      </c>
      <c r="I251" s="42"/>
      <c r="J251" s="94"/>
      <c r="K251" s="94"/>
      <c r="L251" s="94"/>
      <c r="M251" s="94"/>
      <c r="N251" s="94"/>
      <c r="O251" s="94"/>
    </row>
    <row r="252" spans="1:15" ht="15" customHeight="1" x14ac:dyDescent="0.35">
      <c r="A252" s="127" t="s">
        <v>19</v>
      </c>
      <c r="B252" s="107" t="s">
        <v>54</v>
      </c>
      <c r="C252" s="71"/>
      <c r="D252" s="108"/>
      <c r="E252" s="108"/>
      <c r="F252" s="108"/>
      <c r="G252" s="43">
        <f t="shared" si="6"/>
        <v>0</v>
      </c>
      <c r="H252" s="44" t="str">
        <f t="shared" si="7"/>
        <v/>
      </c>
      <c r="I252" s="46"/>
      <c r="J252" s="94"/>
      <c r="K252" s="94"/>
      <c r="L252" s="94"/>
      <c r="M252" s="94"/>
      <c r="N252" s="94"/>
      <c r="O252" s="94"/>
    </row>
    <row r="253" spans="1:15" ht="15" customHeight="1" x14ac:dyDescent="0.35">
      <c r="A253" s="127" t="s">
        <v>19</v>
      </c>
      <c r="B253" s="103" t="s">
        <v>55</v>
      </c>
      <c r="C253" s="62"/>
      <c r="D253" s="104"/>
      <c r="E253" s="104"/>
      <c r="F253" s="104"/>
      <c r="G253" s="40">
        <f t="shared" si="6"/>
        <v>0</v>
      </c>
      <c r="H253" s="41" t="str">
        <f t="shared" si="7"/>
        <v/>
      </c>
      <c r="I253" s="42"/>
      <c r="J253" s="94"/>
      <c r="K253" s="94"/>
      <c r="L253" s="94"/>
      <c r="M253" s="94"/>
      <c r="N253" s="94"/>
      <c r="O253" s="94"/>
    </row>
    <row r="254" spans="1:15" ht="15" customHeight="1" x14ac:dyDescent="0.35">
      <c r="A254" s="127" t="s">
        <v>19</v>
      </c>
      <c r="B254" s="107" t="s">
        <v>56</v>
      </c>
      <c r="C254" s="71"/>
      <c r="D254" s="108"/>
      <c r="E254" s="108"/>
      <c r="F254" s="108"/>
      <c r="G254" s="43">
        <f t="shared" si="6"/>
        <v>0</v>
      </c>
      <c r="H254" s="44" t="str">
        <f t="shared" si="7"/>
        <v/>
      </c>
      <c r="I254" s="46"/>
      <c r="J254" s="94"/>
      <c r="K254" s="94"/>
      <c r="L254" s="94"/>
      <c r="M254" s="94"/>
      <c r="N254" s="94"/>
      <c r="O254" s="94"/>
    </row>
    <row r="255" spans="1:15" ht="15" customHeight="1" x14ac:dyDescent="0.35">
      <c r="A255" s="127" t="s">
        <v>19</v>
      </c>
      <c r="B255" s="103" t="s">
        <v>57</v>
      </c>
      <c r="C255" s="62"/>
      <c r="D255" s="104"/>
      <c r="E255" s="104"/>
      <c r="F255" s="104"/>
      <c r="G255" s="40">
        <f t="shared" si="6"/>
        <v>0</v>
      </c>
      <c r="H255" s="41" t="str">
        <f t="shared" si="7"/>
        <v/>
      </c>
      <c r="I255" s="42"/>
      <c r="J255" s="94"/>
      <c r="K255" s="94"/>
      <c r="L255" s="94"/>
      <c r="M255" s="94"/>
      <c r="N255" s="94"/>
      <c r="O255" s="94"/>
    </row>
    <row r="256" spans="1:15" ht="15" customHeight="1" x14ac:dyDescent="0.35">
      <c r="A256" s="127" t="s">
        <v>19</v>
      </c>
      <c r="B256" s="107" t="s">
        <v>58</v>
      </c>
      <c r="C256" s="71"/>
      <c r="D256" s="108"/>
      <c r="E256" s="108"/>
      <c r="F256" s="108"/>
      <c r="G256" s="43">
        <f t="shared" si="6"/>
        <v>0</v>
      </c>
      <c r="H256" s="44" t="str">
        <f t="shared" si="7"/>
        <v/>
      </c>
      <c r="I256" s="46"/>
      <c r="J256" s="94"/>
      <c r="K256" s="94"/>
      <c r="L256" s="94"/>
      <c r="M256" s="94"/>
      <c r="N256" s="94"/>
      <c r="O256" s="94"/>
    </row>
    <row r="257" spans="1:15" ht="15" customHeight="1" x14ac:dyDescent="0.35">
      <c r="A257" s="127" t="s">
        <v>19</v>
      </c>
      <c r="B257" s="103" t="s">
        <v>59</v>
      </c>
      <c r="C257" s="62"/>
      <c r="D257" s="104"/>
      <c r="E257" s="104"/>
      <c r="F257" s="104"/>
      <c r="G257" s="40">
        <f t="shared" si="6"/>
        <v>0</v>
      </c>
      <c r="H257" s="41" t="str">
        <f t="shared" si="7"/>
        <v/>
      </c>
      <c r="I257" s="42"/>
      <c r="J257" s="94"/>
      <c r="K257" s="94"/>
      <c r="L257" s="94"/>
      <c r="M257" s="94"/>
      <c r="N257" s="94"/>
      <c r="O257" s="94"/>
    </row>
    <row r="258" spans="1:15" ht="15" customHeight="1" x14ac:dyDescent="0.35">
      <c r="A258" s="127" t="s">
        <v>19</v>
      </c>
      <c r="B258" s="107" t="s">
        <v>60</v>
      </c>
      <c r="C258" s="71"/>
      <c r="D258" s="108"/>
      <c r="E258" s="108"/>
      <c r="F258" s="108"/>
      <c r="G258" s="43">
        <f t="shared" si="6"/>
        <v>0</v>
      </c>
      <c r="H258" s="44" t="str">
        <f t="shared" si="7"/>
        <v/>
      </c>
      <c r="I258" s="45"/>
      <c r="J258" s="94"/>
      <c r="K258" s="94"/>
      <c r="L258" s="94"/>
      <c r="M258" s="94"/>
      <c r="N258" s="94"/>
      <c r="O258" s="94"/>
    </row>
    <row r="259" spans="1:15" ht="15" customHeight="1" x14ac:dyDescent="0.35">
      <c r="A259" s="127" t="s">
        <v>19</v>
      </c>
      <c r="B259" s="103" t="s">
        <v>61</v>
      </c>
      <c r="C259" s="62"/>
      <c r="D259" s="104"/>
      <c r="E259" s="104"/>
      <c r="F259" s="104"/>
      <c r="G259" s="40">
        <f t="shared" si="6"/>
        <v>0</v>
      </c>
      <c r="H259" s="41" t="str">
        <f t="shared" si="7"/>
        <v/>
      </c>
      <c r="I259" s="47"/>
      <c r="J259" s="94"/>
      <c r="K259" s="94"/>
      <c r="L259" s="94"/>
      <c r="M259" s="94"/>
      <c r="N259" s="94"/>
      <c r="O259" s="94"/>
    </row>
    <row r="260" spans="1:15" ht="15" customHeight="1" x14ac:dyDescent="0.35">
      <c r="A260" s="127" t="s">
        <v>19</v>
      </c>
      <c r="B260" s="107" t="s">
        <v>62</v>
      </c>
      <c r="C260" s="71"/>
      <c r="D260" s="108"/>
      <c r="E260" s="108"/>
      <c r="F260" s="108"/>
      <c r="G260" s="43">
        <f t="shared" si="6"/>
        <v>0</v>
      </c>
      <c r="H260" s="44" t="str">
        <f t="shared" si="7"/>
        <v/>
      </c>
      <c r="I260" s="45"/>
      <c r="J260" s="94"/>
      <c r="K260" s="94"/>
      <c r="L260" s="94"/>
      <c r="M260" s="94"/>
      <c r="N260" s="94"/>
      <c r="O260" s="94"/>
    </row>
    <row r="261" spans="1:15" ht="15" customHeight="1" x14ac:dyDescent="0.35">
      <c r="A261" s="127" t="s">
        <v>19</v>
      </c>
      <c r="B261" s="103" t="s">
        <v>63</v>
      </c>
      <c r="C261" s="62"/>
      <c r="D261" s="104"/>
      <c r="E261" s="104"/>
      <c r="F261" s="104"/>
      <c r="G261" s="40">
        <f t="shared" si="6"/>
        <v>0</v>
      </c>
      <c r="H261" s="41" t="str">
        <f t="shared" si="7"/>
        <v/>
      </c>
      <c r="I261" s="47"/>
      <c r="J261" s="94"/>
      <c r="K261" s="94"/>
      <c r="L261" s="94"/>
      <c r="M261" s="94"/>
      <c r="N261" s="94"/>
      <c r="O261" s="94"/>
    </row>
    <row r="262" spans="1:15" ht="15" customHeight="1" x14ac:dyDescent="0.35">
      <c r="A262" s="127" t="s">
        <v>19</v>
      </c>
      <c r="B262" s="107" t="s">
        <v>64</v>
      </c>
      <c r="C262" s="71"/>
      <c r="D262" s="108"/>
      <c r="E262" s="108"/>
      <c r="F262" s="108"/>
      <c r="G262" s="43">
        <f t="shared" si="6"/>
        <v>0</v>
      </c>
      <c r="H262" s="44" t="str">
        <f t="shared" si="7"/>
        <v/>
      </c>
      <c r="I262" s="45"/>
      <c r="J262" s="94"/>
      <c r="K262" s="94"/>
      <c r="L262" s="94"/>
      <c r="M262" s="94"/>
      <c r="N262" s="94"/>
      <c r="O262" s="94"/>
    </row>
    <row r="263" spans="1:15" ht="15" customHeight="1" x14ac:dyDescent="0.35">
      <c r="A263" s="127" t="s">
        <v>19</v>
      </c>
      <c r="B263" s="103" t="s">
        <v>65</v>
      </c>
      <c r="C263" s="62"/>
      <c r="D263" s="104"/>
      <c r="E263" s="104"/>
      <c r="F263" s="104"/>
      <c r="G263" s="40">
        <f t="shared" ref="G263:G326" si="8">IF(ISERROR(C263- D263)=TRUE,"",C263 - D263)</f>
        <v>0</v>
      </c>
      <c r="H263" s="41" t="str">
        <f t="shared" ref="H263:H326" si="9">IF(ISERROR((((C263- D263)/D263)*100)=TRUE),"",IF((((C263- D263)/D263)*100)&lt;-7,FIXED(((C263- D263)/D263)*100, 1,TRUE) &amp;"%" &amp; "▼",IF((((C263- D263)/D263)*100)&gt;7,FIXED(((C263- D263)/D263)*100, 1,TRUE) &amp;"%" &amp;"▲",FIXED(((C263- D263)/D263)*100, 1,TRUE)&amp;"%")))</f>
        <v/>
      </c>
      <c r="I263" s="42"/>
      <c r="J263" s="94"/>
      <c r="K263" s="94"/>
      <c r="L263" s="94"/>
      <c r="M263" s="94"/>
      <c r="N263" s="94"/>
      <c r="O263" s="94"/>
    </row>
    <row r="264" spans="1:15" ht="15" customHeight="1" x14ac:dyDescent="0.35">
      <c r="A264" s="127" t="s">
        <v>19</v>
      </c>
      <c r="B264" s="107" t="s">
        <v>66</v>
      </c>
      <c r="C264" s="71"/>
      <c r="D264" s="108"/>
      <c r="E264" s="108"/>
      <c r="F264" s="108"/>
      <c r="G264" s="43">
        <f t="shared" si="8"/>
        <v>0</v>
      </c>
      <c r="H264" s="44" t="str">
        <f t="shared" si="9"/>
        <v/>
      </c>
      <c r="I264" s="45"/>
      <c r="J264" s="94"/>
      <c r="K264" s="94"/>
      <c r="L264" s="94"/>
      <c r="M264" s="94"/>
      <c r="N264" s="94"/>
      <c r="O264" s="94"/>
    </row>
    <row r="265" spans="1:15" ht="15" customHeight="1" x14ac:dyDescent="0.35">
      <c r="A265" s="127" t="s">
        <v>19</v>
      </c>
      <c r="B265" s="103" t="s">
        <v>67</v>
      </c>
      <c r="C265" s="62"/>
      <c r="D265" s="104"/>
      <c r="E265" s="104"/>
      <c r="F265" s="104"/>
      <c r="G265" s="40">
        <f t="shared" si="8"/>
        <v>0</v>
      </c>
      <c r="H265" s="41" t="str">
        <f t="shared" si="9"/>
        <v/>
      </c>
      <c r="I265" s="47"/>
      <c r="J265" s="94"/>
      <c r="K265" s="94"/>
      <c r="L265" s="94"/>
      <c r="M265" s="94"/>
      <c r="N265" s="94"/>
      <c r="O265" s="94"/>
    </row>
    <row r="266" spans="1:15" ht="15" customHeight="1" x14ac:dyDescent="0.35">
      <c r="A266" s="127" t="s">
        <v>19</v>
      </c>
      <c r="B266" s="107" t="s">
        <v>68</v>
      </c>
      <c r="C266" s="71"/>
      <c r="D266" s="108"/>
      <c r="E266" s="108"/>
      <c r="F266" s="108"/>
      <c r="G266" s="43">
        <f t="shared" si="8"/>
        <v>0</v>
      </c>
      <c r="H266" s="44" t="str">
        <f t="shared" si="9"/>
        <v/>
      </c>
      <c r="I266" s="45"/>
      <c r="J266" s="94"/>
      <c r="K266" s="94"/>
      <c r="L266" s="94"/>
      <c r="M266" s="94"/>
      <c r="N266" s="94"/>
      <c r="O266" s="94"/>
    </row>
    <row r="267" spans="1:15" ht="15" customHeight="1" x14ac:dyDescent="0.35">
      <c r="A267" s="127" t="s">
        <v>19</v>
      </c>
      <c r="B267" s="103" t="s">
        <v>69</v>
      </c>
      <c r="C267" s="62"/>
      <c r="D267" s="104"/>
      <c r="E267" s="104"/>
      <c r="F267" s="104"/>
      <c r="G267" s="40">
        <f t="shared" si="8"/>
        <v>0</v>
      </c>
      <c r="H267" s="41" t="str">
        <f t="shared" si="9"/>
        <v/>
      </c>
      <c r="I267" s="47"/>
      <c r="J267" s="94"/>
      <c r="K267" s="94"/>
      <c r="L267" s="94"/>
      <c r="M267" s="94"/>
      <c r="N267" s="94"/>
      <c r="O267" s="94"/>
    </row>
    <row r="268" spans="1:15" ht="15" customHeight="1" x14ac:dyDescent="0.35">
      <c r="A268" s="127" t="s">
        <v>19</v>
      </c>
      <c r="B268" s="107" t="s">
        <v>70</v>
      </c>
      <c r="C268" s="71"/>
      <c r="D268" s="108"/>
      <c r="E268" s="108"/>
      <c r="F268" s="108"/>
      <c r="G268" s="43">
        <f t="shared" si="8"/>
        <v>0</v>
      </c>
      <c r="H268" s="44" t="str">
        <f t="shared" si="9"/>
        <v/>
      </c>
      <c r="I268" s="45"/>
      <c r="J268" s="94"/>
      <c r="K268" s="94"/>
      <c r="L268" s="94"/>
      <c r="M268" s="94"/>
      <c r="N268" s="94"/>
      <c r="O268" s="94"/>
    </row>
    <row r="269" spans="1:15" ht="15" customHeight="1" x14ac:dyDescent="0.35">
      <c r="A269" s="127" t="s">
        <v>19</v>
      </c>
      <c r="B269" s="103" t="s">
        <v>71</v>
      </c>
      <c r="C269" s="62"/>
      <c r="D269" s="104"/>
      <c r="E269" s="104"/>
      <c r="F269" s="104"/>
      <c r="G269" s="40">
        <f t="shared" si="8"/>
        <v>0</v>
      </c>
      <c r="H269" s="41" t="str">
        <f t="shared" si="9"/>
        <v/>
      </c>
      <c r="I269" s="42"/>
      <c r="J269" s="94"/>
      <c r="K269" s="94"/>
      <c r="L269" s="94"/>
      <c r="M269" s="94"/>
      <c r="N269" s="94"/>
      <c r="O269" s="94"/>
    </row>
    <row r="270" spans="1:15" ht="15" customHeight="1" x14ac:dyDescent="0.35">
      <c r="A270" s="127" t="s">
        <v>19</v>
      </c>
      <c r="B270" s="107" t="s">
        <v>72</v>
      </c>
      <c r="C270" s="71"/>
      <c r="D270" s="108"/>
      <c r="E270" s="108"/>
      <c r="F270" s="108"/>
      <c r="G270" s="43">
        <f t="shared" si="8"/>
        <v>0</v>
      </c>
      <c r="H270" s="44" t="str">
        <f t="shared" si="9"/>
        <v/>
      </c>
      <c r="I270" s="45"/>
      <c r="J270" s="94"/>
      <c r="K270" s="94"/>
      <c r="L270" s="94"/>
      <c r="M270" s="94"/>
      <c r="N270" s="94"/>
      <c r="O270" s="94"/>
    </row>
    <row r="271" spans="1:15" ht="15" customHeight="1" x14ac:dyDescent="0.35">
      <c r="A271" s="127" t="s">
        <v>19</v>
      </c>
      <c r="B271" s="103" t="s">
        <v>73</v>
      </c>
      <c r="C271" s="62"/>
      <c r="D271" s="104"/>
      <c r="E271" s="104"/>
      <c r="F271" s="104"/>
      <c r="G271" s="40">
        <f t="shared" si="8"/>
        <v>0</v>
      </c>
      <c r="H271" s="41" t="str">
        <f t="shared" si="9"/>
        <v/>
      </c>
      <c r="I271" s="42"/>
      <c r="J271" s="94"/>
      <c r="K271" s="94"/>
      <c r="L271" s="94"/>
      <c r="M271" s="94"/>
      <c r="N271" s="94"/>
      <c r="O271" s="94"/>
    </row>
    <row r="272" spans="1:15" ht="15" customHeight="1" x14ac:dyDescent="0.35">
      <c r="A272" s="127" t="s">
        <v>19</v>
      </c>
      <c r="B272" s="107" t="s">
        <v>74</v>
      </c>
      <c r="C272" s="71"/>
      <c r="D272" s="108"/>
      <c r="E272" s="108"/>
      <c r="F272" s="108"/>
      <c r="G272" s="43">
        <f t="shared" si="8"/>
        <v>0</v>
      </c>
      <c r="H272" s="44" t="str">
        <f t="shared" si="9"/>
        <v/>
      </c>
      <c r="I272" s="45"/>
      <c r="J272" s="94"/>
      <c r="K272" s="94"/>
      <c r="L272" s="94"/>
      <c r="M272" s="94"/>
      <c r="N272" s="94"/>
      <c r="O272" s="94"/>
    </row>
    <row r="273" spans="1:15" ht="15" customHeight="1" x14ac:dyDescent="0.35">
      <c r="A273" s="127" t="s">
        <v>19</v>
      </c>
      <c r="B273" s="103" t="s">
        <v>75</v>
      </c>
      <c r="C273" s="62"/>
      <c r="D273" s="104"/>
      <c r="E273" s="104"/>
      <c r="F273" s="104"/>
      <c r="G273" s="40">
        <f t="shared" si="8"/>
        <v>0</v>
      </c>
      <c r="H273" s="41" t="str">
        <f t="shared" si="9"/>
        <v/>
      </c>
      <c r="I273" s="42"/>
      <c r="J273" s="94"/>
      <c r="K273" s="94"/>
      <c r="L273" s="94"/>
      <c r="M273" s="94"/>
      <c r="N273" s="94"/>
      <c r="O273" s="94"/>
    </row>
    <row r="274" spans="1:15" ht="15" customHeight="1" x14ac:dyDescent="0.35">
      <c r="A274" s="127" t="s">
        <v>19</v>
      </c>
      <c r="B274" s="107" t="s">
        <v>76</v>
      </c>
      <c r="C274" s="71"/>
      <c r="D274" s="108"/>
      <c r="E274" s="108"/>
      <c r="F274" s="108"/>
      <c r="G274" s="43">
        <f t="shared" si="8"/>
        <v>0</v>
      </c>
      <c r="H274" s="44" t="str">
        <f t="shared" si="9"/>
        <v/>
      </c>
      <c r="I274" s="45"/>
      <c r="J274" s="94"/>
      <c r="K274" s="94"/>
      <c r="L274" s="94"/>
      <c r="M274" s="94"/>
      <c r="N274" s="94"/>
      <c r="O274" s="94"/>
    </row>
    <row r="275" spans="1:15" ht="15" customHeight="1" x14ac:dyDescent="0.35">
      <c r="A275" s="127" t="s">
        <v>19</v>
      </c>
      <c r="B275" s="103" t="s">
        <v>77</v>
      </c>
      <c r="C275" s="62"/>
      <c r="D275" s="104"/>
      <c r="E275" s="104"/>
      <c r="F275" s="104"/>
      <c r="G275" s="40">
        <f t="shared" si="8"/>
        <v>0</v>
      </c>
      <c r="H275" s="41" t="str">
        <f t="shared" si="9"/>
        <v/>
      </c>
      <c r="I275" s="42"/>
      <c r="J275" s="94"/>
      <c r="K275" s="94"/>
      <c r="L275" s="94"/>
      <c r="M275" s="94"/>
      <c r="N275" s="94"/>
      <c r="O275" s="94"/>
    </row>
    <row r="276" spans="1:15" ht="15" customHeight="1" x14ac:dyDescent="0.35">
      <c r="A276" s="127" t="s">
        <v>19</v>
      </c>
      <c r="B276" s="107" t="s">
        <v>105</v>
      </c>
      <c r="C276" s="71"/>
      <c r="D276" s="108"/>
      <c r="E276" s="108"/>
      <c r="F276" s="108"/>
      <c r="G276" s="43">
        <f t="shared" si="8"/>
        <v>0</v>
      </c>
      <c r="H276" s="44" t="str">
        <f t="shared" si="9"/>
        <v/>
      </c>
      <c r="I276" s="45"/>
      <c r="J276" s="94"/>
      <c r="K276" s="94"/>
      <c r="L276" s="94"/>
      <c r="M276" s="94"/>
      <c r="N276" s="94"/>
      <c r="O276" s="94"/>
    </row>
    <row r="277" spans="1:15" ht="15" customHeight="1" x14ac:dyDescent="0.35">
      <c r="A277" s="127" t="s">
        <v>19</v>
      </c>
      <c r="B277" s="103" t="s">
        <v>106</v>
      </c>
      <c r="C277" s="62"/>
      <c r="D277" s="104"/>
      <c r="E277" s="104"/>
      <c r="F277" s="104"/>
      <c r="G277" s="40">
        <f t="shared" si="8"/>
        <v>0</v>
      </c>
      <c r="H277" s="41" t="str">
        <f t="shared" si="9"/>
        <v/>
      </c>
      <c r="I277" s="42"/>
      <c r="J277" s="94"/>
      <c r="K277" s="94"/>
      <c r="L277" s="94"/>
      <c r="M277" s="94"/>
      <c r="N277" s="94"/>
      <c r="O277" s="94"/>
    </row>
    <row r="278" spans="1:15" ht="15" customHeight="1" x14ac:dyDescent="0.35">
      <c r="A278" s="127" t="s">
        <v>19</v>
      </c>
      <c r="B278" s="107" t="s">
        <v>107</v>
      </c>
      <c r="C278" s="71"/>
      <c r="D278" s="108"/>
      <c r="E278" s="108"/>
      <c r="F278" s="108"/>
      <c r="G278" s="43">
        <f t="shared" si="8"/>
        <v>0</v>
      </c>
      <c r="H278" s="44" t="str">
        <f t="shared" si="9"/>
        <v/>
      </c>
      <c r="I278" s="45"/>
      <c r="J278" s="94"/>
      <c r="K278" s="94"/>
      <c r="L278" s="94"/>
      <c r="M278" s="94"/>
      <c r="N278" s="94"/>
      <c r="O278" s="94"/>
    </row>
    <row r="279" spans="1:15" ht="15" customHeight="1" x14ac:dyDescent="0.35">
      <c r="A279" s="127" t="s">
        <v>19</v>
      </c>
      <c r="B279" s="103" t="s">
        <v>108</v>
      </c>
      <c r="C279" s="62"/>
      <c r="D279" s="104"/>
      <c r="E279" s="104"/>
      <c r="F279" s="104"/>
      <c r="G279" s="40">
        <f t="shared" si="8"/>
        <v>0</v>
      </c>
      <c r="H279" s="41" t="str">
        <f t="shared" si="9"/>
        <v/>
      </c>
      <c r="I279" s="42"/>
      <c r="J279" s="94"/>
      <c r="K279" s="94"/>
      <c r="L279" s="94"/>
      <c r="M279" s="94"/>
      <c r="N279" s="94"/>
      <c r="O279" s="94"/>
    </row>
    <row r="280" spans="1:15" ht="15" customHeight="1" x14ac:dyDescent="0.35">
      <c r="A280" s="127" t="s">
        <v>19</v>
      </c>
      <c r="B280" s="107" t="s">
        <v>78</v>
      </c>
      <c r="C280" s="71"/>
      <c r="D280" s="108"/>
      <c r="E280" s="108">
        <v>0</v>
      </c>
      <c r="F280" s="108">
        <v>0</v>
      </c>
      <c r="G280" s="43">
        <f t="shared" si="8"/>
        <v>0</v>
      </c>
      <c r="H280" s="44" t="str">
        <f t="shared" si="9"/>
        <v/>
      </c>
      <c r="I280" s="46"/>
      <c r="J280" s="94"/>
      <c r="K280" s="94"/>
      <c r="L280" s="94"/>
      <c r="M280" s="94"/>
      <c r="N280" s="94"/>
      <c r="O280" s="94"/>
    </row>
    <row r="281" spans="1:15" ht="15" customHeight="1" x14ac:dyDescent="0.35">
      <c r="A281" s="127" t="s">
        <v>19</v>
      </c>
      <c r="B281" s="128" t="s">
        <v>14</v>
      </c>
      <c r="C281" s="129">
        <f>SUMIFS((C7:C280),(A7:A280),A281)</f>
        <v>0</v>
      </c>
      <c r="D281" s="129">
        <f>SUMIFS((D7:D280),(A7:A280),A281)</f>
        <v>0</v>
      </c>
      <c r="E281" s="129">
        <f>SUMIFS((E7:E280),(A7:A280),A281)</f>
        <v>0</v>
      </c>
      <c r="F281" s="129">
        <f>SUMIFS((F7:F280),(A7:A280),A281)</f>
        <v>0</v>
      </c>
      <c r="G281" s="48">
        <f t="shared" si="8"/>
        <v>0</v>
      </c>
      <c r="H281" s="49" t="str">
        <f t="shared" si="9"/>
        <v/>
      </c>
      <c r="I281" s="50"/>
      <c r="J281" s="94"/>
      <c r="K281" s="94"/>
      <c r="L281" s="94"/>
      <c r="M281" s="94"/>
      <c r="N281" s="94"/>
      <c r="O281" s="94"/>
    </row>
    <row r="282" spans="1:15" ht="15" customHeight="1" x14ac:dyDescent="0.35">
      <c r="A282" s="60" t="s">
        <v>20</v>
      </c>
      <c r="B282" s="68"/>
      <c r="C282" s="108"/>
      <c r="D282" s="70"/>
      <c r="E282" s="70"/>
      <c r="F282" s="70"/>
      <c r="G282" s="43">
        <f t="shared" si="8"/>
        <v>0</v>
      </c>
      <c r="H282" s="44" t="str">
        <f t="shared" si="9"/>
        <v/>
      </c>
      <c r="I282" s="46"/>
    </row>
    <row r="283" spans="1:15" ht="15" customHeight="1" x14ac:dyDescent="0.35">
      <c r="A283" s="118" t="s">
        <v>20</v>
      </c>
      <c r="B283" s="103" t="s">
        <v>39</v>
      </c>
      <c r="C283" s="62"/>
      <c r="D283" s="104"/>
      <c r="E283" s="104"/>
      <c r="F283" s="104"/>
      <c r="G283" s="40">
        <f t="shared" si="8"/>
        <v>0</v>
      </c>
      <c r="H283" s="41" t="str">
        <f t="shared" si="9"/>
        <v/>
      </c>
      <c r="I283" s="42"/>
      <c r="J283" s="94"/>
      <c r="K283" s="94"/>
      <c r="L283" s="94"/>
      <c r="M283" s="94"/>
      <c r="N283" s="94"/>
      <c r="O283" s="94"/>
    </row>
    <row r="284" spans="1:15" ht="15" customHeight="1" x14ac:dyDescent="0.35">
      <c r="A284" s="118" t="s">
        <v>20</v>
      </c>
      <c r="B284" s="107" t="s">
        <v>40</v>
      </c>
      <c r="C284" s="71"/>
      <c r="D284" s="108"/>
      <c r="E284" s="108"/>
      <c r="F284" s="108"/>
      <c r="G284" s="43">
        <f t="shared" si="8"/>
        <v>0</v>
      </c>
      <c r="H284" s="44" t="str">
        <f t="shared" si="9"/>
        <v/>
      </c>
      <c r="I284" s="45"/>
      <c r="J284" s="94"/>
      <c r="K284" s="94"/>
      <c r="L284" s="94"/>
      <c r="M284" s="94"/>
      <c r="N284" s="94"/>
      <c r="O284" s="94"/>
    </row>
    <row r="285" spans="1:15" ht="15" customHeight="1" x14ac:dyDescent="0.35">
      <c r="A285" s="118" t="s">
        <v>20</v>
      </c>
      <c r="B285" s="103" t="s">
        <v>41</v>
      </c>
      <c r="C285" s="62"/>
      <c r="D285" s="104"/>
      <c r="E285" s="104"/>
      <c r="F285" s="104"/>
      <c r="G285" s="40">
        <f t="shared" si="8"/>
        <v>0</v>
      </c>
      <c r="H285" s="41" t="str">
        <f t="shared" si="9"/>
        <v/>
      </c>
      <c r="I285" s="47"/>
      <c r="J285" s="94"/>
      <c r="K285" s="94"/>
      <c r="L285" s="94"/>
      <c r="M285" s="94"/>
      <c r="N285" s="94"/>
      <c r="O285" s="94"/>
    </row>
    <row r="286" spans="1:15" ht="15" customHeight="1" x14ac:dyDescent="0.35">
      <c r="A286" s="118" t="s">
        <v>20</v>
      </c>
      <c r="B286" s="107" t="s">
        <v>42</v>
      </c>
      <c r="C286" s="71"/>
      <c r="D286" s="108"/>
      <c r="E286" s="108"/>
      <c r="F286" s="108"/>
      <c r="G286" s="43">
        <f t="shared" si="8"/>
        <v>0</v>
      </c>
      <c r="H286" s="44" t="str">
        <f t="shared" si="9"/>
        <v/>
      </c>
      <c r="I286" s="45"/>
      <c r="J286" s="94"/>
      <c r="K286" s="94"/>
      <c r="L286" s="94"/>
      <c r="M286" s="94"/>
      <c r="N286" s="94"/>
      <c r="O286" s="94"/>
    </row>
    <row r="287" spans="1:15" ht="15" customHeight="1" x14ac:dyDescent="0.35">
      <c r="A287" s="118" t="s">
        <v>20</v>
      </c>
      <c r="B287" s="103" t="s">
        <v>43</v>
      </c>
      <c r="C287" s="62"/>
      <c r="D287" s="104"/>
      <c r="E287" s="104"/>
      <c r="F287" s="104"/>
      <c r="G287" s="40">
        <f t="shared" si="8"/>
        <v>0</v>
      </c>
      <c r="H287" s="41" t="str">
        <f t="shared" si="9"/>
        <v/>
      </c>
      <c r="I287" s="42"/>
      <c r="J287" s="94"/>
      <c r="K287" s="94"/>
      <c r="L287" s="94"/>
      <c r="M287" s="94"/>
      <c r="N287" s="94"/>
      <c r="O287" s="94"/>
    </row>
    <row r="288" spans="1:15" ht="15" customHeight="1" x14ac:dyDescent="0.35">
      <c r="A288" s="118" t="s">
        <v>20</v>
      </c>
      <c r="B288" s="107" t="s">
        <v>44</v>
      </c>
      <c r="C288" s="71"/>
      <c r="D288" s="108"/>
      <c r="E288" s="108"/>
      <c r="F288" s="108"/>
      <c r="G288" s="43">
        <f t="shared" si="8"/>
        <v>0</v>
      </c>
      <c r="H288" s="44" t="str">
        <f t="shared" si="9"/>
        <v/>
      </c>
      <c r="I288" s="45"/>
      <c r="J288" s="94"/>
      <c r="K288" s="94"/>
      <c r="L288" s="94"/>
      <c r="M288" s="94"/>
      <c r="N288" s="94"/>
      <c r="O288" s="94"/>
    </row>
    <row r="289" spans="1:15" ht="15" customHeight="1" x14ac:dyDescent="0.35">
      <c r="A289" s="118" t="s">
        <v>20</v>
      </c>
      <c r="B289" s="103" t="s">
        <v>45</v>
      </c>
      <c r="C289" s="62"/>
      <c r="D289" s="104"/>
      <c r="E289" s="104"/>
      <c r="F289" s="104"/>
      <c r="G289" s="40">
        <f t="shared" si="8"/>
        <v>0</v>
      </c>
      <c r="H289" s="41" t="str">
        <f t="shared" si="9"/>
        <v/>
      </c>
      <c r="I289" s="47"/>
      <c r="J289" s="94"/>
      <c r="K289" s="94"/>
      <c r="L289" s="94"/>
      <c r="M289" s="94"/>
      <c r="N289" s="94"/>
      <c r="O289" s="94"/>
    </row>
    <row r="290" spans="1:15" ht="15" customHeight="1" x14ac:dyDescent="0.35">
      <c r="A290" s="118" t="s">
        <v>20</v>
      </c>
      <c r="B290" s="107" t="s">
        <v>46</v>
      </c>
      <c r="C290" s="71"/>
      <c r="D290" s="108"/>
      <c r="E290" s="108"/>
      <c r="F290" s="108"/>
      <c r="G290" s="43">
        <f t="shared" si="8"/>
        <v>0</v>
      </c>
      <c r="H290" s="44" t="str">
        <f t="shared" si="9"/>
        <v/>
      </c>
      <c r="I290" s="46"/>
      <c r="J290" s="94"/>
      <c r="K290" s="94"/>
      <c r="L290" s="94"/>
      <c r="M290" s="94"/>
      <c r="N290" s="94"/>
      <c r="O290" s="94"/>
    </row>
    <row r="291" spans="1:15" ht="15" customHeight="1" x14ac:dyDescent="0.35">
      <c r="A291" s="118" t="s">
        <v>20</v>
      </c>
      <c r="B291" s="103" t="s">
        <v>47</v>
      </c>
      <c r="C291" s="62"/>
      <c r="D291" s="104"/>
      <c r="E291" s="104"/>
      <c r="F291" s="104"/>
      <c r="G291" s="40">
        <f t="shared" si="8"/>
        <v>0</v>
      </c>
      <c r="H291" s="41" t="str">
        <f t="shared" si="9"/>
        <v/>
      </c>
      <c r="I291" s="47"/>
      <c r="J291" s="94"/>
      <c r="K291" s="94"/>
      <c r="L291" s="94"/>
      <c r="M291" s="94"/>
      <c r="N291" s="94"/>
      <c r="O291" s="94"/>
    </row>
    <row r="292" spans="1:15" ht="15" customHeight="1" x14ac:dyDescent="0.35">
      <c r="A292" s="118" t="s">
        <v>20</v>
      </c>
      <c r="B292" s="107" t="s">
        <v>48</v>
      </c>
      <c r="C292" s="71"/>
      <c r="D292" s="108"/>
      <c r="E292" s="108"/>
      <c r="F292" s="108"/>
      <c r="G292" s="43">
        <f t="shared" si="8"/>
        <v>0</v>
      </c>
      <c r="H292" s="44" t="str">
        <f t="shared" si="9"/>
        <v/>
      </c>
      <c r="I292" s="45"/>
      <c r="J292" s="94"/>
      <c r="K292" s="94"/>
      <c r="L292" s="94"/>
      <c r="M292" s="94"/>
      <c r="N292" s="94"/>
      <c r="O292" s="94"/>
    </row>
    <row r="293" spans="1:15" ht="15" customHeight="1" x14ac:dyDescent="0.35">
      <c r="A293" s="118" t="s">
        <v>20</v>
      </c>
      <c r="B293" s="103" t="s">
        <v>49</v>
      </c>
      <c r="C293" s="62"/>
      <c r="D293" s="104"/>
      <c r="E293" s="104"/>
      <c r="F293" s="104"/>
      <c r="G293" s="40">
        <f t="shared" si="8"/>
        <v>0</v>
      </c>
      <c r="H293" s="41" t="str">
        <f t="shared" si="9"/>
        <v/>
      </c>
      <c r="I293" s="42"/>
      <c r="J293" s="94"/>
      <c r="K293" s="94"/>
      <c r="L293" s="94"/>
      <c r="M293" s="94"/>
      <c r="N293" s="94"/>
      <c r="O293" s="94"/>
    </row>
    <row r="294" spans="1:15" ht="15" customHeight="1" x14ac:dyDescent="0.35">
      <c r="A294" s="118" t="s">
        <v>20</v>
      </c>
      <c r="B294" s="107" t="s">
        <v>50</v>
      </c>
      <c r="C294" s="71"/>
      <c r="D294" s="108"/>
      <c r="E294" s="108"/>
      <c r="F294" s="108"/>
      <c r="G294" s="43">
        <f t="shared" si="8"/>
        <v>0</v>
      </c>
      <c r="H294" s="44" t="str">
        <f t="shared" si="9"/>
        <v/>
      </c>
      <c r="I294" s="46"/>
      <c r="J294" s="94"/>
      <c r="K294" s="94"/>
      <c r="L294" s="94"/>
      <c r="M294" s="94"/>
      <c r="N294" s="94"/>
      <c r="O294" s="94"/>
    </row>
    <row r="295" spans="1:15" ht="15" customHeight="1" x14ac:dyDescent="0.35">
      <c r="A295" s="118" t="s">
        <v>20</v>
      </c>
      <c r="B295" s="103" t="s">
        <v>51</v>
      </c>
      <c r="C295" s="62"/>
      <c r="D295" s="104"/>
      <c r="E295" s="104"/>
      <c r="F295" s="104"/>
      <c r="G295" s="40">
        <f t="shared" si="8"/>
        <v>0</v>
      </c>
      <c r="H295" s="41" t="str">
        <f t="shared" si="9"/>
        <v/>
      </c>
      <c r="I295" s="42"/>
      <c r="J295" s="94"/>
      <c r="K295" s="94"/>
      <c r="L295" s="94"/>
      <c r="M295" s="94"/>
      <c r="N295" s="94"/>
      <c r="O295" s="94"/>
    </row>
    <row r="296" spans="1:15" ht="15" customHeight="1" x14ac:dyDescent="0.35">
      <c r="A296" s="118" t="s">
        <v>20</v>
      </c>
      <c r="B296" s="107" t="s">
        <v>52</v>
      </c>
      <c r="C296" s="71"/>
      <c r="D296" s="108"/>
      <c r="E296" s="108"/>
      <c r="F296" s="108"/>
      <c r="G296" s="43">
        <f t="shared" si="8"/>
        <v>0</v>
      </c>
      <c r="H296" s="44" t="str">
        <f t="shared" si="9"/>
        <v/>
      </c>
      <c r="I296" s="46"/>
      <c r="J296" s="94"/>
      <c r="K296" s="94"/>
      <c r="L296" s="94"/>
      <c r="M296" s="94"/>
      <c r="N296" s="94"/>
      <c r="O296" s="94"/>
    </row>
    <row r="297" spans="1:15" ht="15" customHeight="1" x14ac:dyDescent="0.35">
      <c r="A297" s="118" t="s">
        <v>20</v>
      </c>
      <c r="B297" s="103" t="s">
        <v>53</v>
      </c>
      <c r="C297" s="62"/>
      <c r="D297" s="104"/>
      <c r="E297" s="104"/>
      <c r="F297" s="104"/>
      <c r="G297" s="40">
        <f t="shared" si="8"/>
        <v>0</v>
      </c>
      <c r="H297" s="41" t="str">
        <f t="shared" si="9"/>
        <v/>
      </c>
      <c r="I297" s="42"/>
      <c r="J297" s="94"/>
      <c r="K297" s="94"/>
      <c r="L297" s="94"/>
      <c r="M297" s="94"/>
      <c r="N297" s="94"/>
      <c r="O297" s="94"/>
    </row>
    <row r="298" spans="1:15" ht="15" customHeight="1" x14ac:dyDescent="0.35">
      <c r="A298" s="118" t="s">
        <v>20</v>
      </c>
      <c r="B298" s="107" t="s">
        <v>54</v>
      </c>
      <c r="C298" s="71"/>
      <c r="D298" s="108"/>
      <c r="E298" s="108"/>
      <c r="F298" s="108"/>
      <c r="G298" s="43">
        <f t="shared" si="8"/>
        <v>0</v>
      </c>
      <c r="H298" s="44" t="str">
        <f t="shared" si="9"/>
        <v/>
      </c>
      <c r="I298" s="46"/>
      <c r="J298" s="94"/>
      <c r="K298" s="94"/>
      <c r="L298" s="94"/>
      <c r="M298" s="94"/>
      <c r="N298" s="94"/>
      <c r="O298" s="94"/>
    </row>
    <row r="299" spans="1:15" ht="15" customHeight="1" x14ac:dyDescent="0.35">
      <c r="A299" s="118" t="s">
        <v>20</v>
      </c>
      <c r="B299" s="103" t="s">
        <v>55</v>
      </c>
      <c r="C299" s="62"/>
      <c r="D299" s="104"/>
      <c r="E299" s="104"/>
      <c r="F299" s="104"/>
      <c r="G299" s="40">
        <f t="shared" si="8"/>
        <v>0</v>
      </c>
      <c r="H299" s="41" t="str">
        <f t="shared" si="9"/>
        <v/>
      </c>
      <c r="I299" s="42"/>
      <c r="J299" s="94"/>
      <c r="K299" s="94"/>
      <c r="L299" s="94"/>
      <c r="M299" s="94"/>
      <c r="N299" s="94"/>
      <c r="O299" s="94"/>
    </row>
    <row r="300" spans="1:15" ht="15" customHeight="1" x14ac:dyDescent="0.35">
      <c r="A300" s="118" t="s">
        <v>20</v>
      </c>
      <c r="B300" s="107" t="s">
        <v>56</v>
      </c>
      <c r="C300" s="71"/>
      <c r="D300" s="108"/>
      <c r="E300" s="108"/>
      <c r="F300" s="108"/>
      <c r="G300" s="43">
        <f t="shared" si="8"/>
        <v>0</v>
      </c>
      <c r="H300" s="44" t="str">
        <f t="shared" si="9"/>
        <v/>
      </c>
      <c r="I300" s="46"/>
      <c r="J300" s="94"/>
      <c r="K300" s="94"/>
      <c r="L300" s="94"/>
      <c r="M300" s="94"/>
      <c r="N300" s="94"/>
      <c r="O300" s="94"/>
    </row>
    <row r="301" spans="1:15" ht="15" customHeight="1" x14ac:dyDescent="0.35">
      <c r="A301" s="118" t="s">
        <v>20</v>
      </c>
      <c r="B301" s="103" t="s">
        <v>57</v>
      </c>
      <c r="C301" s="62"/>
      <c r="D301" s="104"/>
      <c r="E301" s="104"/>
      <c r="F301" s="104"/>
      <c r="G301" s="40">
        <f t="shared" si="8"/>
        <v>0</v>
      </c>
      <c r="H301" s="41" t="str">
        <f t="shared" si="9"/>
        <v/>
      </c>
      <c r="I301" s="42"/>
      <c r="J301" s="94"/>
      <c r="K301" s="94"/>
      <c r="L301" s="94"/>
      <c r="M301" s="94"/>
      <c r="N301" s="94"/>
      <c r="O301" s="94"/>
    </row>
    <row r="302" spans="1:15" ht="15" customHeight="1" x14ac:dyDescent="0.35">
      <c r="A302" s="118" t="s">
        <v>20</v>
      </c>
      <c r="B302" s="107" t="s">
        <v>58</v>
      </c>
      <c r="C302" s="71"/>
      <c r="D302" s="108"/>
      <c r="E302" s="108"/>
      <c r="F302" s="108"/>
      <c r="G302" s="43">
        <f t="shared" si="8"/>
        <v>0</v>
      </c>
      <c r="H302" s="44" t="str">
        <f t="shared" si="9"/>
        <v/>
      </c>
      <c r="I302" s="46"/>
      <c r="J302" s="94"/>
      <c r="K302" s="94"/>
      <c r="L302" s="94"/>
      <c r="M302" s="94"/>
      <c r="N302" s="94"/>
      <c r="O302" s="94"/>
    </row>
    <row r="303" spans="1:15" ht="15" customHeight="1" x14ac:dyDescent="0.35">
      <c r="A303" s="118" t="s">
        <v>20</v>
      </c>
      <c r="B303" s="103" t="s">
        <v>59</v>
      </c>
      <c r="C303" s="62"/>
      <c r="D303" s="104"/>
      <c r="E303" s="104"/>
      <c r="F303" s="104"/>
      <c r="G303" s="40">
        <f t="shared" si="8"/>
        <v>0</v>
      </c>
      <c r="H303" s="41" t="str">
        <f t="shared" si="9"/>
        <v/>
      </c>
      <c r="I303" s="42"/>
      <c r="J303" s="94"/>
      <c r="K303" s="94"/>
      <c r="L303" s="94"/>
      <c r="M303" s="94"/>
      <c r="N303" s="94"/>
      <c r="O303" s="94"/>
    </row>
    <row r="304" spans="1:15" ht="15" customHeight="1" x14ac:dyDescent="0.35">
      <c r="A304" s="118" t="s">
        <v>20</v>
      </c>
      <c r="B304" s="107" t="s">
        <v>60</v>
      </c>
      <c r="C304" s="71"/>
      <c r="D304" s="108"/>
      <c r="E304" s="108"/>
      <c r="F304" s="108"/>
      <c r="G304" s="43">
        <f t="shared" si="8"/>
        <v>0</v>
      </c>
      <c r="H304" s="44" t="str">
        <f t="shared" si="9"/>
        <v/>
      </c>
      <c r="I304" s="45"/>
      <c r="J304" s="94"/>
      <c r="K304" s="94"/>
      <c r="L304" s="94"/>
      <c r="M304" s="94"/>
      <c r="N304" s="94"/>
      <c r="O304" s="94"/>
    </row>
    <row r="305" spans="1:15" ht="15" customHeight="1" x14ac:dyDescent="0.35">
      <c r="A305" s="118" t="s">
        <v>20</v>
      </c>
      <c r="B305" s="103" t="s">
        <v>61</v>
      </c>
      <c r="C305" s="62"/>
      <c r="D305" s="104"/>
      <c r="E305" s="104"/>
      <c r="F305" s="104"/>
      <c r="G305" s="40">
        <f t="shared" si="8"/>
        <v>0</v>
      </c>
      <c r="H305" s="41" t="str">
        <f t="shared" si="9"/>
        <v/>
      </c>
      <c r="I305" s="47"/>
      <c r="J305" s="94"/>
      <c r="K305" s="94"/>
      <c r="L305" s="94"/>
      <c r="M305" s="94"/>
      <c r="N305" s="94"/>
      <c r="O305" s="94"/>
    </row>
    <row r="306" spans="1:15" ht="15" customHeight="1" x14ac:dyDescent="0.35">
      <c r="A306" s="118" t="s">
        <v>20</v>
      </c>
      <c r="B306" s="107" t="s">
        <v>62</v>
      </c>
      <c r="C306" s="71"/>
      <c r="D306" s="108"/>
      <c r="E306" s="108"/>
      <c r="F306" s="108"/>
      <c r="G306" s="43">
        <f t="shared" si="8"/>
        <v>0</v>
      </c>
      <c r="H306" s="44" t="str">
        <f t="shared" si="9"/>
        <v/>
      </c>
      <c r="I306" s="45"/>
      <c r="J306" s="94"/>
      <c r="K306" s="94"/>
      <c r="L306" s="94"/>
      <c r="M306" s="94"/>
      <c r="N306" s="94"/>
      <c r="O306" s="94"/>
    </row>
    <row r="307" spans="1:15" ht="15" customHeight="1" x14ac:dyDescent="0.35">
      <c r="A307" s="118" t="s">
        <v>20</v>
      </c>
      <c r="B307" s="103" t="s">
        <v>63</v>
      </c>
      <c r="C307" s="62"/>
      <c r="D307" s="104"/>
      <c r="E307" s="104"/>
      <c r="F307" s="104"/>
      <c r="G307" s="40">
        <f t="shared" si="8"/>
        <v>0</v>
      </c>
      <c r="H307" s="41" t="str">
        <f t="shared" si="9"/>
        <v/>
      </c>
      <c r="I307" s="47"/>
      <c r="J307" s="94"/>
      <c r="K307" s="94"/>
      <c r="L307" s="94"/>
      <c r="M307" s="94"/>
      <c r="N307" s="94"/>
      <c r="O307" s="94"/>
    </row>
    <row r="308" spans="1:15" ht="15" customHeight="1" x14ac:dyDescent="0.35">
      <c r="A308" s="118" t="s">
        <v>20</v>
      </c>
      <c r="B308" s="107" t="s">
        <v>64</v>
      </c>
      <c r="C308" s="71"/>
      <c r="D308" s="108"/>
      <c r="E308" s="108"/>
      <c r="F308" s="108"/>
      <c r="G308" s="43">
        <f t="shared" si="8"/>
        <v>0</v>
      </c>
      <c r="H308" s="44" t="str">
        <f t="shared" si="9"/>
        <v/>
      </c>
      <c r="I308" s="45"/>
      <c r="J308" s="94"/>
      <c r="K308" s="94"/>
      <c r="L308" s="94"/>
      <c r="M308" s="94"/>
      <c r="N308" s="94"/>
      <c r="O308" s="94"/>
    </row>
    <row r="309" spans="1:15" ht="15" customHeight="1" x14ac:dyDescent="0.35">
      <c r="A309" s="118" t="s">
        <v>20</v>
      </c>
      <c r="B309" s="103" t="s">
        <v>65</v>
      </c>
      <c r="C309" s="62"/>
      <c r="D309" s="104"/>
      <c r="E309" s="104"/>
      <c r="F309" s="104"/>
      <c r="G309" s="40">
        <f t="shared" si="8"/>
        <v>0</v>
      </c>
      <c r="H309" s="41" t="str">
        <f t="shared" si="9"/>
        <v/>
      </c>
      <c r="I309" s="42"/>
      <c r="J309" s="94"/>
      <c r="K309" s="94"/>
      <c r="L309" s="94"/>
      <c r="M309" s="94"/>
      <c r="N309" s="94"/>
      <c r="O309" s="94"/>
    </row>
    <row r="310" spans="1:15" ht="15" customHeight="1" x14ac:dyDescent="0.35">
      <c r="A310" s="118" t="s">
        <v>20</v>
      </c>
      <c r="B310" s="107" t="s">
        <v>66</v>
      </c>
      <c r="C310" s="71"/>
      <c r="D310" s="108"/>
      <c r="E310" s="108"/>
      <c r="F310" s="108"/>
      <c r="G310" s="43">
        <f t="shared" si="8"/>
        <v>0</v>
      </c>
      <c r="H310" s="44" t="str">
        <f t="shared" si="9"/>
        <v/>
      </c>
      <c r="I310" s="45"/>
      <c r="J310" s="94"/>
      <c r="K310" s="94"/>
      <c r="L310" s="94"/>
      <c r="M310" s="94"/>
      <c r="N310" s="94"/>
      <c r="O310" s="94"/>
    </row>
    <row r="311" spans="1:15" ht="15" customHeight="1" x14ac:dyDescent="0.35">
      <c r="A311" s="118" t="s">
        <v>20</v>
      </c>
      <c r="B311" s="103" t="s">
        <v>67</v>
      </c>
      <c r="C311" s="62"/>
      <c r="D311" s="104"/>
      <c r="E311" s="104"/>
      <c r="F311" s="104"/>
      <c r="G311" s="40">
        <f t="shared" si="8"/>
        <v>0</v>
      </c>
      <c r="H311" s="41" t="str">
        <f t="shared" si="9"/>
        <v/>
      </c>
      <c r="I311" s="47"/>
      <c r="J311" s="94"/>
      <c r="K311" s="94"/>
      <c r="L311" s="94"/>
      <c r="M311" s="94"/>
      <c r="N311" s="94"/>
      <c r="O311" s="94"/>
    </row>
    <row r="312" spans="1:15" ht="15" customHeight="1" x14ac:dyDescent="0.35">
      <c r="A312" s="118" t="s">
        <v>20</v>
      </c>
      <c r="B312" s="107" t="s">
        <v>68</v>
      </c>
      <c r="C312" s="71"/>
      <c r="D312" s="108"/>
      <c r="E312" s="108"/>
      <c r="F312" s="108"/>
      <c r="G312" s="43">
        <f t="shared" si="8"/>
        <v>0</v>
      </c>
      <c r="H312" s="44" t="str">
        <f t="shared" si="9"/>
        <v/>
      </c>
      <c r="I312" s="45"/>
      <c r="J312" s="94"/>
      <c r="K312" s="94"/>
      <c r="L312" s="94"/>
      <c r="M312" s="94"/>
      <c r="N312" s="94"/>
      <c r="O312" s="94"/>
    </row>
    <row r="313" spans="1:15" ht="15" customHeight="1" x14ac:dyDescent="0.35">
      <c r="A313" s="118" t="s">
        <v>20</v>
      </c>
      <c r="B313" s="103" t="s">
        <v>69</v>
      </c>
      <c r="C313" s="62"/>
      <c r="D313" s="104"/>
      <c r="E313" s="104"/>
      <c r="F313" s="104"/>
      <c r="G313" s="40">
        <f t="shared" si="8"/>
        <v>0</v>
      </c>
      <c r="H313" s="41" t="str">
        <f t="shared" si="9"/>
        <v/>
      </c>
      <c r="I313" s="47"/>
      <c r="J313" s="94"/>
      <c r="K313" s="94"/>
      <c r="L313" s="94"/>
      <c r="M313" s="94"/>
      <c r="N313" s="94"/>
      <c r="O313" s="94"/>
    </row>
    <row r="314" spans="1:15" ht="15" customHeight="1" x14ac:dyDescent="0.35">
      <c r="A314" s="118" t="s">
        <v>20</v>
      </c>
      <c r="B314" s="107" t="s">
        <v>70</v>
      </c>
      <c r="C314" s="71"/>
      <c r="D314" s="108"/>
      <c r="E314" s="108"/>
      <c r="F314" s="108"/>
      <c r="G314" s="43">
        <f t="shared" si="8"/>
        <v>0</v>
      </c>
      <c r="H314" s="44" t="str">
        <f t="shared" si="9"/>
        <v/>
      </c>
      <c r="I314" s="45"/>
      <c r="J314" s="94"/>
      <c r="K314" s="94"/>
      <c r="L314" s="94"/>
      <c r="M314" s="94"/>
      <c r="N314" s="94"/>
      <c r="O314" s="94"/>
    </row>
    <row r="315" spans="1:15" ht="15" customHeight="1" x14ac:dyDescent="0.35">
      <c r="A315" s="118" t="s">
        <v>20</v>
      </c>
      <c r="B315" s="103" t="s">
        <v>71</v>
      </c>
      <c r="C315" s="62"/>
      <c r="D315" s="104"/>
      <c r="E315" s="104"/>
      <c r="F315" s="104"/>
      <c r="G315" s="40">
        <f t="shared" si="8"/>
        <v>0</v>
      </c>
      <c r="H315" s="41" t="str">
        <f t="shared" si="9"/>
        <v/>
      </c>
      <c r="I315" s="42"/>
      <c r="J315" s="94"/>
      <c r="K315" s="94"/>
      <c r="L315" s="94"/>
      <c r="M315" s="94"/>
      <c r="N315" s="94"/>
      <c r="O315" s="94"/>
    </row>
    <row r="316" spans="1:15" ht="15" customHeight="1" x14ac:dyDescent="0.35">
      <c r="A316" s="118" t="s">
        <v>20</v>
      </c>
      <c r="B316" s="107" t="s">
        <v>72</v>
      </c>
      <c r="C316" s="71"/>
      <c r="D316" s="108"/>
      <c r="E316" s="108"/>
      <c r="F316" s="108"/>
      <c r="G316" s="43">
        <f t="shared" si="8"/>
        <v>0</v>
      </c>
      <c r="H316" s="44" t="str">
        <f t="shared" si="9"/>
        <v/>
      </c>
      <c r="I316" s="45"/>
      <c r="J316" s="94"/>
      <c r="K316" s="94"/>
      <c r="L316" s="94"/>
      <c r="M316" s="94"/>
      <c r="N316" s="94"/>
      <c r="O316" s="94"/>
    </row>
    <row r="317" spans="1:15" ht="15" customHeight="1" x14ac:dyDescent="0.35">
      <c r="A317" s="118" t="s">
        <v>20</v>
      </c>
      <c r="B317" s="103" t="s">
        <v>73</v>
      </c>
      <c r="C317" s="62"/>
      <c r="D317" s="104"/>
      <c r="E317" s="104"/>
      <c r="F317" s="104"/>
      <c r="G317" s="40">
        <f t="shared" si="8"/>
        <v>0</v>
      </c>
      <c r="H317" s="41" t="str">
        <f t="shared" si="9"/>
        <v/>
      </c>
      <c r="I317" s="42"/>
      <c r="J317" s="94"/>
      <c r="K317" s="94"/>
      <c r="L317" s="94"/>
      <c r="M317" s="94"/>
      <c r="N317" s="94"/>
      <c r="O317" s="94"/>
    </row>
    <row r="318" spans="1:15" ht="15" customHeight="1" x14ac:dyDescent="0.35">
      <c r="A318" s="118" t="s">
        <v>20</v>
      </c>
      <c r="B318" s="107" t="s">
        <v>74</v>
      </c>
      <c r="C318" s="71"/>
      <c r="D318" s="108"/>
      <c r="E318" s="108"/>
      <c r="F318" s="108"/>
      <c r="G318" s="43">
        <f t="shared" si="8"/>
        <v>0</v>
      </c>
      <c r="H318" s="44" t="str">
        <f t="shared" si="9"/>
        <v/>
      </c>
      <c r="I318" s="45"/>
      <c r="J318" s="94"/>
      <c r="K318" s="94"/>
      <c r="L318" s="94"/>
      <c r="M318" s="94"/>
      <c r="N318" s="94"/>
      <c r="O318" s="94"/>
    </row>
    <row r="319" spans="1:15" ht="15" customHeight="1" x14ac:dyDescent="0.35">
      <c r="A319" s="118" t="s">
        <v>20</v>
      </c>
      <c r="B319" s="103" t="s">
        <v>75</v>
      </c>
      <c r="C319" s="62"/>
      <c r="D319" s="104"/>
      <c r="E319" s="104"/>
      <c r="F319" s="104"/>
      <c r="G319" s="40">
        <f t="shared" si="8"/>
        <v>0</v>
      </c>
      <c r="H319" s="41" t="str">
        <f t="shared" si="9"/>
        <v/>
      </c>
      <c r="I319" s="42"/>
      <c r="J319" s="94"/>
      <c r="K319" s="94"/>
      <c r="L319" s="94"/>
      <c r="M319" s="94"/>
      <c r="N319" s="94"/>
      <c r="O319" s="94"/>
    </row>
    <row r="320" spans="1:15" ht="15" customHeight="1" x14ac:dyDescent="0.35">
      <c r="A320" s="118" t="s">
        <v>20</v>
      </c>
      <c r="B320" s="107" t="s">
        <v>76</v>
      </c>
      <c r="C320" s="71"/>
      <c r="D320" s="108"/>
      <c r="E320" s="108"/>
      <c r="F320" s="108"/>
      <c r="G320" s="43">
        <f t="shared" si="8"/>
        <v>0</v>
      </c>
      <c r="H320" s="44" t="str">
        <f t="shared" si="9"/>
        <v/>
      </c>
      <c r="I320" s="45"/>
      <c r="J320" s="94"/>
      <c r="K320" s="94"/>
      <c r="L320" s="94"/>
      <c r="M320" s="94"/>
      <c r="N320" s="94"/>
      <c r="O320" s="94"/>
    </row>
    <row r="321" spans="1:15" ht="15" customHeight="1" x14ac:dyDescent="0.35">
      <c r="A321" s="118" t="s">
        <v>20</v>
      </c>
      <c r="B321" s="103" t="s">
        <v>77</v>
      </c>
      <c r="C321" s="62"/>
      <c r="D321" s="104"/>
      <c r="E321" s="104"/>
      <c r="F321" s="104"/>
      <c r="G321" s="40">
        <f t="shared" si="8"/>
        <v>0</v>
      </c>
      <c r="H321" s="41" t="str">
        <f t="shared" si="9"/>
        <v/>
      </c>
      <c r="I321" s="42"/>
      <c r="J321" s="94"/>
      <c r="K321" s="94"/>
      <c r="L321" s="94"/>
      <c r="M321" s="94"/>
      <c r="N321" s="94"/>
      <c r="O321" s="94"/>
    </row>
    <row r="322" spans="1:15" ht="15" customHeight="1" x14ac:dyDescent="0.35">
      <c r="A322" s="118" t="s">
        <v>20</v>
      </c>
      <c r="B322" s="107" t="s">
        <v>105</v>
      </c>
      <c r="C322" s="71"/>
      <c r="D322" s="108"/>
      <c r="E322" s="108"/>
      <c r="F322" s="108"/>
      <c r="G322" s="43">
        <f t="shared" si="8"/>
        <v>0</v>
      </c>
      <c r="H322" s="44" t="str">
        <f t="shared" si="9"/>
        <v/>
      </c>
      <c r="I322" s="45"/>
      <c r="J322" s="94"/>
      <c r="K322" s="94"/>
      <c r="L322" s="94"/>
      <c r="M322" s="94"/>
      <c r="N322" s="94"/>
      <c r="O322" s="94"/>
    </row>
    <row r="323" spans="1:15" ht="15" customHeight="1" x14ac:dyDescent="0.35">
      <c r="A323" s="118" t="s">
        <v>20</v>
      </c>
      <c r="B323" s="103" t="s">
        <v>106</v>
      </c>
      <c r="C323" s="62"/>
      <c r="D323" s="104"/>
      <c r="E323" s="104"/>
      <c r="F323" s="104"/>
      <c r="G323" s="40">
        <f t="shared" si="8"/>
        <v>0</v>
      </c>
      <c r="H323" s="41" t="str">
        <f t="shared" si="9"/>
        <v/>
      </c>
      <c r="I323" s="42"/>
      <c r="J323" s="94"/>
      <c r="K323" s="94"/>
      <c r="L323" s="94"/>
      <c r="M323" s="94"/>
      <c r="N323" s="94"/>
      <c r="O323" s="94"/>
    </row>
    <row r="324" spans="1:15" ht="15" customHeight="1" x14ac:dyDescent="0.35">
      <c r="A324" s="118" t="s">
        <v>20</v>
      </c>
      <c r="B324" s="107" t="s">
        <v>107</v>
      </c>
      <c r="C324" s="71"/>
      <c r="D324" s="108"/>
      <c r="E324" s="108"/>
      <c r="F324" s="108"/>
      <c r="G324" s="43">
        <f t="shared" si="8"/>
        <v>0</v>
      </c>
      <c r="H324" s="44" t="str">
        <f t="shared" si="9"/>
        <v/>
      </c>
      <c r="I324" s="45"/>
      <c r="J324" s="94"/>
      <c r="K324" s="94"/>
      <c r="L324" s="94"/>
      <c r="M324" s="94"/>
      <c r="N324" s="94"/>
      <c r="O324" s="94"/>
    </row>
    <row r="325" spans="1:15" ht="15" customHeight="1" x14ac:dyDescent="0.35">
      <c r="A325" s="118" t="s">
        <v>20</v>
      </c>
      <c r="B325" s="103" t="s">
        <v>108</v>
      </c>
      <c r="C325" s="62"/>
      <c r="D325" s="104"/>
      <c r="E325" s="104"/>
      <c r="F325" s="104"/>
      <c r="G325" s="40">
        <f t="shared" si="8"/>
        <v>0</v>
      </c>
      <c r="H325" s="41" t="str">
        <f t="shared" si="9"/>
        <v/>
      </c>
      <c r="I325" s="42"/>
      <c r="J325" s="94"/>
      <c r="K325" s="94"/>
      <c r="L325" s="94"/>
      <c r="M325" s="94"/>
      <c r="N325" s="94"/>
      <c r="O325" s="94"/>
    </row>
    <row r="326" spans="1:15" ht="15" customHeight="1" x14ac:dyDescent="0.35">
      <c r="A326" s="118" t="s">
        <v>20</v>
      </c>
      <c r="B326" s="107" t="s">
        <v>78</v>
      </c>
      <c r="C326" s="71"/>
      <c r="D326" s="108"/>
      <c r="E326" s="108">
        <v>0</v>
      </c>
      <c r="F326" s="108">
        <v>0</v>
      </c>
      <c r="G326" s="43">
        <f t="shared" si="8"/>
        <v>0</v>
      </c>
      <c r="H326" s="44" t="str">
        <f t="shared" si="9"/>
        <v/>
      </c>
      <c r="I326" s="46"/>
      <c r="J326" s="94"/>
      <c r="K326" s="94"/>
      <c r="L326" s="94"/>
      <c r="M326" s="94"/>
      <c r="N326" s="94"/>
      <c r="O326" s="94"/>
    </row>
    <row r="327" spans="1:15" ht="15" customHeight="1" x14ac:dyDescent="0.35">
      <c r="A327" s="118" t="s">
        <v>20</v>
      </c>
      <c r="B327" s="128" t="s">
        <v>14</v>
      </c>
      <c r="C327" s="129">
        <f>SUMIFS((C7:C326),(A7:A326),A327)</f>
        <v>0</v>
      </c>
      <c r="D327" s="129">
        <f>SUMIFS((D7:D326),(A7:A326),A327)</f>
        <v>0</v>
      </c>
      <c r="E327" s="129">
        <f>SUMIFS((E7:E326),(A7:A326),A327)</f>
        <v>0</v>
      </c>
      <c r="F327" s="129">
        <f>SUMIFS((F7:F326),(A7:A326),A327)</f>
        <v>0</v>
      </c>
      <c r="G327" s="48">
        <f t="shared" ref="G327:G373" si="10">IF(ISERROR(C327- D327)=TRUE,"",C327 - D327)</f>
        <v>0</v>
      </c>
      <c r="H327" s="49" t="str">
        <f t="shared" ref="H327:H373" si="11">IF(ISERROR((((C327- D327)/D327)*100)=TRUE),"",IF((((C327- D327)/D327)*100)&lt;-7,FIXED(((C327- D327)/D327)*100, 1,TRUE) &amp;"%" &amp; "▼",IF((((C327- D327)/D327)*100)&gt;7,FIXED(((C327- D327)/D327)*100, 1,TRUE) &amp;"%" &amp;"▲",FIXED(((C327- D327)/D327)*100, 1,TRUE)&amp;"%")))</f>
        <v/>
      </c>
      <c r="I327" s="50"/>
      <c r="J327" s="94"/>
      <c r="K327" s="94"/>
      <c r="L327" s="94"/>
      <c r="M327" s="94"/>
      <c r="N327" s="94"/>
      <c r="O327" s="94"/>
    </row>
    <row r="328" spans="1:15" ht="15" customHeight="1" x14ac:dyDescent="0.35">
      <c r="A328" s="27" t="s">
        <v>21</v>
      </c>
      <c r="B328" s="68"/>
      <c r="C328" s="108"/>
      <c r="D328" s="70"/>
      <c r="E328" s="70"/>
      <c r="F328" s="70"/>
      <c r="G328" s="43">
        <f t="shared" si="10"/>
        <v>0</v>
      </c>
      <c r="H328" s="44" t="str">
        <f t="shared" si="11"/>
        <v/>
      </c>
      <c r="I328" s="46"/>
    </row>
    <row r="329" spans="1:15" ht="15" customHeight="1" x14ac:dyDescent="0.35">
      <c r="A329" s="102" t="s">
        <v>21</v>
      </c>
      <c r="B329" s="103" t="s">
        <v>39</v>
      </c>
      <c r="C329" s="62"/>
      <c r="D329" s="104"/>
      <c r="E329" s="104"/>
      <c r="F329" s="104"/>
      <c r="G329" s="40">
        <f t="shared" si="10"/>
        <v>0</v>
      </c>
      <c r="H329" s="41" t="str">
        <f t="shared" si="11"/>
        <v/>
      </c>
      <c r="I329" s="42"/>
      <c r="J329" s="94"/>
      <c r="K329" s="94"/>
      <c r="L329" s="94"/>
      <c r="M329" s="94"/>
      <c r="N329" s="94"/>
      <c r="O329" s="94"/>
    </row>
    <row r="330" spans="1:15" ht="15" customHeight="1" x14ac:dyDescent="0.35">
      <c r="A330" s="102" t="s">
        <v>21</v>
      </c>
      <c r="B330" s="107" t="s">
        <v>40</v>
      </c>
      <c r="C330" s="71">
        <v>283730.50300000003</v>
      </c>
      <c r="D330" s="108">
        <v>311523.19019000098</v>
      </c>
      <c r="E330" s="108">
        <v>269527</v>
      </c>
      <c r="F330" s="108">
        <v>321840</v>
      </c>
      <c r="G330" s="43">
        <f t="shared" si="10"/>
        <v>-27792.687190000957</v>
      </c>
      <c r="H330" s="44" t="str">
        <f t="shared" si="11"/>
        <v>-8,9%▼</v>
      </c>
      <c r="I330" s="45"/>
      <c r="J330" s="94"/>
      <c r="K330" s="94"/>
      <c r="L330" s="94"/>
      <c r="M330" s="94"/>
      <c r="N330" s="94"/>
      <c r="O330" s="94"/>
    </row>
    <row r="331" spans="1:15" ht="15" customHeight="1" x14ac:dyDescent="0.35">
      <c r="A331" s="102" t="s">
        <v>21</v>
      </c>
      <c r="B331" s="103" t="s">
        <v>41</v>
      </c>
      <c r="C331" s="62"/>
      <c r="D331" s="104"/>
      <c r="E331" s="104"/>
      <c r="F331" s="104"/>
      <c r="G331" s="40">
        <f t="shared" si="10"/>
        <v>0</v>
      </c>
      <c r="H331" s="41" t="str">
        <f t="shared" si="11"/>
        <v/>
      </c>
      <c r="I331" s="47"/>
      <c r="J331" s="94"/>
      <c r="K331" s="94"/>
      <c r="L331" s="94"/>
      <c r="M331" s="94"/>
      <c r="N331" s="94"/>
      <c r="O331" s="94"/>
    </row>
    <row r="332" spans="1:15" ht="15" customHeight="1" x14ac:dyDescent="0.35">
      <c r="A332" s="102" t="s">
        <v>21</v>
      </c>
      <c r="B332" s="107" t="s">
        <v>42</v>
      </c>
      <c r="C332" s="71"/>
      <c r="D332" s="108"/>
      <c r="E332" s="108"/>
      <c r="F332" s="108"/>
      <c r="G332" s="43">
        <f t="shared" si="10"/>
        <v>0</v>
      </c>
      <c r="H332" s="44" t="str">
        <f t="shared" si="11"/>
        <v/>
      </c>
      <c r="I332" s="45"/>
      <c r="J332" s="94"/>
      <c r="K332" s="94"/>
      <c r="L332" s="94"/>
      <c r="M332" s="94"/>
      <c r="N332" s="94"/>
      <c r="O332" s="94"/>
    </row>
    <row r="333" spans="1:15" ht="15" customHeight="1" x14ac:dyDescent="0.35">
      <c r="A333" s="102" t="s">
        <v>21</v>
      </c>
      <c r="B333" s="103" t="s">
        <v>43</v>
      </c>
      <c r="C333" s="62"/>
      <c r="D333" s="104"/>
      <c r="E333" s="104"/>
      <c r="F333" s="104"/>
      <c r="G333" s="40">
        <f t="shared" si="10"/>
        <v>0</v>
      </c>
      <c r="H333" s="41" t="str">
        <f t="shared" si="11"/>
        <v/>
      </c>
      <c r="I333" s="42"/>
      <c r="J333" s="94"/>
      <c r="K333" s="94"/>
      <c r="L333" s="94"/>
      <c r="M333" s="94"/>
      <c r="N333" s="94"/>
      <c r="O333" s="94"/>
    </row>
    <row r="334" spans="1:15" ht="15" customHeight="1" x14ac:dyDescent="0.35">
      <c r="A334" s="102" t="s">
        <v>21</v>
      </c>
      <c r="B334" s="107" t="s">
        <v>44</v>
      </c>
      <c r="C334" s="71"/>
      <c r="D334" s="108"/>
      <c r="E334" s="108"/>
      <c r="F334" s="108"/>
      <c r="G334" s="43">
        <f t="shared" si="10"/>
        <v>0</v>
      </c>
      <c r="H334" s="44" t="str">
        <f t="shared" si="11"/>
        <v/>
      </c>
      <c r="I334" s="45"/>
      <c r="J334" s="94"/>
      <c r="K334" s="94"/>
      <c r="L334" s="94"/>
      <c r="M334" s="94"/>
      <c r="N334" s="94"/>
      <c r="O334" s="94"/>
    </row>
    <row r="335" spans="1:15" ht="15" customHeight="1" x14ac:dyDescent="0.35">
      <c r="A335" s="102" t="s">
        <v>21</v>
      </c>
      <c r="B335" s="103" t="s">
        <v>45</v>
      </c>
      <c r="C335" s="62"/>
      <c r="D335" s="104"/>
      <c r="E335" s="104"/>
      <c r="F335" s="104"/>
      <c r="G335" s="40">
        <f t="shared" si="10"/>
        <v>0</v>
      </c>
      <c r="H335" s="41" t="str">
        <f t="shared" si="11"/>
        <v/>
      </c>
      <c r="I335" s="47"/>
      <c r="J335" s="94"/>
      <c r="K335" s="94"/>
      <c r="L335" s="94"/>
      <c r="M335" s="94"/>
      <c r="N335" s="94"/>
      <c r="O335" s="94"/>
    </row>
    <row r="336" spans="1:15" ht="15" customHeight="1" x14ac:dyDescent="0.35">
      <c r="A336" s="102" t="s">
        <v>21</v>
      </c>
      <c r="B336" s="107" t="s">
        <v>46</v>
      </c>
      <c r="C336" s="71"/>
      <c r="D336" s="108"/>
      <c r="E336" s="108"/>
      <c r="F336" s="108"/>
      <c r="G336" s="43">
        <f t="shared" si="10"/>
        <v>0</v>
      </c>
      <c r="H336" s="44" t="str">
        <f t="shared" si="11"/>
        <v/>
      </c>
      <c r="I336" s="46"/>
      <c r="J336" s="94"/>
      <c r="K336" s="94"/>
      <c r="L336" s="94"/>
      <c r="M336" s="94"/>
      <c r="N336" s="94"/>
      <c r="O336" s="94"/>
    </row>
    <row r="337" spans="1:15" ht="15" customHeight="1" x14ac:dyDescent="0.35">
      <c r="A337" s="102" t="s">
        <v>21</v>
      </c>
      <c r="B337" s="103" t="s">
        <v>47</v>
      </c>
      <c r="C337" s="62"/>
      <c r="D337" s="104"/>
      <c r="E337" s="104"/>
      <c r="F337" s="104"/>
      <c r="G337" s="40">
        <f t="shared" si="10"/>
        <v>0</v>
      </c>
      <c r="H337" s="41" t="str">
        <f t="shared" si="11"/>
        <v/>
      </c>
      <c r="I337" s="47"/>
      <c r="J337" s="94"/>
      <c r="K337" s="94"/>
      <c r="L337" s="94"/>
      <c r="M337" s="94"/>
      <c r="N337" s="94"/>
      <c r="O337" s="94"/>
    </row>
    <row r="338" spans="1:15" ht="15" customHeight="1" x14ac:dyDescent="0.35">
      <c r="A338" s="102" t="s">
        <v>21</v>
      </c>
      <c r="B338" s="107" t="s">
        <v>48</v>
      </c>
      <c r="C338" s="71"/>
      <c r="D338" s="108"/>
      <c r="E338" s="108"/>
      <c r="F338" s="108"/>
      <c r="G338" s="43">
        <f t="shared" si="10"/>
        <v>0</v>
      </c>
      <c r="H338" s="44" t="str">
        <f t="shared" si="11"/>
        <v/>
      </c>
      <c r="I338" s="45"/>
      <c r="J338" s="94"/>
      <c r="K338" s="94"/>
      <c r="L338" s="94"/>
      <c r="M338" s="94"/>
      <c r="N338" s="94"/>
      <c r="O338" s="94"/>
    </row>
    <row r="339" spans="1:15" ht="15" customHeight="1" x14ac:dyDescent="0.35">
      <c r="A339" s="127" t="s">
        <v>21</v>
      </c>
      <c r="B339" s="103" t="s">
        <v>49</v>
      </c>
      <c r="C339" s="62">
        <v>132908.78200000001</v>
      </c>
      <c r="D339" s="104">
        <v>131477.96059879099</v>
      </c>
      <c r="E339" s="104">
        <v>119544</v>
      </c>
      <c r="F339" s="104">
        <v>108234</v>
      </c>
      <c r="G339" s="40">
        <f t="shared" si="10"/>
        <v>1430.8214012090175</v>
      </c>
      <c r="H339" s="41" t="str">
        <f t="shared" si="11"/>
        <v>1,1%</v>
      </c>
      <c r="I339" s="42"/>
      <c r="J339" s="94"/>
      <c r="K339" s="94"/>
      <c r="L339" s="94"/>
      <c r="M339" s="94"/>
      <c r="N339" s="94"/>
      <c r="O339" s="94"/>
    </row>
    <row r="340" spans="1:15" ht="15" customHeight="1" x14ac:dyDescent="0.35">
      <c r="A340" s="127" t="s">
        <v>21</v>
      </c>
      <c r="B340" s="107" t="s">
        <v>50</v>
      </c>
      <c r="C340" s="71"/>
      <c r="D340" s="108"/>
      <c r="E340" s="108"/>
      <c r="F340" s="108"/>
      <c r="G340" s="43">
        <f t="shared" si="10"/>
        <v>0</v>
      </c>
      <c r="H340" s="44" t="str">
        <f t="shared" si="11"/>
        <v/>
      </c>
      <c r="I340" s="46"/>
      <c r="J340" s="94"/>
      <c r="K340" s="94"/>
      <c r="L340" s="94"/>
      <c r="M340" s="94"/>
      <c r="N340" s="94"/>
      <c r="O340" s="94"/>
    </row>
    <row r="341" spans="1:15" ht="15" customHeight="1" x14ac:dyDescent="0.35">
      <c r="A341" s="127" t="s">
        <v>21</v>
      </c>
      <c r="B341" s="103" t="s">
        <v>51</v>
      </c>
      <c r="C341" s="62"/>
      <c r="D341" s="104">
        <v>0</v>
      </c>
      <c r="E341" s="104">
        <v>45</v>
      </c>
      <c r="F341" s="104">
        <v>191</v>
      </c>
      <c r="G341" s="40">
        <f t="shared" si="10"/>
        <v>0</v>
      </c>
      <c r="H341" s="41" t="str">
        <f t="shared" si="11"/>
        <v/>
      </c>
      <c r="I341" s="42"/>
      <c r="J341" s="94"/>
      <c r="K341" s="94"/>
      <c r="L341" s="94"/>
      <c r="M341" s="94"/>
      <c r="N341" s="94"/>
      <c r="O341" s="94"/>
    </row>
    <row r="342" spans="1:15" ht="15" customHeight="1" x14ac:dyDescent="0.35">
      <c r="A342" s="127" t="s">
        <v>21</v>
      </c>
      <c r="B342" s="107" t="s">
        <v>52</v>
      </c>
      <c r="C342" s="71">
        <v>235574.454</v>
      </c>
      <c r="D342" s="108">
        <v>338432.52594999998</v>
      </c>
      <c r="E342" s="108">
        <v>249505</v>
      </c>
      <c r="F342" s="108">
        <v>317229</v>
      </c>
      <c r="G342" s="43">
        <f t="shared" si="10"/>
        <v>-102858.07194999998</v>
      </c>
      <c r="H342" s="44" t="str">
        <f t="shared" si="11"/>
        <v>-30,4%▼</v>
      </c>
      <c r="I342" s="46"/>
      <c r="J342" s="94"/>
      <c r="K342" s="94"/>
      <c r="L342" s="94"/>
      <c r="M342" s="94"/>
      <c r="N342" s="94"/>
      <c r="O342" s="94"/>
    </row>
    <row r="343" spans="1:15" ht="15" customHeight="1" x14ac:dyDescent="0.35">
      <c r="A343" s="127" t="s">
        <v>21</v>
      </c>
      <c r="B343" s="103" t="s">
        <v>53</v>
      </c>
      <c r="C343" s="62"/>
      <c r="D343" s="104"/>
      <c r="E343" s="104"/>
      <c r="F343" s="104"/>
      <c r="G343" s="40">
        <f t="shared" si="10"/>
        <v>0</v>
      </c>
      <c r="H343" s="41" t="str">
        <f t="shared" si="11"/>
        <v/>
      </c>
      <c r="I343" s="42"/>
      <c r="J343" s="94"/>
      <c r="K343" s="94"/>
      <c r="L343" s="94"/>
      <c r="M343" s="94"/>
      <c r="N343" s="94"/>
      <c r="O343" s="94"/>
    </row>
    <row r="344" spans="1:15" ht="15" customHeight="1" x14ac:dyDescent="0.35">
      <c r="A344" s="127" t="s">
        <v>21</v>
      </c>
      <c r="B344" s="107" t="s">
        <v>54</v>
      </c>
      <c r="C344" s="71">
        <v>-3091.8040000000001</v>
      </c>
      <c r="D344" s="108">
        <v>-1558.5060000000001</v>
      </c>
      <c r="E344" s="108">
        <v>-1878</v>
      </c>
      <c r="F344" s="108">
        <v>-2510</v>
      </c>
      <c r="G344" s="43">
        <f t="shared" si="10"/>
        <v>-1533.298</v>
      </c>
      <c r="H344" s="44" t="str">
        <f t="shared" si="11"/>
        <v>98,4%▲</v>
      </c>
      <c r="I344" s="46"/>
      <c r="J344" s="94"/>
      <c r="K344" s="94"/>
      <c r="L344" s="94"/>
      <c r="M344" s="94"/>
      <c r="N344" s="94"/>
      <c r="O344" s="94"/>
    </row>
    <row r="345" spans="1:15" ht="15" customHeight="1" x14ac:dyDescent="0.35">
      <c r="A345" s="127" t="s">
        <v>21</v>
      </c>
      <c r="B345" s="103" t="s">
        <v>55</v>
      </c>
      <c r="C345" s="62">
        <v>-938.08100000000002</v>
      </c>
      <c r="D345" s="104">
        <v>-79644.895000000004</v>
      </c>
      <c r="E345" s="104">
        <v>72266</v>
      </c>
      <c r="F345" s="104">
        <v>-39376</v>
      </c>
      <c r="G345" s="40">
        <f t="shared" si="10"/>
        <v>78706.813999999998</v>
      </c>
      <c r="H345" s="41" t="str">
        <f t="shared" si="11"/>
        <v>-98,8%▼</v>
      </c>
      <c r="I345" s="42"/>
      <c r="J345" s="94"/>
      <c r="K345" s="94"/>
      <c r="L345" s="94"/>
      <c r="M345" s="94"/>
      <c r="N345" s="94"/>
      <c r="O345" s="94"/>
    </row>
    <row r="346" spans="1:15" ht="15" customHeight="1" x14ac:dyDescent="0.35">
      <c r="A346" s="127" t="s">
        <v>21</v>
      </c>
      <c r="B346" s="107" t="s">
        <v>56</v>
      </c>
      <c r="C346" s="71">
        <v>337587.05900000001</v>
      </c>
      <c r="D346" s="108">
        <v>227320.733529997</v>
      </c>
      <c r="E346" s="108">
        <v>238620</v>
      </c>
      <c r="F346" s="108">
        <v>202141</v>
      </c>
      <c r="G346" s="43">
        <f t="shared" si="10"/>
        <v>110266.32547000301</v>
      </c>
      <c r="H346" s="44" t="str">
        <f t="shared" si="11"/>
        <v>48,5%▲</v>
      </c>
      <c r="I346" s="46"/>
      <c r="J346" s="94"/>
      <c r="K346" s="94"/>
      <c r="L346" s="94"/>
      <c r="M346" s="94"/>
      <c r="N346" s="94"/>
      <c r="O346" s="94"/>
    </row>
    <row r="347" spans="1:15" ht="15" customHeight="1" x14ac:dyDescent="0.35">
      <c r="A347" s="127" t="s">
        <v>21</v>
      </c>
      <c r="B347" s="103" t="s">
        <v>57</v>
      </c>
      <c r="C347" s="62">
        <v>6193.5370000000003</v>
      </c>
      <c r="D347" s="104">
        <v>-29398.60356</v>
      </c>
      <c r="E347" s="104">
        <v>3153</v>
      </c>
      <c r="F347" s="104">
        <v>-60959</v>
      </c>
      <c r="G347" s="40">
        <f t="shared" si="10"/>
        <v>35592.14056</v>
      </c>
      <c r="H347" s="41" t="str">
        <f t="shared" si="11"/>
        <v>-121,1%▼</v>
      </c>
      <c r="I347" s="42"/>
      <c r="J347" s="94"/>
      <c r="K347" s="94"/>
      <c r="L347" s="94"/>
      <c r="M347" s="94"/>
      <c r="N347" s="94"/>
      <c r="O347" s="94"/>
    </row>
    <row r="348" spans="1:15" ht="15" customHeight="1" x14ac:dyDescent="0.35">
      <c r="A348" s="127" t="s">
        <v>21</v>
      </c>
      <c r="B348" s="107" t="s">
        <v>58</v>
      </c>
      <c r="C348" s="71">
        <v>364164.88299999997</v>
      </c>
      <c r="D348" s="108">
        <v>387969.235093739</v>
      </c>
      <c r="E348" s="108">
        <v>166734</v>
      </c>
      <c r="F348" s="108">
        <v>184242</v>
      </c>
      <c r="G348" s="43">
        <f t="shared" si="10"/>
        <v>-23804.352093739028</v>
      </c>
      <c r="H348" s="44" t="str">
        <f t="shared" si="11"/>
        <v>-6,1%</v>
      </c>
      <c r="I348" s="46"/>
      <c r="J348" s="94"/>
      <c r="K348" s="94"/>
      <c r="L348" s="94"/>
      <c r="M348" s="94"/>
      <c r="N348" s="94"/>
      <c r="O348" s="94"/>
    </row>
    <row r="349" spans="1:15" ht="15" customHeight="1" x14ac:dyDescent="0.35">
      <c r="A349" s="127" t="s">
        <v>21</v>
      </c>
      <c r="B349" s="103" t="s">
        <v>59</v>
      </c>
      <c r="C349" s="62"/>
      <c r="D349" s="104"/>
      <c r="E349" s="104"/>
      <c r="F349" s="104"/>
      <c r="G349" s="40">
        <f t="shared" si="10"/>
        <v>0</v>
      </c>
      <c r="H349" s="41" t="str">
        <f t="shared" si="11"/>
        <v/>
      </c>
      <c r="I349" s="42"/>
      <c r="J349" s="94"/>
      <c r="K349" s="94"/>
      <c r="L349" s="94"/>
      <c r="M349" s="94"/>
      <c r="N349" s="94"/>
      <c r="O349" s="94"/>
    </row>
    <row r="350" spans="1:15" ht="15" customHeight="1" x14ac:dyDescent="0.35">
      <c r="A350" s="127" t="s">
        <v>21</v>
      </c>
      <c r="B350" s="107" t="s">
        <v>60</v>
      </c>
      <c r="C350" s="71"/>
      <c r="D350" s="108"/>
      <c r="E350" s="108"/>
      <c r="F350" s="108"/>
      <c r="G350" s="43">
        <f t="shared" si="10"/>
        <v>0</v>
      </c>
      <c r="H350" s="44" t="str">
        <f t="shared" si="11"/>
        <v/>
      </c>
      <c r="I350" s="45"/>
      <c r="J350" s="94"/>
      <c r="K350" s="94"/>
      <c r="L350" s="94"/>
      <c r="M350" s="94"/>
      <c r="N350" s="94"/>
      <c r="O350" s="94"/>
    </row>
    <row r="351" spans="1:15" ht="15" customHeight="1" x14ac:dyDescent="0.35">
      <c r="A351" s="127" t="s">
        <v>21</v>
      </c>
      <c r="B351" s="103" t="s">
        <v>61</v>
      </c>
      <c r="C351" s="62">
        <v>13668.947</v>
      </c>
      <c r="D351" s="104">
        <v>1820.80599999988</v>
      </c>
      <c r="E351" s="104">
        <v>-9339</v>
      </c>
      <c r="F351" s="104">
        <v>-4755</v>
      </c>
      <c r="G351" s="40">
        <f t="shared" si="10"/>
        <v>11848.14100000012</v>
      </c>
      <c r="H351" s="41" t="str">
        <f t="shared" si="11"/>
        <v>650,7%▲</v>
      </c>
      <c r="I351" s="47"/>
      <c r="J351" s="94"/>
      <c r="K351" s="94"/>
      <c r="L351" s="94"/>
      <c r="M351" s="94"/>
      <c r="N351" s="94"/>
      <c r="O351" s="94"/>
    </row>
    <row r="352" spans="1:15" ht="15" customHeight="1" x14ac:dyDescent="0.35">
      <c r="A352" s="127" t="s">
        <v>21</v>
      </c>
      <c r="B352" s="107" t="s">
        <v>62</v>
      </c>
      <c r="C352" s="71">
        <v>3391.7759999999998</v>
      </c>
      <c r="D352" s="108">
        <v>3128.7240200000001</v>
      </c>
      <c r="E352" s="108">
        <v>36320</v>
      </c>
      <c r="F352" s="108">
        <v>25917</v>
      </c>
      <c r="G352" s="43">
        <f t="shared" si="10"/>
        <v>263.05197999999973</v>
      </c>
      <c r="H352" s="44" t="str">
        <f t="shared" si="11"/>
        <v>8,4%▲</v>
      </c>
      <c r="I352" s="45"/>
      <c r="J352" s="94"/>
      <c r="K352" s="94"/>
      <c r="L352" s="94"/>
      <c r="M352" s="94"/>
      <c r="N352" s="94"/>
      <c r="O352" s="94"/>
    </row>
    <row r="353" spans="1:15" ht="15" customHeight="1" x14ac:dyDescent="0.35">
      <c r="A353" s="127" t="s">
        <v>21</v>
      </c>
      <c r="B353" s="103" t="s">
        <v>63</v>
      </c>
      <c r="C353" s="62">
        <v>-6978.4369999999999</v>
      </c>
      <c r="D353" s="104">
        <v>-561.44272999999998</v>
      </c>
      <c r="E353" s="104">
        <v>40726</v>
      </c>
      <c r="F353" s="104">
        <v>40555</v>
      </c>
      <c r="G353" s="40">
        <f t="shared" si="10"/>
        <v>-6416.9942700000001</v>
      </c>
      <c r="H353" s="41" t="str">
        <f t="shared" si="11"/>
        <v>1142,9%▲</v>
      </c>
      <c r="I353" s="47"/>
      <c r="J353" s="94"/>
      <c r="K353" s="94"/>
      <c r="L353" s="94"/>
      <c r="M353" s="94"/>
      <c r="N353" s="94"/>
      <c r="O353" s="94"/>
    </row>
    <row r="354" spans="1:15" ht="15" customHeight="1" x14ac:dyDescent="0.35">
      <c r="A354" s="127" t="s">
        <v>21</v>
      </c>
      <c r="B354" s="107" t="s">
        <v>64</v>
      </c>
      <c r="C354" s="71">
        <v>77901.728000000003</v>
      </c>
      <c r="D354" s="108">
        <v>74762.053239999994</v>
      </c>
      <c r="E354" s="108">
        <v>64977</v>
      </c>
      <c r="F354" s="108">
        <v>64321</v>
      </c>
      <c r="G354" s="43">
        <f t="shared" si="10"/>
        <v>3139.674760000009</v>
      </c>
      <c r="H354" s="44" t="str">
        <f t="shared" si="11"/>
        <v>4,2%</v>
      </c>
      <c r="I354" s="45"/>
      <c r="J354" s="94"/>
      <c r="K354" s="94"/>
      <c r="L354" s="94"/>
      <c r="M354" s="94"/>
      <c r="N354" s="94"/>
      <c r="O354" s="94"/>
    </row>
    <row r="355" spans="1:15" ht="15" customHeight="1" x14ac:dyDescent="0.35">
      <c r="A355" s="127" t="s">
        <v>21</v>
      </c>
      <c r="B355" s="103" t="s">
        <v>65</v>
      </c>
      <c r="C355" s="62">
        <v>1144.7539999999999</v>
      </c>
      <c r="D355" s="104">
        <v>1012.54</v>
      </c>
      <c r="E355" s="104">
        <v>1124</v>
      </c>
      <c r="F355" s="104">
        <v>1231</v>
      </c>
      <c r="G355" s="40">
        <f t="shared" si="10"/>
        <v>132.21399999999994</v>
      </c>
      <c r="H355" s="41" t="str">
        <f t="shared" si="11"/>
        <v>13,1%▲</v>
      </c>
      <c r="I355" s="42"/>
      <c r="J355" s="94"/>
      <c r="K355" s="94"/>
      <c r="L355" s="94"/>
      <c r="M355" s="94"/>
      <c r="N355" s="94"/>
      <c r="O355" s="94"/>
    </row>
    <row r="356" spans="1:15" ht="15" customHeight="1" x14ac:dyDescent="0.35">
      <c r="A356" s="127" t="s">
        <v>21</v>
      </c>
      <c r="B356" s="107" t="s">
        <v>66</v>
      </c>
      <c r="C356" s="71">
        <v>145515.065</v>
      </c>
      <c r="D356" s="108">
        <v>102465.084030288</v>
      </c>
      <c r="E356" s="108">
        <v>98775</v>
      </c>
      <c r="F356" s="108">
        <v>58972</v>
      </c>
      <c r="G356" s="43">
        <f t="shared" si="10"/>
        <v>43049.980969712007</v>
      </c>
      <c r="H356" s="44" t="str">
        <f t="shared" si="11"/>
        <v>42,0%▲</v>
      </c>
      <c r="I356" s="45"/>
      <c r="J356" s="94"/>
      <c r="K356" s="94"/>
      <c r="L356" s="94"/>
      <c r="M356" s="94"/>
      <c r="N356" s="94"/>
      <c r="O356" s="94"/>
    </row>
    <row r="357" spans="1:15" ht="15" customHeight="1" x14ac:dyDescent="0.35">
      <c r="A357" s="127" t="s">
        <v>21</v>
      </c>
      <c r="B357" s="103" t="s">
        <v>67</v>
      </c>
      <c r="C357" s="62">
        <v>77736.536999999997</v>
      </c>
      <c r="D357" s="104">
        <v>77175.673639999994</v>
      </c>
      <c r="E357" s="104">
        <v>73444</v>
      </c>
      <c r="F357" s="104">
        <v>70025</v>
      </c>
      <c r="G357" s="40">
        <f t="shared" si="10"/>
        <v>560.86336000000301</v>
      </c>
      <c r="H357" s="41" t="str">
        <f t="shared" si="11"/>
        <v>0,7%</v>
      </c>
      <c r="I357" s="47"/>
      <c r="J357" s="94"/>
      <c r="K357" s="94"/>
      <c r="L357" s="94"/>
      <c r="M357" s="94"/>
      <c r="N357" s="94"/>
      <c r="O357" s="94"/>
    </row>
    <row r="358" spans="1:15" ht="15" customHeight="1" x14ac:dyDescent="0.35">
      <c r="A358" s="127" t="s">
        <v>21</v>
      </c>
      <c r="B358" s="107" t="s">
        <v>68</v>
      </c>
      <c r="C358" s="71"/>
      <c r="D358" s="108"/>
      <c r="E358" s="108"/>
      <c r="F358" s="108"/>
      <c r="G358" s="43">
        <f t="shared" si="10"/>
        <v>0</v>
      </c>
      <c r="H358" s="44" t="str">
        <f t="shared" si="11"/>
        <v/>
      </c>
      <c r="I358" s="45"/>
      <c r="J358" s="94"/>
      <c r="K358" s="94"/>
      <c r="L358" s="94"/>
      <c r="M358" s="94"/>
      <c r="N358" s="94"/>
      <c r="O358" s="94"/>
    </row>
    <row r="359" spans="1:15" ht="15" customHeight="1" x14ac:dyDescent="0.35">
      <c r="A359" s="127" t="s">
        <v>21</v>
      </c>
      <c r="B359" s="103" t="s">
        <v>69</v>
      </c>
      <c r="C359" s="62">
        <v>1036.2739999999999</v>
      </c>
      <c r="D359" s="104">
        <v>709.98024999999996</v>
      </c>
      <c r="E359" s="104">
        <v>481</v>
      </c>
      <c r="F359" s="104">
        <v>466</v>
      </c>
      <c r="G359" s="104">
        <f t="shared" si="10"/>
        <v>326.29374999999993</v>
      </c>
      <c r="H359" s="133" t="str">
        <f t="shared" si="11"/>
        <v>46,0%▲</v>
      </c>
      <c r="I359" s="66"/>
      <c r="J359" s="94"/>
      <c r="K359" s="94"/>
      <c r="L359" s="94"/>
      <c r="M359" s="94"/>
      <c r="N359" s="94"/>
      <c r="O359" s="94"/>
    </row>
    <row r="360" spans="1:15" ht="15" customHeight="1" x14ac:dyDescent="0.35">
      <c r="A360" s="127" t="s">
        <v>21</v>
      </c>
      <c r="B360" s="107" t="s">
        <v>70</v>
      </c>
      <c r="C360" s="71">
        <v>-972.21799999999996</v>
      </c>
      <c r="D360" s="108">
        <v>-430.46669000000003</v>
      </c>
      <c r="E360" s="108">
        <v>-1961</v>
      </c>
      <c r="F360" s="108"/>
      <c r="G360" s="108">
        <f t="shared" si="10"/>
        <v>-541.75130999999988</v>
      </c>
      <c r="H360" s="134" t="str">
        <f t="shared" si="11"/>
        <v>125,9%▲</v>
      </c>
      <c r="I360" s="74"/>
      <c r="J360" s="94"/>
      <c r="K360" s="94"/>
      <c r="L360" s="94"/>
      <c r="M360" s="94"/>
      <c r="N360" s="94"/>
      <c r="O360" s="94"/>
    </row>
    <row r="361" spans="1:15" ht="15" customHeight="1" x14ac:dyDescent="0.35">
      <c r="A361" s="127" t="s">
        <v>21</v>
      </c>
      <c r="B361" s="103" t="s">
        <v>71</v>
      </c>
      <c r="C361" s="62">
        <v>-62022.885999999999</v>
      </c>
      <c r="D361" s="104">
        <v>-56067.213000000003</v>
      </c>
      <c r="E361" s="104">
        <v>-25732</v>
      </c>
      <c r="F361" s="104">
        <v>-46455</v>
      </c>
      <c r="G361" s="104">
        <f t="shared" si="10"/>
        <v>-5955.6729999999952</v>
      </c>
      <c r="H361" s="133" t="str">
        <f t="shared" si="11"/>
        <v>10,6%▲</v>
      </c>
      <c r="I361" s="66"/>
      <c r="J361" s="94"/>
      <c r="K361" s="94"/>
      <c r="L361" s="94"/>
      <c r="M361" s="94"/>
      <c r="N361" s="94"/>
      <c r="O361" s="94"/>
    </row>
    <row r="362" spans="1:15" ht="15" customHeight="1" x14ac:dyDescent="0.35">
      <c r="A362" s="127" t="s">
        <v>21</v>
      </c>
      <c r="B362" s="107" t="s">
        <v>72</v>
      </c>
      <c r="C362" s="71">
        <v>11541.27</v>
      </c>
      <c r="D362" s="108">
        <v>9321.6631312741392</v>
      </c>
      <c r="E362" s="108">
        <v>10137</v>
      </c>
      <c r="F362" s="108">
        <v>12634</v>
      </c>
      <c r="G362" s="108">
        <f t="shared" si="10"/>
        <v>2219.6068687258612</v>
      </c>
      <c r="H362" s="134" t="str">
        <f t="shared" si="11"/>
        <v>23,8%▲</v>
      </c>
      <c r="I362" s="74"/>
      <c r="J362" s="94"/>
      <c r="K362" s="94"/>
      <c r="L362" s="94"/>
      <c r="M362" s="94"/>
      <c r="N362" s="94"/>
      <c r="O362" s="94"/>
    </row>
    <row r="363" spans="1:15" ht="15" customHeight="1" x14ac:dyDescent="0.35">
      <c r="A363" s="127" t="s">
        <v>21</v>
      </c>
      <c r="B363" s="103" t="s">
        <v>73</v>
      </c>
      <c r="C363" s="62"/>
      <c r="D363" s="104"/>
      <c r="E363" s="104"/>
      <c r="F363" s="104"/>
      <c r="G363" s="104">
        <f t="shared" si="10"/>
        <v>0</v>
      </c>
      <c r="H363" s="133" t="str">
        <f t="shared" si="11"/>
        <v/>
      </c>
      <c r="I363" s="66"/>
      <c r="J363" s="94"/>
      <c r="K363" s="94"/>
      <c r="L363" s="94"/>
      <c r="M363" s="94"/>
      <c r="N363" s="94"/>
      <c r="O363" s="94"/>
    </row>
    <row r="364" spans="1:15" ht="15" customHeight="1" x14ac:dyDescent="0.35">
      <c r="A364" s="127" t="s">
        <v>21</v>
      </c>
      <c r="B364" s="107" t="s">
        <v>74</v>
      </c>
      <c r="C364" s="71"/>
      <c r="D364" s="108"/>
      <c r="E364" s="108"/>
      <c r="F364" s="108"/>
      <c r="G364" s="108">
        <f t="shared" si="10"/>
        <v>0</v>
      </c>
      <c r="H364" s="134" t="str">
        <f t="shared" si="11"/>
        <v/>
      </c>
      <c r="I364" s="74"/>
      <c r="J364" s="94"/>
      <c r="K364" s="94"/>
      <c r="L364" s="94"/>
      <c r="M364" s="94"/>
      <c r="N364" s="94"/>
      <c r="O364" s="94"/>
    </row>
    <row r="365" spans="1:15" ht="15" customHeight="1" x14ac:dyDescent="0.35">
      <c r="A365" s="127" t="s">
        <v>21</v>
      </c>
      <c r="B365" s="103" t="s">
        <v>75</v>
      </c>
      <c r="C365" s="62">
        <v>34751.887999999999</v>
      </c>
      <c r="D365" s="104">
        <v>40470.667940483101</v>
      </c>
      <c r="E365" s="104"/>
      <c r="F365" s="104"/>
      <c r="G365" s="104">
        <f t="shared" si="10"/>
        <v>-5718.7799404831021</v>
      </c>
      <c r="H365" s="133" t="str">
        <f t="shared" si="11"/>
        <v>-14,1%▼</v>
      </c>
      <c r="I365" s="66"/>
      <c r="J365" s="94"/>
      <c r="K365" s="94"/>
      <c r="L365" s="94"/>
      <c r="M365" s="94"/>
      <c r="N365" s="94"/>
      <c r="O365" s="94"/>
    </row>
    <row r="366" spans="1:15" ht="15" customHeight="1" x14ac:dyDescent="0.35">
      <c r="A366" s="127" t="s">
        <v>21</v>
      </c>
      <c r="B366" s="107" t="s">
        <v>76</v>
      </c>
      <c r="C366" s="71">
        <v>40011.631999999998</v>
      </c>
      <c r="D366" s="108">
        <v>42122.281999999999</v>
      </c>
      <c r="E366" s="108"/>
      <c r="F366" s="108"/>
      <c r="G366" s="108">
        <f t="shared" si="10"/>
        <v>-2110.6500000000015</v>
      </c>
      <c r="H366" s="134" t="str">
        <f t="shared" si="11"/>
        <v>-5,0%</v>
      </c>
      <c r="I366" s="74"/>
      <c r="J366" s="94"/>
      <c r="K366" s="94"/>
      <c r="L366" s="94"/>
      <c r="M366" s="94"/>
      <c r="N366" s="94"/>
      <c r="O366" s="94"/>
    </row>
    <row r="367" spans="1:15" ht="15" customHeight="1" x14ac:dyDescent="0.35">
      <c r="A367" s="127" t="s">
        <v>21</v>
      </c>
      <c r="B367" s="103" t="s">
        <v>77</v>
      </c>
      <c r="C367" s="62">
        <v>-445589.33299999998</v>
      </c>
      <c r="D367" s="104">
        <v>180130.01741999999</v>
      </c>
      <c r="E367" s="104"/>
      <c r="F367" s="104"/>
      <c r="G367" s="104">
        <f t="shared" si="10"/>
        <v>-625719.35042000003</v>
      </c>
      <c r="H367" s="133" t="str">
        <f t="shared" si="11"/>
        <v>-347,4%▼</v>
      </c>
      <c r="I367" s="66"/>
      <c r="J367" s="94"/>
      <c r="K367" s="94"/>
      <c r="L367" s="94"/>
      <c r="M367" s="94"/>
      <c r="N367" s="94"/>
      <c r="O367" s="94"/>
    </row>
    <row r="368" spans="1:15" ht="15" customHeight="1" x14ac:dyDescent="0.35">
      <c r="A368" s="127" t="s">
        <v>21</v>
      </c>
      <c r="B368" s="107" t="s">
        <v>105</v>
      </c>
      <c r="C368" s="71"/>
      <c r="D368" s="108"/>
      <c r="E368" s="108"/>
      <c r="F368" s="108"/>
      <c r="G368" s="108">
        <f t="shared" si="10"/>
        <v>0</v>
      </c>
      <c r="H368" s="134" t="str">
        <f t="shared" si="11"/>
        <v/>
      </c>
      <c r="I368" s="74"/>
      <c r="J368" s="94"/>
      <c r="K368" s="94"/>
      <c r="L368" s="94"/>
      <c r="M368" s="94"/>
      <c r="N368" s="94"/>
      <c r="O368" s="94"/>
    </row>
    <row r="369" spans="1:15" ht="15" customHeight="1" x14ac:dyDescent="0.35">
      <c r="A369" s="127" t="s">
        <v>21</v>
      </c>
      <c r="B369" s="103" t="s">
        <v>106</v>
      </c>
      <c r="C369" s="62"/>
      <c r="D369" s="104"/>
      <c r="E369" s="104"/>
      <c r="F369" s="104"/>
      <c r="G369" s="104">
        <f t="shared" si="10"/>
        <v>0</v>
      </c>
      <c r="H369" s="133" t="str">
        <f t="shared" si="11"/>
        <v/>
      </c>
      <c r="I369" s="66"/>
      <c r="J369" s="94"/>
      <c r="K369" s="94"/>
      <c r="L369" s="94"/>
      <c r="M369" s="94"/>
      <c r="N369" s="94"/>
      <c r="O369" s="94"/>
    </row>
    <row r="370" spans="1:15" ht="15" customHeight="1" x14ac:dyDescent="0.35">
      <c r="A370" s="127" t="s">
        <v>21</v>
      </c>
      <c r="B370" s="107" t="s">
        <v>107</v>
      </c>
      <c r="C370" s="71"/>
      <c r="D370" s="108"/>
      <c r="E370" s="108"/>
      <c r="F370" s="108"/>
      <c r="G370" s="108">
        <f t="shared" si="10"/>
        <v>0</v>
      </c>
      <c r="H370" s="134" t="str">
        <f t="shared" si="11"/>
        <v/>
      </c>
      <c r="I370" s="74"/>
      <c r="J370" s="94"/>
      <c r="K370" s="94"/>
      <c r="L370" s="94"/>
      <c r="M370" s="94"/>
      <c r="N370" s="94"/>
      <c r="O370" s="94"/>
    </row>
    <row r="371" spans="1:15" ht="15" customHeight="1" x14ac:dyDescent="0.35">
      <c r="A371" s="127" t="s">
        <v>21</v>
      </c>
      <c r="B371" s="103" t="s">
        <v>108</v>
      </c>
      <c r="C371" s="62">
        <v>33249.891000000003</v>
      </c>
      <c r="D371" s="104">
        <v>84637.526740001194</v>
      </c>
      <c r="E371" s="104">
        <v>-27056</v>
      </c>
      <c r="F371" s="104">
        <v>150699</v>
      </c>
      <c r="G371" s="104">
        <f t="shared" si="10"/>
        <v>-51387.635740001191</v>
      </c>
      <c r="H371" s="133" t="str">
        <f t="shared" si="11"/>
        <v>-60,7%▼</v>
      </c>
      <c r="I371" s="66"/>
      <c r="J371" s="94"/>
      <c r="K371" s="94"/>
      <c r="L371" s="94"/>
      <c r="M371" s="94"/>
      <c r="N371" s="94"/>
      <c r="O371" s="94"/>
    </row>
    <row r="372" spans="1:15" ht="15" customHeight="1" x14ac:dyDescent="0.35">
      <c r="A372" s="127" t="s">
        <v>21</v>
      </c>
      <c r="B372" s="107" t="s">
        <v>78</v>
      </c>
      <c r="C372" s="71"/>
      <c r="D372" s="108"/>
      <c r="E372" s="108">
        <v>0</v>
      </c>
      <c r="F372" s="108">
        <v>0</v>
      </c>
      <c r="G372" s="108">
        <f t="shared" si="10"/>
        <v>0</v>
      </c>
      <c r="H372" s="134" t="str">
        <f t="shared" si="11"/>
        <v/>
      </c>
      <c r="I372" s="74"/>
      <c r="J372" s="94"/>
      <c r="K372" s="94"/>
      <c r="L372" s="94"/>
      <c r="M372" s="94"/>
      <c r="N372" s="94"/>
      <c r="O372" s="94"/>
    </row>
    <row r="373" spans="1:15" ht="15" customHeight="1" x14ac:dyDescent="0.35">
      <c r="A373" s="127" t="s">
        <v>21</v>
      </c>
      <c r="B373" s="128" t="s">
        <v>14</v>
      </c>
      <c r="C373" s="129">
        <f>SUMIFS((C7:C372),(A7:A372),A373)</f>
        <v>1280516.2210000001</v>
      </c>
      <c r="D373" s="129">
        <f>SUMIFS((D7:D372),(A7:A372),A373)</f>
        <v>1846819.5367945742</v>
      </c>
      <c r="E373" s="129">
        <f>SUMIFS((E7:E372),(A7:A372),A373)</f>
        <v>1379412</v>
      </c>
      <c r="F373" s="129">
        <f>SUMIFS((F7:F372),(A7:A372),A373)</f>
        <v>1404642</v>
      </c>
      <c r="G373" s="129">
        <f t="shared" si="10"/>
        <v>-566303.3157945741</v>
      </c>
      <c r="H373" s="135" t="str">
        <f t="shared" si="11"/>
        <v>-30,7%▼</v>
      </c>
      <c r="I373" s="37"/>
      <c r="J373" s="94"/>
      <c r="K373" s="94"/>
      <c r="L373" s="94"/>
      <c r="M373" s="94"/>
      <c r="N373" s="94"/>
      <c r="O373" s="94"/>
    </row>
    <row r="374" spans="1:15" ht="15" customHeight="1" x14ac:dyDescent="0.35">
      <c r="C374" s="94"/>
    </row>
    <row r="375" spans="1:15" ht="15" customHeight="1" x14ac:dyDescent="0.35">
      <c r="C375" s="94"/>
    </row>
    <row r="376" spans="1:15" ht="15" customHeight="1" x14ac:dyDescent="0.35">
      <c r="C376" s="94"/>
    </row>
    <row r="377" spans="1:15" ht="15" customHeight="1" x14ac:dyDescent="0.35">
      <c r="C377" s="94"/>
    </row>
    <row r="378" spans="1:15" ht="15" customHeight="1" x14ac:dyDescent="0.35">
      <c r="C378" s="94"/>
    </row>
    <row r="379" spans="1:15" ht="15" customHeight="1" x14ac:dyDescent="0.35">
      <c r="C379" s="94"/>
    </row>
    <row r="380" spans="1:15" ht="15" customHeight="1" x14ac:dyDescent="0.35">
      <c r="C380" s="94"/>
    </row>
    <row r="381" spans="1:15" ht="15" customHeight="1" x14ac:dyDescent="0.35">
      <c r="C381" s="94"/>
    </row>
    <row r="382" spans="1:15" ht="15" customHeight="1" x14ac:dyDescent="0.35">
      <c r="C382" s="94"/>
    </row>
    <row r="383" spans="1:15" ht="15" customHeight="1" x14ac:dyDescent="0.35">
      <c r="C383" s="94"/>
    </row>
    <row r="384" spans="1:15" ht="15" customHeight="1" x14ac:dyDescent="0.35">
      <c r="C384" s="94"/>
    </row>
    <row r="385" spans="3:3" ht="15" customHeight="1" x14ac:dyDescent="0.35">
      <c r="C385" s="94"/>
    </row>
    <row r="386" spans="3:3" ht="15" customHeight="1" x14ac:dyDescent="0.35">
      <c r="C386" s="94"/>
    </row>
    <row r="387" spans="3:3" ht="15" customHeight="1" x14ac:dyDescent="0.35">
      <c r="C387" s="94"/>
    </row>
    <row r="388" spans="3:3" ht="15" customHeight="1" x14ac:dyDescent="0.35">
      <c r="C388" s="94"/>
    </row>
    <row r="389" spans="3:3" ht="15" customHeight="1" x14ac:dyDescent="0.35">
      <c r="C389" s="94"/>
    </row>
    <row r="390" spans="3:3" ht="15" customHeight="1" x14ac:dyDescent="0.35">
      <c r="C390" s="94"/>
    </row>
    <row r="391" spans="3:3" ht="15" customHeight="1" x14ac:dyDescent="0.35">
      <c r="C391" s="94"/>
    </row>
    <row r="392" spans="3:3" ht="15" customHeight="1" x14ac:dyDescent="0.35">
      <c r="C392" s="94"/>
    </row>
    <row r="393" spans="3:3" ht="15" customHeight="1" x14ac:dyDescent="0.35">
      <c r="C393" s="94"/>
    </row>
    <row r="394" spans="3:3" ht="15" customHeight="1" x14ac:dyDescent="0.35">
      <c r="C394" s="94"/>
    </row>
    <row r="395" spans="3:3" ht="15" customHeight="1" x14ac:dyDescent="0.35">
      <c r="C395" s="94"/>
    </row>
    <row r="396" spans="3:3" ht="15" customHeight="1" x14ac:dyDescent="0.35">
      <c r="C396" s="94"/>
    </row>
    <row r="397" spans="3:3" ht="15" customHeight="1" x14ac:dyDescent="0.35">
      <c r="C397" s="94"/>
    </row>
    <row r="398" spans="3:3" ht="15" customHeight="1" x14ac:dyDescent="0.35">
      <c r="C398" s="94"/>
    </row>
    <row r="399" spans="3:3" ht="15" customHeight="1" x14ac:dyDescent="0.35">
      <c r="C399" s="94"/>
    </row>
    <row r="400" spans="3:3" ht="15" customHeight="1" x14ac:dyDescent="0.35">
      <c r="C400" s="94"/>
    </row>
    <row r="401" spans="3:3" ht="15" customHeight="1" x14ac:dyDescent="0.35">
      <c r="C401" s="94"/>
    </row>
    <row r="402" spans="3:3" ht="15" customHeight="1" x14ac:dyDescent="0.35">
      <c r="C402" s="94"/>
    </row>
    <row r="403" spans="3:3" ht="15" customHeight="1" x14ac:dyDescent="0.35">
      <c r="C403" s="94"/>
    </row>
    <row r="404" spans="3:3" ht="15" customHeight="1" x14ac:dyDescent="0.35">
      <c r="C404" s="94"/>
    </row>
    <row r="405" spans="3:3" ht="15" customHeight="1" x14ac:dyDescent="0.35">
      <c r="C405" s="94"/>
    </row>
    <row r="406" spans="3:3" ht="15" customHeight="1" x14ac:dyDescent="0.35">
      <c r="C406" s="94"/>
    </row>
    <row r="407" spans="3:3" ht="15" customHeight="1" x14ac:dyDescent="0.35">
      <c r="C407" s="94"/>
    </row>
    <row r="408" spans="3:3" ht="15" customHeight="1" x14ac:dyDescent="0.35">
      <c r="C408" s="94"/>
    </row>
    <row r="409" spans="3:3" ht="15" customHeight="1" x14ac:dyDescent="0.35">
      <c r="C409" s="94"/>
    </row>
    <row r="410" spans="3:3" ht="15" customHeight="1" x14ac:dyDescent="0.35">
      <c r="C410" s="94"/>
    </row>
    <row r="411" spans="3:3" ht="15" customHeight="1" x14ac:dyDescent="0.35">
      <c r="C411" s="94"/>
    </row>
    <row r="412" spans="3:3" ht="15" customHeight="1" x14ac:dyDescent="0.35">
      <c r="C412" s="94"/>
    </row>
    <row r="413" spans="3:3" ht="15" customHeight="1" x14ac:dyDescent="0.35">
      <c r="C413" s="94"/>
    </row>
    <row r="414" spans="3:3" ht="15" customHeight="1" x14ac:dyDescent="0.35">
      <c r="C414" s="94"/>
    </row>
    <row r="415" spans="3:3" ht="15" customHeight="1" x14ac:dyDescent="0.35">
      <c r="C415" s="94"/>
    </row>
    <row r="416" spans="3:3" ht="15" customHeight="1" x14ac:dyDescent="0.35">
      <c r="C416" s="94"/>
    </row>
    <row r="417" spans="3:3" ht="15" customHeight="1" x14ac:dyDescent="0.35">
      <c r="C417" s="94"/>
    </row>
    <row r="418" spans="3:3" ht="15" customHeight="1" x14ac:dyDescent="0.35">
      <c r="C418" s="94"/>
    </row>
    <row r="419" spans="3:3" ht="15" customHeight="1" x14ac:dyDescent="0.35">
      <c r="C419" s="94"/>
    </row>
    <row r="420" spans="3:3" ht="15" customHeight="1" x14ac:dyDescent="0.35">
      <c r="C420" s="94"/>
    </row>
    <row r="421" spans="3:3" ht="15" customHeight="1" x14ac:dyDescent="0.35">
      <c r="C421" s="94"/>
    </row>
    <row r="422" spans="3:3" ht="15" customHeight="1" x14ac:dyDescent="0.35">
      <c r="C422" s="94"/>
    </row>
    <row r="423" spans="3:3" ht="15" customHeight="1" x14ac:dyDescent="0.35">
      <c r="C423" s="94"/>
    </row>
    <row r="424" spans="3:3" ht="15" customHeight="1" x14ac:dyDescent="0.35">
      <c r="C424" s="94"/>
    </row>
    <row r="425" spans="3:3" ht="15" customHeight="1" x14ac:dyDescent="0.35">
      <c r="C425" s="94"/>
    </row>
    <row r="426" spans="3:3" ht="15" customHeight="1" x14ac:dyDescent="0.35">
      <c r="C426" s="94"/>
    </row>
    <row r="427" spans="3:3" ht="15" customHeight="1" x14ac:dyDescent="0.35">
      <c r="C427" s="94"/>
    </row>
    <row r="428" spans="3:3" ht="15" customHeight="1" x14ac:dyDescent="0.35">
      <c r="C428" s="94"/>
    </row>
    <row r="429" spans="3:3" ht="15" customHeight="1" x14ac:dyDescent="0.35">
      <c r="C429" s="94"/>
    </row>
    <row r="430" spans="3:3" ht="15" customHeight="1" x14ac:dyDescent="0.35">
      <c r="C430" s="94"/>
    </row>
    <row r="431" spans="3:3" ht="15" customHeight="1" x14ac:dyDescent="0.35">
      <c r="C431" s="94"/>
    </row>
    <row r="432" spans="3:3" ht="15" customHeight="1" x14ac:dyDescent="0.35">
      <c r="C432" s="94"/>
    </row>
    <row r="433" spans="3:3" ht="15" customHeight="1" x14ac:dyDescent="0.35">
      <c r="C433" s="94"/>
    </row>
    <row r="434" spans="3:3" ht="15" customHeight="1" x14ac:dyDescent="0.35">
      <c r="C434" s="94"/>
    </row>
    <row r="435" spans="3:3" ht="15" customHeight="1" x14ac:dyDescent="0.35">
      <c r="C435" s="94"/>
    </row>
    <row r="436" spans="3:3" ht="15" customHeight="1" x14ac:dyDescent="0.35">
      <c r="C436" s="94"/>
    </row>
    <row r="437" spans="3:3" ht="15" customHeight="1" x14ac:dyDescent="0.35">
      <c r="C437" s="94"/>
    </row>
    <row r="438" spans="3:3" ht="15" customHeight="1" x14ac:dyDescent="0.35">
      <c r="C438" s="94"/>
    </row>
    <row r="439" spans="3:3" ht="15" customHeight="1" x14ac:dyDescent="0.35">
      <c r="C439" s="94"/>
    </row>
    <row r="440" spans="3:3" ht="15" customHeight="1" x14ac:dyDescent="0.35">
      <c r="C440" s="94"/>
    </row>
    <row r="441" spans="3:3" ht="15" customHeight="1" x14ac:dyDescent="0.35">
      <c r="C441" s="94"/>
    </row>
    <row r="442" spans="3:3" ht="15" customHeight="1" x14ac:dyDescent="0.35">
      <c r="C442" s="94"/>
    </row>
    <row r="443" spans="3:3" ht="15" customHeight="1" x14ac:dyDescent="0.35">
      <c r="C443" s="94"/>
    </row>
    <row r="444" spans="3:3" ht="15" customHeight="1" x14ac:dyDescent="0.35">
      <c r="C444" s="94"/>
    </row>
    <row r="445" spans="3:3" ht="15" customHeight="1" x14ac:dyDescent="0.35">
      <c r="C445" s="94"/>
    </row>
    <row r="446" spans="3:3" ht="15" customHeight="1" x14ac:dyDescent="0.35">
      <c r="C446" s="94"/>
    </row>
    <row r="447" spans="3:3" ht="15" customHeight="1" x14ac:dyDescent="0.35">
      <c r="C447" s="94"/>
    </row>
    <row r="448" spans="3:3" ht="15" customHeight="1" x14ac:dyDescent="0.35">
      <c r="C448" s="94"/>
    </row>
    <row r="449" spans="3:3" ht="15" customHeight="1" x14ac:dyDescent="0.35">
      <c r="C449" s="94"/>
    </row>
    <row r="450" spans="3:3" ht="15" customHeight="1" x14ac:dyDescent="0.35">
      <c r="C450" s="94"/>
    </row>
    <row r="451" spans="3:3" ht="15" customHeight="1" x14ac:dyDescent="0.35">
      <c r="C451" s="94"/>
    </row>
    <row r="452" spans="3:3" ht="15" customHeight="1" x14ac:dyDescent="0.35">
      <c r="C452" s="94"/>
    </row>
    <row r="453" spans="3:3" ht="15" customHeight="1" x14ac:dyDescent="0.35">
      <c r="C453" s="94"/>
    </row>
    <row r="454" spans="3:3" ht="15" customHeight="1" x14ac:dyDescent="0.35">
      <c r="C454" s="94"/>
    </row>
    <row r="455" spans="3:3" ht="15" customHeight="1" x14ac:dyDescent="0.35">
      <c r="C455" s="94"/>
    </row>
    <row r="456" spans="3:3" ht="15" customHeight="1" x14ac:dyDescent="0.35">
      <c r="C456" s="94"/>
    </row>
    <row r="457" spans="3:3" ht="15" customHeight="1" x14ac:dyDescent="0.35">
      <c r="C457" s="94"/>
    </row>
    <row r="458" spans="3:3" ht="15" customHeight="1" x14ac:dyDescent="0.35">
      <c r="C458" s="94"/>
    </row>
    <row r="459" spans="3:3" ht="15" customHeight="1" x14ac:dyDescent="0.35">
      <c r="C459" s="94"/>
    </row>
    <row r="460" spans="3:3" ht="15" customHeight="1" x14ac:dyDescent="0.35">
      <c r="C460" s="94"/>
    </row>
    <row r="461" spans="3:3" ht="15" customHeight="1" x14ac:dyDescent="0.35">
      <c r="C461" s="94"/>
    </row>
    <row r="462" spans="3:3" ht="15" customHeight="1" x14ac:dyDescent="0.35">
      <c r="C462" s="94"/>
    </row>
    <row r="463" spans="3:3" ht="15" customHeight="1" x14ac:dyDescent="0.35">
      <c r="C463" s="94"/>
    </row>
    <row r="464" spans="3:3" ht="15" customHeight="1" x14ac:dyDescent="0.35">
      <c r="C464" s="94"/>
    </row>
    <row r="465" spans="3:3" ht="15" customHeight="1" x14ac:dyDescent="0.35">
      <c r="C465" s="94"/>
    </row>
    <row r="466" spans="3:3" ht="15" customHeight="1" x14ac:dyDescent="0.35">
      <c r="C466" s="94"/>
    </row>
    <row r="467" spans="3:3" ht="15" customHeight="1" x14ac:dyDescent="0.35">
      <c r="C467" s="94"/>
    </row>
    <row r="468" spans="3:3" ht="15" customHeight="1" x14ac:dyDescent="0.35">
      <c r="C468" s="94"/>
    </row>
    <row r="469" spans="3:3" ht="15" customHeight="1" x14ac:dyDescent="0.35">
      <c r="C469" s="94"/>
    </row>
    <row r="470" spans="3:3" ht="15" customHeight="1" x14ac:dyDescent="0.35">
      <c r="C470" s="94"/>
    </row>
    <row r="471" spans="3:3" ht="15" customHeight="1" x14ac:dyDescent="0.35">
      <c r="C471" s="94"/>
    </row>
    <row r="472" spans="3:3" ht="15" customHeight="1" x14ac:dyDescent="0.35">
      <c r="C472" s="94"/>
    </row>
    <row r="473" spans="3:3" ht="15" customHeight="1" x14ac:dyDescent="0.35">
      <c r="C473" s="94"/>
    </row>
    <row r="474" spans="3:3" ht="15" customHeight="1" x14ac:dyDescent="0.35">
      <c r="C474" s="94"/>
    </row>
    <row r="475" spans="3:3" ht="15" customHeight="1" x14ac:dyDescent="0.35">
      <c r="C475" s="94"/>
    </row>
    <row r="476" spans="3:3" ht="15" customHeight="1" x14ac:dyDescent="0.35">
      <c r="C476" s="94"/>
    </row>
    <row r="477" spans="3:3" ht="15" customHeight="1" x14ac:dyDescent="0.35">
      <c r="C477" s="94"/>
    </row>
    <row r="478" spans="3:3" ht="15" customHeight="1" x14ac:dyDescent="0.35">
      <c r="C478" s="94"/>
    </row>
    <row r="479" spans="3:3" ht="15" customHeight="1" x14ac:dyDescent="0.35">
      <c r="C479" s="94"/>
    </row>
    <row r="480" spans="3:3" ht="15" customHeight="1" x14ac:dyDescent="0.35">
      <c r="C480" s="94"/>
    </row>
    <row r="481" spans="3:3" ht="15" customHeight="1" x14ac:dyDescent="0.35">
      <c r="C481" s="94"/>
    </row>
    <row r="482" spans="3:3" ht="15" customHeight="1" x14ac:dyDescent="0.35">
      <c r="C482" s="94"/>
    </row>
    <row r="483" spans="3:3" ht="15" customHeight="1" x14ac:dyDescent="0.35">
      <c r="C483" s="94"/>
    </row>
    <row r="484" spans="3:3" ht="15" customHeight="1" x14ac:dyDescent="0.35">
      <c r="C484" s="94"/>
    </row>
    <row r="485" spans="3:3" ht="15" customHeight="1" x14ac:dyDescent="0.35">
      <c r="C485" s="94"/>
    </row>
    <row r="486" spans="3:3" ht="15" customHeight="1" x14ac:dyDescent="0.35">
      <c r="C486" s="94"/>
    </row>
    <row r="487" spans="3:3" ht="15" customHeight="1" x14ac:dyDescent="0.35">
      <c r="C487" s="94"/>
    </row>
    <row r="488" spans="3:3" ht="15" customHeight="1" x14ac:dyDescent="0.35">
      <c r="C488" s="94"/>
    </row>
    <row r="489" spans="3:3" ht="15" customHeight="1" x14ac:dyDescent="0.35">
      <c r="C489" s="94"/>
    </row>
    <row r="490" spans="3:3" ht="15" customHeight="1" x14ac:dyDescent="0.35">
      <c r="C490" s="94"/>
    </row>
    <row r="491" spans="3:3" ht="15" customHeight="1" x14ac:dyDescent="0.35">
      <c r="C491" s="94"/>
    </row>
    <row r="492" spans="3:3" ht="15" customHeight="1" x14ac:dyDescent="0.35">
      <c r="C492" s="94"/>
    </row>
    <row r="493" spans="3:3" ht="15" customHeight="1" x14ac:dyDescent="0.35">
      <c r="C493" s="94"/>
    </row>
    <row r="494" spans="3:3" ht="15" customHeight="1" x14ac:dyDescent="0.35">
      <c r="C494" s="94"/>
    </row>
    <row r="495" spans="3:3" ht="15" customHeight="1" x14ac:dyDescent="0.35">
      <c r="C495" s="94"/>
    </row>
    <row r="496" spans="3:3" ht="15" customHeight="1" x14ac:dyDescent="0.35">
      <c r="C496" s="94"/>
    </row>
    <row r="497" spans="3:3" ht="15" customHeight="1" x14ac:dyDescent="0.35">
      <c r="C497" s="94"/>
    </row>
    <row r="498" spans="3:3" ht="15" customHeight="1" x14ac:dyDescent="0.35">
      <c r="C498" s="94"/>
    </row>
    <row r="499" spans="3:3" ht="15" customHeight="1" x14ac:dyDescent="0.35">
      <c r="C499" s="94"/>
    </row>
    <row r="500" spans="3:3" ht="15" customHeight="1" x14ac:dyDescent="0.35">
      <c r="C500" s="94"/>
    </row>
    <row r="501" spans="3:3" ht="15" customHeight="1" x14ac:dyDescent="0.35">
      <c r="C501" s="94"/>
    </row>
    <row r="502" spans="3:3" ht="15" customHeight="1" x14ac:dyDescent="0.35">
      <c r="C502" s="94"/>
    </row>
    <row r="503" spans="3:3" ht="15" customHeight="1" x14ac:dyDescent="0.35">
      <c r="C503" s="94"/>
    </row>
    <row r="504" spans="3:3" ht="15" customHeight="1" x14ac:dyDescent="0.35">
      <c r="C504" s="94"/>
    </row>
    <row r="505" spans="3:3" ht="15" customHeight="1" x14ac:dyDescent="0.35">
      <c r="C505" s="94"/>
    </row>
    <row r="506" spans="3:3" ht="15" customHeight="1" x14ac:dyDescent="0.35">
      <c r="C506" s="94"/>
    </row>
    <row r="507" spans="3:3" ht="15" customHeight="1" x14ac:dyDescent="0.35">
      <c r="C507" s="94"/>
    </row>
    <row r="508" spans="3:3" ht="15" customHeight="1" x14ac:dyDescent="0.35">
      <c r="C508" s="94"/>
    </row>
    <row r="509" spans="3:3" ht="15" customHeight="1" x14ac:dyDescent="0.35">
      <c r="C509" s="94"/>
    </row>
    <row r="510" spans="3:3" ht="15" customHeight="1" x14ac:dyDescent="0.35">
      <c r="C510" s="94"/>
    </row>
    <row r="511" spans="3:3" ht="15" customHeight="1" x14ac:dyDescent="0.35">
      <c r="C511" s="94"/>
    </row>
    <row r="512" spans="3:3" ht="15" customHeight="1" x14ac:dyDescent="0.35">
      <c r="C512" s="94"/>
    </row>
    <row r="513" spans="3:3" ht="15" customHeight="1" x14ac:dyDescent="0.35">
      <c r="C513" s="94"/>
    </row>
    <row r="514" spans="3:3" ht="15" customHeight="1" x14ac:dyDescent="0.35">
      <c r="C514" s="94"/>
    </row>
    <row r="515" spans="3:3" ht="15" customHeight="1" x14ac:dyDescent="0.35">
      <c r="C515" s="94"/>
    </row>
    <row r="516" spans="3:3" ht="15" customHeight="1" x14ac:dyDescent="0.35">
      <c r="C516" s="94"/>
    </row>
    <row r="517" spans="3:3" ht="15" customHeight="1" x14ac:dyDescent="0.35">
      <c r="C517" s="94"/>
    </row>
    <row r="518" spans="3:3" ht="15" customHeight="1" x14ac:dyDescent="0.35">
      <c r="C518" s="94"/>
    </row>
    <row r="519" spans="3:3" ht="15" customHeight="1" x14ac:dyDescent="0.35">
      <c r="C519" s="94"/>
    </row>
    <row r="520" spans="3:3" ht="15" customHeight="1" x14ac:dyDescent="0.35">
      <c r="C520" s="94"/>
    </row>
    <row r="521" spans="3:3" ht="15" customHeight="1" x14ac:dyDescent="0.35">
      <c r="C521" s="94"/>
    </row>
    <row r="522" spans="3:3" ht="15" customHeight="1" x14ac:dyDescent="0.35">
      <c r="C522" s="94"/>
    </row>
    <row r="523" spans="3:3" ht="15" customHeight="1" x14ac:dyDescent="0.35">
      <c r="C523" s="94"/>
    </row>
    <row r="524" spans="3:3" ht="15" customHeight="1" x14ac:dyDescent="0.35">
      <c r="C524" s="94"/>
    </row>
    <row r="525" spans="3:3" ht="15" customHeight="1" x14ac:dyDescent="0.35">
      <c r="C525" s="94"/>
    </row>
    <row r="526" spans="3:3" ht="15" customHeight="1" x14ac:dyDescent="0.35">
      <c r="C526" s="94"/>
    </row>
    <row r="527" spans="3:3" ht="15" customHeight="1" x14ac:dyDescent="0.35">
      <c r="C527" s="94"/>
    </row>
    <row r="528" spans="3:3" ht="15" customHeight="1" x14ac:dyDescent="0.35">
      <c r="C528" s="94"/>
    </row>
    <row r="529" spans="3:3" ht="15" customHeight="1" x14ac:dyDescent="0.35">
      <c r="C529" s="94"/>
    </row>
    <row r="530" spans="3:3" ht="15" customHeight="1" x14ac:dyDescent="0.35">
      <c r="C530" s="94"/>
    </row>
    <row r="531" spans="3:3" ht="15" customHeight="1" x14ac:dyDescent="0.35">
      <c r="C531" s="94"/>
    </row>
    <row r="532" spans="3:3" ht="15" customHeight="1" x14ac:dyDescent="0.35">
      <c r="C532" s="94"/>
    </row>
    <row r="533" spans="3:3" ht="15" customHeight="1" x14ac:dyDescent="0.35">
      <c r="C533" s="94"/>
    </row>
    <row r="534" spans="3:3" ht="15" customHeight="1" x14ac:dyDescent="0.35">
      <c r="C534" s="94"/>
    </row>
    <row r="535" spans="3:3" ht="15" customHeight="1" x14ac:dyDescent="0.35">
      <c r="C535" s="94"/>
    </row>
    <row r="536" spans="3:3" ht="15" customHeight="1" x14ac:dyDescent="0.35">
      <c r="C536" s="94"/>
    </row>
    <row r="537" spans="3:3" ht="15" customHeight="1" x14ac:dyDescent="0.35">
      <c r="C537" s="94"/>
    </row>
    <row r="538" spans="3:3" ht="15" customHeight="1" x14ac:dyDescent="0.35">
      <c r="C538" s="94"/>
    </row>
    <row r="539" spans="3:3" ht="15" customHeight="1" x14ac:dyDescent="0.35">
      <c r="C539" s="94"/>
    </row>
    <row r="540" spans="3:3" ht="15" customHeight="1" x14ac:dyDescent="0.35">
      <c r="C540" s="94"/>
    </row>
    <row r="541" spans="3:3" ht="15" customHeight="1" x14ac:dyDescent="0.35">
      <c r="C541" s="94"/>
    </row>
    <row r="542" spans="3:3" ht="15" customHeight="1" x14ac:dyDescent="0.35">
      <c r="C542" s="94"/>
    </row>
    <row r="543" spans="3:3" ht="15" customHeight="1" x14ac:dyDescent="0.35">
      <c r="C543" s="94"/>
    </row>
    <row r="544" spans="3:3" ht="15" customHeight="1" x14ac:dyDescent="0.35">
      <c r="C544" s="94"/>
    </row>
    <row r="545" spans="3:3" ht="15" customHeight="1" x14ac:dyDescent="0.35">
      <c r="C545" s="94"/>
    </row>
    <row r="546" spans="3:3" ht="15" customHeight="1" x14ac:dyDescent="0.35">
      <c r="C546" s="94"/>
    </row>
    <row r="547" spans="3:3" ht="15" customHeight="1" x14ac:dyDescent="0.35">
      <c r="C547" s="94"/>
    </row>
    <row r="548" spans="3:3" ht="15" customHeight="1" x14ac:dyDescent="0.35">
      <c r="C548" s="94"/>
    </row>
    <row r="549" spans="3:3" ht="15" customHeight="1" x14ac:dyDescent="0.35">
      <c r="C549" s="94"/>
    </row>
    <row r="550" spans="3:3" ht="15" customHeight="1" x14ac:dyDescent="0.35">
      <c r="C550" s="94"/>
    </row>
    <row r="551" spans="3:3" ht="15" customHeight="1" x14ac:dyDescent="0.35">
      <c r="C551" s="94"/>
    </row>
    <row r="552" spans="3:3" ht="15" customHeight="1" x14ac:dyDescent="0.35">
      <c r="C552" s="94"/>
    </row>
    <row r="553" spans="3:3" ht="15" customHeight="1" x14ac:dyDescent="0.35">
      <c r="C553" s="94"/>
    </row>
    <row r="554" spans="3:3" ht="15" customHeight="1" x14ac:dyDescent="0.35">
      <c r="C554" s="94"/>
    </row>
    <row r="555" spans="3:3" ht="15" customHeight="1" x14ac:dyDescent="0.35">
      <c r="C555" s="94"/>
    </row>
    <row r="556" spans="3:3" ht="15" customHeight="1" x14ac:dyDescent="0.35">
      <c r="C556" s="94"/>
    </row>
    <row r="557" spans="3:3" ht="15" customHeight="1" x14ac:dyDescent="0.35">
      <c r="C557" s="94"/>
    </row>
    <row r="558" spans="3:3" ht="15" customHeight="1" x14ac:dyDescent="0.35">
      <c r="C558" s="94"/>
    </row>
    <row r="559" spans="3:3" ht="15" customHeight="1" x14ac:dyDescent="0.35">
      <c r="C559" s="94"/>
    </row>
    <row r="560" spans="3:3" ht="15" customHeight="1" x14ac:dyDescent="0.35">
      <c r="C560" s="94"/>
    </row>
    <row r="561" spans="3:3" ht="15" customHeight="1" x14ac:dyDescent="0.35">
      <c r="C561" s="94"/>
    </row>
    <row r="562" spans="3:3" ht="15" customHeight="1" x14ac:dyDescent="0.35">
      <c r="C562" s="94"/>
    </row>
    <row r="563" spans="3:3" ht="15" customHeight="1" x14ac:dyDescent="0.35">
      <c r="C563" s="94"/>
    </row>
    <row r="564" spans="3:3" ht="15" customHeight="1" x14ac:dyDescent="0.35">
      <c r="C564" s="94"/>
    </row>
    <row r="565" spans="3:3" ht="15" customHeight="1" x14ac:dyDescent="0.35">
      <c r="C565" s="94"/>
    </row>
    <row r="566" spans="3:3" ht="15" customHeight="1" x14ac:dyDescent="0.35">
      <c r="C566" s="94"/>
    </row>
    <row r="567" spans="3:3" ht="15" customHeight="1" x14ac:dyDescent="0.35">
      <c r="C567" s="94"/>
    </row>
    <row r="568" spans="3:3" ht="15" customHeight="1" x14ac:dyDescent="0.35">
      <c r="C568" s="94"/>
    </row>
    <row r="569" spans="3:3" ht="15" customHeight="1" x14ac:dyDescent="0.35">
      <c r="C569" s="94"/>
    </row>
    <row r="570" spans="3:3" ht="15" customHeight="1" x14ac:dyDescent="0.35">
      <c r="C570" s="94"/>
    </row>
    <row r="571" spans="3:3" ht="15" customHeight="1" x14ac:dyDescent="0.35">
      <c r="C571" s="94"/>
    </row>
    <row r="572" spans="3:3" ht="15" customHeight="1" x14ac:dyDescent="0.35">
      <c r="C572" s="94"/>
    </row>
    <row r="573" spans="3:3" ht="15" customHeight="1" x14ac:dyDescent="0.35">
      <c r="C573" s="94"/>
    </row>
    <row r="574" spans="3:3" ht="15" customHeight="1" x14ac:dyDescent="0.35">
      <c r="C574" s="94"/>
    </row>
    <row r="575" spans="3:3" ht="15" customHeight="1" x14ac:dyDescent="0.35">
      <c r="C575" s="94"/>
    </row>
    <row r="576" spans="3:3" ht="15" customHeight="1" x14ac:dyDescent="0.35">
      <c r="C576" s="94"/>
    </row>
    <row r="577" spans="3:3" ht="15" customHeight="1" x14ac:dyDescent="0.35">
      <c r="C577" s="94"/>
    </row>
    <row r="578" spans="3:3" ht="15" customHeight="1" x14ac:dyDescent="0.35">
      <c r="C578" s="94"/>
    </row>
    <row r="579" spans="3:3" ht="15" customHeight="1" x14ac:dyDescent="0.35">
      <c r="C579" s="94"/>
    </row>
    <row r="580" spans="3:3" ht="15" customHeight="1" x14ac:dyDescent="0.35">
      <c r="C580" s="94"/>
    </row>
    <row r="581" spans="3:3" ht="15" customHeight="1" x14ac:dyDescent="0.35">
      <c r="C581" s="94"/>
    </row>
    <row r="582" spans="3:3" ht="15" customHeight="1" x14ac:dyDescent="0.35">
      <c r="C582" s="94"/>
    </row>
    <row r="583" spans="3:3" ht="15" customHeight="1" x14ac:dyDescent="0.35">
      <c r="C583" s="94"/>
    </row>
    <row r="584" spans="3:3" ht="15" customHeight="1" x14ac:dyDescent="0.35">
      <c r="C584" s="94"/>
    </row>
    <row r="585" spans="3:3" ht="15" customHeight="1" x14ac:dyDescent="0.35">
      <c r="C585" s="94"/>
    </row>
    <row r="586" spans="3:3" ht="15" customHeight="1" x14ac:dyDescent="0.35">
      <c r="C586" s="94"/>
    </row>
    <row r="587" spans="3:3" ht="15" customHeight="1" x14ac:dyDescent="0.35">
      <c r="C587" s="94"/>
    </row>
    <row r="588" spans="3:3" ht="15" customHeight="1" x14ac:dyDescent="0.35">
      <c r="C588" s="94"/>
    </row>
    <row r="589" spans="3:3" ht="15" customHeight="1" x14ac:dyDescent="0.35">
      <c r="C589" s="94"/>
    </row>
    <row r="590" spans="3:3" ht="15" customHeight="1" x14ac:dyDescent="0.35">
      <c r="C590" s="94"/>
    </row>
    <row r="591" spans="3:3" ht="15" customHeight="1" x14ac:dyDescent="0.35">
      <c r="C591" s="94"/>
    </row>
    <row r="592" spans="3:3" ht="15" customHeight="1" x14ac:dyDescent="0.35">
      <c r="C592" s="94"/>
    </row>
    <row r="593" spans="3:3" ht="15" customHeight="1" x14ac:dyDescent="0.35">
      <c r="C593" s="94"/>
    </row>
    <row r="594" spans="3:3" ht="15" customHeight="1" x14ac:dyDescent="0.35">
      <c r="C594" s="94"/>
    </row>
    <row r="595" spans="3:3" ht="15" customHeight="1" x14ac:dyDescent="0.35">
      <c r="C595" s="94"/>
    </row>
    <row r="596" spans="3:3" ht="15" customHeight="1" x14ac:dyDescent="0.35">
      <c r="C596" s="94"/>
    </row>
    <row r="597" spans="3:3" ht="15" customHeight="1" x14ac:dyDescent="0.35">
      <c r="C597" s="94"/>
    </row>
    <row r="598" spans="3:3" ht="15" customHeight="1" x14ac:dyDescent="0.35">
      <c r="C598" s="94"/>
    </row>
    <row r="599" spans="3:3" ht="15" customHeight="1" x14ac:dyDescent="0.35">
      <c r="C599" s="94"/>
    </row>
    <row r="600" spans="3:3" ht="15" customHeight="1" x14ac:dyDescent="0.35">
      <c r="C600" s="94"/>
    </row>
    <row r="601" spans="3:3" ht="15" customHeight="1" x14ac:dyDescent="0.35">
      <c r="C601" s="94"/>
    </row>
    <row r="602" spans="3:3" ht="15" customHeight="1" x14ac:dyDescent="0.35">
      <c r="C602" s="94"/>
    </row>
    <row r="603" spans="3:3" ht="15" customHeight="1" x14ac:dyDescent="0.35">
      <c r="C603" s="94"/>
    </row>
    <row r="604" spans="3:3" ht="15" customHeight="1" x14ac:dyDescent="0.35">
      <c r="C604" s="94"/>
    </row>
    <row r="605" spans="3:3" ht="15" customHeight="1" x14ac:dyDescent="0.35">
      <c r="C605" s="94"/>
    </row>
    <row r="606" spans="3:3" ht="15" customHeight="1" x14ac:dyDescent="0.35">
      <c r="C606" s="94"/>
    </row>
    <row r="607" spans="3:3" ht="15" customHeight="1" x14ac:dyDescent="0.35">
      <c r="C607" s="94"/>
    </row>
    <row r="608" spans="3:3" ht="15" customHeight="1" x14ac:dyDescent="0.35">
      <c r="C608" s="94"/>
    </row>
    <row r="609" spans="3:3" ht="15" customHeight="1" x14ac:dyDescent="0.35">
      <c r="C609" s="94"/>
    </row>
    <row r="610" spans="3:3" ht="15" customHeight="1" x14ac:dyDescent="0.35">
      <c r="C610" s="94"/>
    </row>
    <row r="611" spans="3:3" ht="15" customHeight="1" x14ac:dyDescent="0.35">
      <c r="C611" s="94"/>
    </row>
    <row r="612" spans="3:3" ht="15" customHeight="1" x14ac:dyDescent="0.35">
      <c r="C612" s="94"/>
    </row>
    <row r="613" spans="3:3" ht="15" customHeight="1" x14ac:dyDescent="0.35">
      <c r="C613" s="94"/>
    </row>
    <row r="614" spans="3:3" ht="15" customHeight="1" x14ac:dyDescent="0.35">
      <c r="C614" s="94"/>
    </row>
    <row r="615" spans="3:3" ht="15" customHeight="1" x14ac:dyDescent="0.35">
      <c r="C615" s="94"/>
    </row>
    <row r="616" spans="3:3" ht="15" customHeight="1" x14ac:dyDescent="0.35">
      <c r="C616" s="94"/>
    </row>
    <row r="617" spans="3:3" ht="15" customHeight="1" x14ac:dyDescent="0.35">
      <c r="C617" s="94"/>
    </row>
    <row r="618" spans="3:3" ht="15" customHeight="1" x14ac:dyDescent="0.35">
      <c r="C618" s="94"/>
    </row>
    <row r="619" spans="3:3" ht="15" customHeight="1" x14ac:dyDescent="0.35">
      <c r="C619" s="94"/>
    </row>
    <row r="620" spans="3:3" ht="15" customHeight="1" x14ac:dyDescent="0.35">
      <c r="C620" s="94"/>
    </row>
    <row r="621" spans="3:3" ht="15" customHeight="1" x14ac:dyDescent="0.35">
      <c r="C621" s="94"/>
    </row>
    <row r="622" spans="3:3" ht="15" customHeight="1" x14ac:dyDescent="0.35">
      <c r="C622" s="94"/>
    </row>
    <row r="623" spans="3:3" ht="15" customHeight="1" x14ac:dyDescent="0.35">
      <c r="C623" s="94"/>
    </row>
    <row r="624" spans="3:3" ht="15" customHeight="1" x14ac:dyDescent="0.35">
      <c r="C624" s="94"/>
    </row>
    <row r="625" spans="3:3" ht="15" customHeight="1" x14ac:dyDescent="0.35">
      <c r="C625" s="94"/>
    </row>
    <row r="626" spans="3:3" ht="15" customHeight="1" x14ac:dyDescent="0.35">
      <c r="C626" s="94"/>
    </row>
    <row r="627" spans="3:3" ht="15" customHeight="1" x14ac:dyDescent="0.35">
      <c r="C627" s="94"/>
    </row>
    <row r="628" spans="3:3" ht="15" customHeight="1" x14ac:dyDescent="0.35">
      <c r="C628" s="94"/>
    </row>
    <row r="629" spans="3:3" ht="15" customHeight="1" x14ac:dyDescent="0.35">
      <c r="C629" s="94"/>
    </row>
    <row r="630" spans="3:3" ht="15" customHeight="1" x14ac:dyDescent="0.35">
      <c r="C630" s="94"/>
    </row>
    <row r="631" spans="3:3" ht="15" customHeight="1" x14ac:dyDescent="0.35">
      <c r="C631" s="94"/>
    </row>
    <row r="632" spans="3:3" ht="15" customHeight="1" x14ac:dyDescent="0.35">
      <c r="C632" s="94"/>
    </row>
    <row r="633" spans="3:3" ht="15" customHeight="1" x14ac:dyDescent="0.35">
      <c r="C633" s="94"/>
    </row>
    <row r="634" spans="3:3" ht="15" customHeight="1" x14ac:dyDescent="0.35">
      <c r="C634" s="94"/>
    </row>
    <row r="635" spans="3:3" ht="15" customHeight="1" x14ac:dyDescent="0.35">
      <c r="C635" s="94"/>
    </row>
    <row r="636" spans="3:3" ht="15" customHeight="1" x14ac:dyDescent="0.35">
      <c r="C636" s="94"/>
    </row>
    <row r="637" spans="3:3" ht="15" customHeight="1" x14ac:dyDescent="0.35">
      <c r="C637" s="94"/>
    </row>
    <row r="638" spans="3:3" ht="15" customHeight="1" x14ac:dyDescent="0.35">
      <c r="C638" s="94"/>
    </row>
    <row r="639" spans="3:3" ht="15" customHeight="1" x14ac:dyDescent="0.35">
      <c r="C639" s="94"/>
    </row>
    <row r="640" spans="3:3" ht="15" customHeight="1" x14ac:dyDescent="0.35">
      <c r="C640" s="94"/>
    </row>
    <row r="641" spans="3:3" ht="15" customHeight="1" x14ac:dyDescent="0.35">
      <c r="C641" s="94"/>
    </row>
    <row r="642" spans="3:3" ht="15" customHeight="1" x14ac:dyDescent="0.35">
      <c r="C642" s="94"/>
    </row>
    <row r="643" spans="3:3" ht="15" customHeight="1" x14ac:dyDescent="0.35">
      <c r="C643" s="94"/>
    </row>
    <row r="644" spans="3:3" ht="15" customHeight="1" x14ac:dyDescent="0.35">
      <c r="C644" s="94"/>
    </row>
    <row r="645" spans="3:3" ht="15" customHeight="1" x14ac:dyDescent="0.35">
      <c r="C645" s="94"/>
    </row>
    <row r="646" spans="3:3" ht="15" customHeight="1" x14ac:dyDescent="0.35">
      <c r="C646" s="94"/>
    </row>
    <row r="647" spans="3:3" ht="15" customHeight="1" x14ac:dyDescent="0.35">
      <c r="C647" s="94"/>
    </row>
    <row r="648" spans="3:3" ht="15" customHeight="1" x14ac:dyDescent="0.35">
      <c r="C648" s="94"/>
    </row>
    <row r="649" spans="3:3" ht="15" customHeight="1" x14ac:dyDescent="0.35">
      <c r="C649" s="94"/>
    </row>
    <row r="650" spans="3:3" ht="15" customHeight="1" x14ac:dyDescent="0.35">
      <c r="C650" s="94"/>
    </row>
    <row r="651" spans="3:3" ht="15" customHeight="1" x14ac:dyDescent="0.35">
      <c r="C651" s="94"/>
    </row>
    <row r="652" spans="3:3" ht="15" customHeight="1" x14ac:dyDescent="0.35">
      <c r="C652" s="94"/>
    </row>
    <row r="653" spans="3:3" ht="15" customHeight="1" x14ac:dyDescent="0.35">
      <c r="C653" s="94"/>
    </row>
    <row r="654" spans="3:3" ht="15" customHeight="1" x14ac:dyDescent="0.35">
      <c r="C654" s="94"/>
    </row>
    <row r="655" spans="3:3" ht="15" customHeight="1" x14ac:dyDescent="0.35">
      <c r="C655" s="94"/>
    </row>
    <row r="656" spans="3:3" ht="15" customHeight="1" x14ac:dyDescent="0.35">
      <c r="C656" s="94"/>
    </row>
    <row r="657" spans="3:3" ht="15" customHeight="1" x14ac:dyDescent="0.35">
      <c r="C657" s="94"/>
    </row>
    <row r="658" spans="3:3" ht="15" customHeight="1" x14ac:dyDescent="0.35">
      <c r="C658" s="94"/>
    </row>
    <row r="659" spans="3:3" ht="15" customHeight="1" x14ac:dyDescent="0.35">
      <c r="C659" s="94"/>
    </row>
    <row r="660" spans="3:3" ht="15" customHeight="1" x14ac:dyDescent="0.35">
      <c r="C660" s="94"/>
    </row>
    <row r="661" spans="3:3" ht="15" customHeight="1" x14ac:dyDescent="0.35">
      <c r="C661" s="94"/>
    </row>
    <row r="662" spans="3:3" ht="15" customHeight="1" x14ac:dyDescent="0.35">
      <c r="C662" s="94"/>
    </row>
    <row r="663" spans="3:3" ht="15" customHeight="1" x14ac:dyDescent="0.35">
      <c r="C663" s="94"/>
    </row>
    <row r="664" spans="3:3" ht="15" customHeight="1" x14ac:dyDescent="0.35">
      <c r="C664" s="94"/>
    </row>
    <row r="665" spans="3:3" ht="15" customHeight="1" x14ac:dyDescent="0.35">
      <c r="C665" s="94"/>
    </row>
    <row r="666" spans="3:3" ht="15" customHeight="1" x14ac:dyDescent="0.35">
      <c r="C666" s="94"/>
    </row>
    <row r="667" spans="3:3" ht="15" customHeight="1" x14ac:dyDescent="0.35">
      <c r="C667" s="94"/>
    </row>
    <row r="668" spans="3:3" ht="15" customHeight="1" x14ac:dyDescent="0.35">
      <c r="C668" s="94"/>
    </row>
    <row r="669" spans="3:3" ht="15" customHeight="1" x14ac:dyDescent="0.35">
      <c r="C669" s="94"/>
    </row>
    <row r="670" spans="3:3" ht="15" customHeight="1" x14ac:dyDescent="0.35">
      <c r="C670" s="94"/>
    </row>
    <row r="671" spans="3:3" ht="15" customHeight="1" x14ac:dyDescent="0.35">
      <c r="C671" s="94"/>
    </row>
    <row r="672" spans="3:3" ht="15" customHeight="1" x14ac:dyDescent="0.35">
      <c r="C672" s="94"/>
    </row>
    <row r="673" spans="3:3" ht="15" customHeight="1" x14ac:dyDescent="0.35">
      <c r="C673" s="94"/>
    </row>
    <row r="674" spans="3:3" ht="15" customHeight="1" x14ac:dyDescent="0.35">
      <c r="C674" s="94"/>
    </row>
    <row r="675" spans="3:3" ht="15" customHeight="1" x14ac:dyDescent="0.35">
      <c r="C675" s="94"/>
    </row>
    <row r="676" spans="3:3" ht="15" customHeight="1" x14ac:dyDescent="0.35">
      <c r="C676" s="94"/>
    </row>
    <row r="677" spans="3:3" ht="15" customHeight="1" x14ac:dyDescent="0.35">
      <c r="C677" s="94"/>
    </row>
    <row r="678" spans="3:3" ht="15" customHeight="1" x14ac:dyDescent="0.35">
      <c r="C678" s="94"/>
    </row>
    <row r="679" spans="3:3" ht="15" customHeight="1" x14ac:dyDescent="0.35">
      <c r="C679" s="94"/>
    </row>
    <row r="680" spans="3:3" ht="15" customHeight="1" x14ac:dyDescent="0.35">
      <c r="C680" s="94"/>
    </row>
    <row r="681" spans="3:3" ht="15" customHeight="1" x14ac:dyDescent="0.35">
      <c r="C681" s="94"/>
    </row>
    <row r="682" spans="3:3" ht="15" customHeight="1" x14ac:dyDescent="0.35">
      <c r="C682" s="94"/>
    </row>
    <row r="683" spans="3:3" ht="15" customHeight="1" x14ac:dyDescent="0.35">
      <c r="C683" s="94"/>
    </row>
    <row r="684" spans="3:3" ht="15" customHeight="1" x14ac:dyDescent="0.35">
      <c r="C684" s="94"/>
    </row>
    <row r="685" spans="3:3" ht="15" customHeight="1" x14ac:dyDescent="0.35">
      <c r="C685" s="94"/>
    </row>
    <row r="686" spans="3:3" ht="15" customHeight="1" x14ac:dyDescent="0.35">
      <c r="C686" s="94"/>
    </row>
    <row r="687" spans="3:3" ht="15" customHeight="1" x14ac:dyDescent="0.35">
      <c r="C687" s="94"/>
    </row>
    <row r="688" spans="3:3" ht="15" customHeight="1" x14ac:dyDescent="0.35">
      <c r="C688" s="94"/>
    </row>
    <row r="689" spans="3:3" ht="15" customHeight="1" x14ac:dyDescent="0.35">
      <c r="C689" s="94"/>
    </row>
    <row r="690" spans="3:3" ht="15" customHeight="1" x14ac:dyDescent="0.35">
      <c r="C690" s="94"/>
    </row>
    <row r="691" spans="3:3" ht="15" customHeight="1" x14ac:dyDescent="0.35">
      <c r="C691" s="94"/>
    </row>
    <row r="692" spans="3:3" ht="15" customHeight="1" x14ac:dyDescent="0.35">
      <c r="C692" s="94"/>
    </row>
    <row r="693" spans="3:3" ht="15" customHeight="1" x14ac:dyDescent="0.35">
      <c r="C693" s="94"/>
    </row>
    <row r="694" spans="3:3" ht="15" customHeight="1" x14ac:dyDescent="0.35">
      <c r="C694" s="94"/>
    </row>
    <row r="695" spans="3:3" ht="15" customHeight="1" x14ac:dyDescent="0.35">
      <c r="C695" s="94"/>
    </row>
    <row r="696" spans="3:3" ht="15" customHeight="1" x14ac:dyDescent="0.35">
      <c r="C696" s="94"/>
    </row>
    <row r="697" spans="3:3" ht="15" customHeight="1" x14ac:dyDescent="0.35">
      <c r="C697" s="94"/>
    </row>
    <row r="698" spans="3:3" ht="15" customHeight="1" x14ac:dyDescent="0.35">
      <c r="C698" s="94"/>
    </row>
    <row r="699" spans="3:3" ht="15" customHeight="1" x14ac:dyDescent="0.35">
      <c r="C699" s="94"/>
    </row>
    <row r="700" spans="3:3" ht="15" customHeight="1" x14ac:dyDescent="0.35">
      <c r="C700" s="94"/>
    </row>
    <row r="701" spans="3:3" ht="15" customHeight="1" x14ac:dyDescent="0.35">
      <c r="C701" s="94"/>
    </row>
    <row r="702" spans="3:3" ht="15" customHeight="1" x14ac:dyDescent="0.35">
      <c r="C702" s="94"/>
    </row>
    <row r="703" spans="3:3" ht="15" customHeight="1" x14ac:dyDescent="0.35">
      <c r="C703" s="94"/>
    </row>
    <row r="704" spans="3:3" ht="15" customHeight="1" x14ac:dyDescent="0.35">
      <c r="C704" s="94"/>
    </row>
    <row r="705" spans="3:3" ht="15" customHeight="1" x14ac:dyDescent="0.35">
      <c r="C705" s="94"/>
    </row>
    <row r="706" spans="3:3" ht="15" customHeight="1" x14ac:dyDescent="0.35">
      <c r="C706" s="94"/>
    </row>
    <row r="707" spans="3:3" ht="15" customHeight="1" x14ac:dyDescent="0.35">
      <c r="C707" s="94"/>
    </row>
    <row r="708" spans="3:3" ht="15" customHeight="1" x14ac:dyDescent="0.35">
      <c r="C708" s="94"/>
    </row>
    <row r="709" spans="3:3" ht="15" customHeight="1" x14ac:dyDescent="0.35">
      <c r="C709" s="94"/>
    </row>
    <row r="710" spans="3:3" ht="15" customHeight="1" x14ac:dyDescent="0.35">
      <c r="C710" s="94"/>
    </row>
    <row r="711" spans="3:3" ht="15" customHeight="1" x14ac:dyDescent="0.35">
      <c r="C711" s="94"/>
    </row>
    <row r="712" spans="3:3" ht="15" customHeight="1" x14ac:dyDescent="0.35">
      <c r="C712" s="94"/>
    </row>
    <row r="713" spans="3:3" ht="15" customHeight="1" x14ac:dyDescent="0.35">
      <c r="C713" s="94"/>
    </row>
    <row r="714" spans="3:3" ht="15" customHeight="1" x14ac:dyDescent="0.35">
      <c r="C714" s="94"/>
    </row>
    <row r="715" spans="3:3" ht="15" customHeight="1" x14ac:dyDescent="0.35">
      <c r="C715" s="94"/>
    </row>
    <row r="716" spans="3:3" ht="15" customHeight="1" x14ac:dyDescent="0.35">
      <c r="C716" s="94"/>
    </row>
    <row r="717" spans="3:3" ht="15" customHeight="1" x14ac:dyDescent="0.35">
      <c r="C717" s="94"/>
    </row>
    <row r="718" spans="3:3" ht="15" customHeight="1" x14ac:dyDescent="0.35">
      <c r="C718" s="94"/>
    </row>
    <row r="719" spans="3:3" ht="15" customHeight="1" x14ac:dyDescent="0.35">
      <c r="C719" s="94"/>
    </row>
    <row r="720" spans="3:3" ht="15" customHeight="1" x14ac:dyDescent="0.35">
      <c r="C720" s="94"/>
    </row>
    <row r="721" spans="3:3" ht="15" customHeight="1" x14ac:dyDescent="0.35">
      <c r="C721" s="94"/>
    </row>
    <row r="722" spans="3:3" ht="15" customHeight="1" x14ac:dyDescent="0.35">
      <c r="C722" s="94"/>
    </row>
    <row r="723" spans="3:3" ht="15" customHeight="1" x14ac:dyDescent="0.35">
      <c r="C723" s="94"/>
    </row>
    <row r="724" spans="3:3" ht="15" customHeight="1" x14ac:dyDescent="0.35">
      <c r="C724" s="94"/>
    </row>
    <row r="725" spans="3:3" ht="15" customHeight="1" x14ac:dyDescent="0.35">
      <c r="C725" s="94"/>
    </row>
    <row r="726" spans="3:3" ht="15" customHeight="1" x14ac:dyDescent="0.35">
      <c r="C726" s="94"/>
    </row>
    <row r="727" spans="3:3" ht="15" customHeight="1" x14ac:dyDescent="0.35">
      <c r="C727" s="94"/>
    </row>
    <row r="728" spans="3:3" ht="15" customHeight="1" x14ac:dyDescent="0.35">
      <c r="C728" s="94"/>
    </row>
    <row r="729" spans="3:3" ht="15" customHeight="1" x14ac:dyDescent="0.35">
      <c r="C729" s="94"/>
    </row>
    <row r="730" spans="3:3" ht="15" customHeight="1" x14ac:dyDescent="0.35">
      <c r="C730" s="94"/>
    </row>
    <row r="731" spans="3:3" ht="15" customHeight="1" x14ac:dyDescent="0.35">
      <c r="C731" s="94"/>
    </row>
    <row r="732" spans="3:3" ht="15" customHeight="1" x14ac:dyDescent="0.35">
      <c r="C732" s="94"/>
    </row>
    <row r="733" spans="3:3" ht="15" customHeight="1" x14ac:dyDescent="0.35">
      <c r="C733" s="94"/>
    </row>
    <row r="734" spans="3:3" ht="15" customHeight="1" x14ac:dyDescent="0.35">
      <c r="C734" s="94"/>
    </row>
    <row r="735" spans="3:3" ht="15" customHeight="1" x14ac:dyDescent="0.35">
      <c r="C735" s="94"/>
    </row>
    <row r="736" spans="3:3" ht="15" customHeight="1" x14ac:dyDescent="0.35">
      <c r="C736" s="94"/>
    </row>
    <row r="737" spans="3:3" ht="15" customHeight="1" x14ac:dyDescent="0.35">
      <c r="C737" s="94"/>
    </row>
    <row r="738" spans="3:3" ht="15" customHeight="1" x14ac:dyDescent="0.35">
      <c r="C738" s="94"/>
    </row>
    <row r="739" spans="3:3" ht="15" customHeight="1" x14ac:dyDescent="0.35">
      <c r="C739" s="94"/>
    </row>
    <row r="740" spans="3:3" ht="15" customHeight="1" x14ac:dyDescent="0.35">
      <c r="C740" s="94"/>
    </row>
    <row r="741" spans="3:3" ht="15" customHeight="1" x14ac:dyDescent="0.35">
      <c r="C741" s="94"/>
    </row>
    <row r="742" spans="3:3" ht="15" customHeight="1" x14ac:dyDescent="0.35">
      <c r="C742" s="94"/>
    </row>
    <row r="743" spans="3:3" ht="15" customHeight="1" x14ac:dyDescent="0.35">
      <c r="C743" s="94"/>
    </row>
    <row r="744" spans="3:3" ht="15" customHeight="1" x14ac:dyDescent="0.35">
      <c r="C744" s="94"/>
    </row>
    <row r="745" spans="3:3" ht="15" customHeight="1" x14ac:dyDescent="0.35">
      <c r="C745" s="94"/>
    </row>
    <row r="746" spans="3:3" ht="15" customHeight="1" x14ac:dyDescent="0.35">
      <c r="C746" s="94"/>
    </row>
    <row r="747" spans="3:3" ht="15" customHeight="1" x14ac:dyDescent="0.35">
      <c r="C747" s="94"/>
    </row>
    <row r="748" spans="3:3" ht="15" customHeight="1" x14ac:dyDescent="0.35">
      <c r="C748" s="94"/>
    </row>
    <row r="749" spans="3:3" ht="15" customHeight="1" x14ac:dyDescent="0.35">
      <c r="C749" s="94"/>
    </row>
    <row r="750" spans="3:3" ht="15" customHeight="1" x14ac:dyDescent="0.35">
      <c r="C750" s="94"/>
    </row>
    <row r="751" spans="3:3" ht="15" customHeight="1" x14ac:dyDescent="0.35">
      <c r="C751" s="94"/>
    </row>
    <row r="752" spans="3:3" ht="15" customHeight="1" x14ac:dyDescent="0.35">
      <c r="C752" s="94"/>
    </row>
    <row r="753" spans="3:3" ht="15" customHeight="1" x14ac:dyDescent="0.35">
      <c r="C753" s="94"/>
    </row>
    <row r="754" spans="3:3" ht="15" customHeight="1" x14ac:dyDescent="0.35">
      <c r="C754" s="94"/>
    </row>
    <row r="755" spans="3:3" ht="15" customHeight="1" x14ac:dyDescent="0.35">
      <c r="C755" s="94"/>
    </row>
    <row r="756" spans="3:3" ht="15" customHeight="1" x14ac:dyDescent="0.35">
      <c r="C756" s="94"/>
    </row>
    <row r="757" spans="3:3" ht="15" customHeight="1" x14ac:dyDescent="0.35">
      <c r="C757" s="94"/>
    </row>
    <row r="758" spans="3:3" ht="15" customHeight="1" x14ac:dyDescent="0.35">
      <c r="C758" s="94"/>
    </row>
    <row r="759" spans="3:3" ht="15" customHeight="1" x14ac:dyDescent="0.35">
      <c r="C759" s="94"/>
    </row>
    <row r="760" spans="3:3" ht="15" customHeight="1" x14ac:dyDescent="0.35">
      <c r="C760" s="94"/>
    </row>
    <row r="761" spans="3:3" ht="15" customHeight="1" x14ac:dyDescent="0.35">
      <c r="C761" s="94"/>
    </row>
    <row r="762" spans="3:3" ht="15" customHeight="1" x14ac:dyDescent="0.35">
      <c r="C762" s="94"/>
    </row>
    <row r="763" spans="3:3" ht="15" customHeight="1" x14ac:dyDescent="0.35">
      <c r="C763" s="94"/>
    </row>
    <row r="764" spans="3:3" ht="15" customHeight="1" x14ac:dyDescent="0.35">
      <c r="C764" s="94"/>
    </row>
    <row r="765" spans="3:3" ht="15" customHeight="1" x14ac:dyDescent="0.35">
      <c r="C765" s="94"/>
    </row>
    <row r="766" spans="3:3" ht="15" customHeight="1" x14ac:dyDescent="0.35">
      <c r="C766" s="94"/>
    </row>
    <row r="767" spans="3:3" ht="15" customHeight="1" x14ac:dyDescent="0.35">
      <c r="C767" s="94"/>
    </row>
    <row r="768" spans="3:3" ht="15" customHeight="1" x14ac:dyDescent="0.35">
      <c r="C768" s="94"/>
    </row>
    <row r="769" spans="3:3" ht="15" customHeight="1" x14ac:dyDescent="0.35">
      <c r="C769" s="94"/>
    </row>
    <row r="770" spans="3:3" ht="15" customHeight="1" x14ac:dyDescent="0.35">
      <c r="C770" s="94"/>
    </row>
    <row r="771" spans="3:3" ht="15" customHeight="1" x14ac:dyDescent="0.35">
      <c r="C771" s="94"/>
    </row>
    <row r="772" spans="3:3" ht="15" customHeight="1" x14ac:dyDescent="0.35">
      <c r="C772" s="94"/>
    </row>
    <row r="773" spans="3:3" ht="15" customHeight="1" x14ac:dyDescent="0.35">
      <c r="C773" s="94"/>
    </row>
    <row r="774" spans="3:3" ht="15" customHeight="1" x14ac:dyDescent="0.35">
      <c r="C774" s="94"/>
    </row>
    <row r="775" spans="3:3" ht="15" customHeight="1" x14ac:dyDescent="0.35">
      <c r="C775" s="94"/>
    </row>
    <row r="776" spans="3:3" ht="15" customHeight="1" x14ac:dyDescent="0.35">
      <c r="C776" s="94"/>
    </row>
    <row r="777" spans="3:3" ht="15" customHeight="1" x14ac:dyDescent="0.35">
      <c r="C777" s="94"/>
    </row>
    <row r="778" spans="3:3" ht="15" customHeight="1" x14ac:dyDescent="0.35">
      <c r="C778" s="94"/>
    </row>
    <row r="779" spans="3:3" ht="15" customHeight="1" x14ac:dyDescent="0.35">
      <c r="C779" s="94"/>
    </row>
    <row r="780" spans="3:3" ht="15" customHeight="1" x14ac:dyDescent="0.35">
      <c r="C780" s="94"/>
    </row>
    <row r="781" spans="3:3" ht="15" customHeight="1" x14ac:dyDescent="0.35">
      <c r="C781" s="94"/>
    </row>
    <row r="782" spans="3:3" ht="15" customHeight="1" x14ac:dyDescent="0.35">
      <c r="C782" s="94"/>
    </row>
    <row r="783" spans="3:3" ht="15" customHeight="1" x14ac:dyDescent="0.35">
      <c r="C783" s="94"/>
    </row>
    <row r="784" spans="3:3" ht="15" customHeight="1" x14ac:dyDescent="0.35">
      <c r="C784" s="94"/>
    </row>
    <row r="785" spans="3:3" ht="15" customHeight="1" x14ac:dyDescent="0.35">
      <c r="C785" s="94"/>
    </row>
    <row r="786" spans="3:3" ht="15" customHeight="1" x14ac:dyDescent="0.35">
      <c r="C786" s="94"/>
    </row>
    <row r="787" spans="3:3" ht="15" customHeight="1" x14ac:dyDescent="0.35">
      <c r="C787" s="94"/>
    </row>
    <row r="788" spans="3:3" ht="15" customHeight="1" x14ac:dyDescent="0.35">
      <c r="C788" s="94"/>
    </row>
    <row r="789" spans="3:3" ht="15" customHeight="1" x14ac:dyDescent="0.35">
      <c r="C789" s="94"/>
    </row>
    <row r="790" spans="3:3" ht="15" customHeight="1" x14ac:dyDescent="0.35">
      <c r="C790" s="94"/>
    </row>
    <row r="791" spans="3:3" ht="15" customHeight="1" x14ac:dyDescent="0.35">
      <c r="C791" s="94"/>
    </row>
    <row r="792" spans="3:3" ht="15" customHeight="1" x14ac:dyDescent="0.35">
      <c r="C792" s="94"/>
    </row>
    <row r="793" spans="3:3" ht="15" customHeight="1" x14ac:dyDescent="0.35">
      <c r="C793" s="94"/>
    </row>
    <row r="794" spans="3:3" ht="15" customHeight="1" x14ac:dyDescent="0.35">
      <c r="C794" s="94"/>
    </row>
    <row r="795" spans="3:3" ht="15" customHeight="1" x14ac:dyDescent="0.35">
      <c r="C795" s="94"/>
    </row>
    <row r="796" spans="3:3" ht="15" customHeight="1" x14ac:dyDescent="0.35">
      <c r="C796" s="94"/>
    </row>
    <row r="797" spans="3:3" ht="15" customHeight="1" x14ac:dyDescent="0.35">
      <c r="C797" s="94"/>
    </row>
    <row r="798" spans="3:3" ht="15" customHeight="1" x14ac:dyDescent="0.35">
      <c r="C798" s="94"/>
    </row>
    <row r="799" spans="3:3" ht="15" customHeight="1" x14ac:dyDescent="0.35">
      <c r="C799" s="94"/>
    </row>
    <row r="800" spans="3:3" ht="15" customHeight="1" x14ac:dyDescent="0.35">
      <c r="C800" s="94"/>
    </row>
    <row r="801" spans="3:3" ht="15" customHeight="1" x14ac:dyDescent="0.35">
      <c r="C801" s="94"/>
    </row>
    <row r="802" spans="3:3" ht="15" customHeight="1" x14ac:dyDescent="0.35">
      <c r="C802" s="94"/>
    </row>
    <row r="803" spans="3:3" ht="15" customHeight="1" x14ac:dyDescent="0.35">
      <c r="C803" s="94"/>
    </row>
    <row r="804" spans="3:3" ht="15" customHeight="1" x14ac:dyDescent="0.35">
      <c r="C804" s="94"/>
    </row>
    <row r="805" spans="3:3" ht="15" customHeight="1" x14ac:dyDescent="0.35">
      <c r="C805" s="94"/>
    </row>
    <row r="806" spans="3:3" ht="15" customHeight="1" x14ac:dyDescent="0.35">
      <c r="C806" s="94"/>
    </row>
    <row r="807" spans="3:3" ht="15" customHeight="1" x14ac:dyDescent="0.35">
      <c r="C807" s="94"/>
    </row>
    <row r="808" spans="3:3" ht="15" customHeight="1" x14ac:dyDescent="0.35">
      <c r="C808" s="94"/>
    </row>
    <row r="809" spans="3:3" ht="15" customHeight="1" x14ac:dyDescent="0.35">
      <c r="C809" s="94"/>
    </row>
    <row r="810" spans="3:3" ht="15" customHeight="1" x14ac:dyDescent="0.35">
      <c r="C810" s="94"/>
    </row>
    <row r="811" spans="3:3" ht="15" customHeight="1" x14ac:dyDescent="0.35">
      <c r="C811" s="94"/>
    </row>
    <row r="812" spans="3:3" ht="15" customHeight="1" x14ac:dyDescent="0.35">
      <c r="C812" s="94"/>
    </row>
    <row r="813" spans="3:3" ht="15" customHeight="1" x14ac:dyDescent="0.35">
      <c r="C813" s="94"/>
    </row>
    <row r="814" spans="3:3" ht="15" customHeight="1" x14ac:dyDescent="0.35">
      <c r="C814" s="94"/>
    </row>
    <row r="815" spans="3:3" ht="15" customHeight="1" x14ac:dyDescent="0.35">
      <c r="C815" s="94"/>
    </row>
    <row r="816" spans="3:3" ht="15" customHeight="1" x14ac:dyDescent="0.35">
      <c r="C816" s="94"/>
    </row>
    <row r="817" spans="3:3" ht="15" customHeight="1" x14ac:dyDescent="0.35">
      <c r="C817" s="94"/>
    </row>
    <row r="818" spans="3:3" ht="15" customHeight="1" x14ac:dyDescent="0.35">
      <c r="C818" s="94"/>
    </row>
    <row r="819" spans="3:3" ht="15" customHeight="1" x14ac:dyDescent="0.35">
      <c r="C819" s="94"/>
    </row>
    <row r="820" spans="3:3" ht="15" customHeight="1" x14ac:dyDescent="0.35">
      <c r="C820" s="94"/>
    </row>
    <row r="821" spans="3:3" ht="15" customHeight="1" x14ac:dyDescent="0.35">
      <c r="C821" s="94"/>
    </row>
    <row r="822" spans="3:3" ht="15" customHeight="1" x14ac:dyDescent="0.35">
      <c r="C822" s="94"/>
    </row>
    <row r="823" spans="3:3" ht="15" customHeight="1" x14ac:dyDescent="0.35">
      <c r="C823" s="94"/>
    </row>
    <row r="824" spans="3:3" ht="15" customHeight="1" x14ac:dyDescent="0.35">
      <c r="C824" s="94"/>
    </row>
    <row r="825" spans="3:3" ht="15" customHeight="1" x14ac:dyDescent="0.35">
      <c r="C825" s="94"/>
    </row>
    <row r="826" spans="3:3" ht="15" customHeight="1" x14ac:dyDescent="0.35">
      <c r="C826" s="94"/>
    </row>
    <row r="827" spans="3:3" ht="15" customHeight="1" x14ac:dyDescent="0.35">
      <c r="C827" s="94"/>
    </row>
    <row r="828" spans="3:3" ht="15" customHeight="1" x14ac:dyDescent="0.35">
      <c r="C828" s="94"/>
    </row>
    <row r="829" spans="3:3" ht="15" customHeight="1" x14ac:dyDescent="0.35">
      <c r="C829" s="94"/>
    </row>
    <row r="830" spans="3:3" ht="15" customHeight="1" x14ac:dyDescent="0.35">
      <c r="C830" s="94"/>
    </row>
    <row r="831" spans="3:3" ht="15" customHeight="1" x14ac:dyDescent="0.35">
      <c r="C831" s="94"/>
    </row>
    <row r="832" spans="3:3" ht="15" customHeight="1" x14ac:dyDescent="0.35">
      <c r="C832" s="94"/>
    </row>
    <row r="833" spans="3:3" ht="15" customHeight="1" x14ac:dyDescent="0.35">
      <c r="C833" s="94"/>
    </row>
    <row r="834" spans="3:3" ht="15" customHeight="1" x14ac:dyDescent="0.35">
      <c r="C834" s="94"/>
    </row>
    <row r="835" spans="3:3" ht="15" customHeight="1" x14ac:dyDescent="0.35">
      <c r="C835" s="94"/>
    </row>
    <row r="836" spans="3:3" ht="15" customHeight="1" x14ac:dyDescent="0.35">
      <c r="C836" s="94"/>
    </row>
    <row r="837" spans="3:3" ht="15" customHeight="1" x14ac:dyDescent="0.35">
      <c r="C837" s="94"/>
    </row>
    <row r="838" spans="3:3" ht="15" customHeight="1" x14ac:dyDescent="0.35">
      <c r="C838" s="94"/>
    </row>
    <row r="839" spans="3:3" ht="15" customHeight="1" x14ac:dyDescent="0.35">
      <c r="C839" s="94"/>
    </row>
    <row r="840" spans="3:3" ht="15" customHeight="1" x14ac:dyDescent="0.35">
      <c r="C840" s="94"/>
    </row>
    <row r="841" spans="3:3" ht="15" customHeight="1" x14ac:dyDescent="0.35">
      <c r="C841" s="94"/>
    </row>
    <row r="842" spans="3:3" ht="15" customHeight="1" x14ac:dyDescent="0.35">
      <c r="C842" s="94"/>
    </row>
    <row r="843" spans="3:3" ht="15" customHeight="1" x14ac:dyDescent="0.35">
      <c r="C843" s="94"/>
    </row>
    <row r="844" spans="3:3" ht="15" customHeight="1" x14ac:dyDescent="0.35">
      <c r="C844" s="94"/>
    </row>
    <row r="845" spans="3:3" ht="15" customHeight="1" x14ac:dyDescent="0.35">
      <c r="C845" s="94"/>
    </row>
    <row r="846" spans="3:3" ht="15" customHeight="1" x14ac:dyDescent="0.35">
      <c r="C846" s="94"/>
    </row>
    <row r="847" spans="3:3" ht="15" customHeight="1" x14ac:dyDescent="0.35">
      <c r="C847" s="94"/>
    </row>
    <row r="848" spans="3:3" ht="15" customHeight="1" x14ac:dyDescent="0.35">
      <c r="C848" s="94"/>
    </row>
    <row r="849" spans="3:3" ht="15" customHeight="1" x14ac:dyDescent="0.35">
      <c r="C849" s="94"/>
    </row>
    <row r="850" spans="3:3" ht="15" customHeight="1" x14ac:dyDescent="0.35">
      <c r="C850" s="94"/>
    </row>
    <row r="851" spans="3:3" ht="15" customHeight="1" x14ac:dyDescent="0.35">
      <c r="C851" s="94"/>
    </row>
    <row r="852" spans="3:3" ht="15" customHeight="1" x14ac:dyDescent="0.35">
      <c r="C852" s="94"/>
    </row>
    <row r="853" spans="3:3" ht="15" customHeight="1" x14ac:dyDescent="0.35">
      <c r="C853" s="94"/>
    </row>
    <row r="854" spans="3:3" ht="15" customHeight="1" x14ac:dyDescent="0.35">
      <c r="C854" s="94"/>
    </row>
    <row r="855" spans="3:3" ht="15" customHeight="1" x14ac:dyDescent="0.35">
      <c r="C855" s="94"/>
    </row>
    <row r="856" spans="3:3" ht="15" customHeight="1" x14ac:dyDescent="0.35">
      <c r="C856" s="94"/>
    </row>
    <row r="857" spans="3:3" ht="15" customHeight="1" x14ac:dyDescent="0.35">
      <c r="C857" s="94"/>
    </row>
    <row r="858" spans="3:3" ht="15" customHeight="1" x14ac:dyDescent="0.35">
      <c r="C858" s="94"/>
    </row>
    <row r="859" spans="3:3" ht="15" customHeight="1" x14ac:dyDescent="0.35">
      <c r="C859" s="94"/>
    </row>
    <row r="860" spans="3:3" ht="15" customHeight="1" x14ac:dyDescent="0.35">
      <c r="C860" s="94"/>
    </row>
    <row r="861" spans="3:3" ht="15" customHeight="1" x14ac:dyDescent="0.35">
      <c r="C861" s="94"/>
    </row>
    <row r="862" spans="3:3" ht="15" customHeight="1" x14ac:dyDescent="0.35">
      <c r="C862" s="94"/>
    </row>
    <row r="863" spans="3:3" ht="15" customHeight="1" x14ac:dyDescent="0.35">
      <c r="C863" s="94"/>
    </row>
    <row r="864" spans="3:3" ht="15" customHeight="1" x14ac:dyDescent="0.35">
      <c r="C864" s="94"/>
    </row>
    <row r="865" spans="3:3" ht="15" customHeight="1" x14ac:dyDescent="0.35">
      <c r="C865" s="94"/>
    </row>
    <row r="866" spans="3:3" ht="15" customHeight="1" x14ac:dyDescent="0.35">
      <c r="C866" s="94"/>
    </row>
    <row r="867" spans="3:3" ht="15" customHeight="1" x14ac:dyDescent="0.35">
      <c r="C867" s="94"/>
    </row>
    <row r="868" spans="3:3" ht="15" customHeight="1" x14ac:dyDescent="0.35">
      <c r="C868" s="94"/>
    </row>
    <row r="869" spans="3:3" ht="15" customHeight="1" x14ac:dyDescent="0.35">
      <c r="C869" s="94"/>
    </row>
    <row r="870" spans="3:3" ht="15" customHeight="1" x14ac:dyDescent="0.35">
      <c r="C870" s="94"/>
    </row>
    <row r="871" spans="3:3" ht="15" customHeight="1" x14ac:dyDescent="0.35">
      <c r="C871" s="94"/>
    </row>
    <row r="872" spans="3:3" ht="15" customHeight="1" x14ac:dyDescent="0.35">
      <c r="C872" s="94"/>
    </row>
    <row r="873" spans="3:3" ht="15" customHeight="1" x14ac:dyDescent="0.35">
      <c r="C873" s="94"/>
    </row>
    <row r="874" spans="3:3" ht="15" customHeight="1" x14ac:dyDescent="0.35">
      <c r="C874" s="94"/>
    </row>
    <row r="875" spans="3:3" ht="15" customHeight="1" x14ac:dyDescent="0.35">
      <c r="C875" s="94"/>
    </row>
    <row r="876" spans="3:3" ht="15" customHeight="1" x14ac:dyDescent="0.35">
      <c r="C876" s="94"/>
    </row>
    <row r="877" spans="3:3" ht="15" customHeight="1" x14ac:dyDescent="0.35">
      <c r="C877" s="94"/>
    </row>
    <row r="878" spans="3:3" ht="15" customHeight="1" x14ac:dyDescent="0.35">
      <c r="C878" s="94"/>
    </row>
    <row r="879" spans="3:3" ht="15" customHeight="1" x14ac:dyDescent="0.35">
      <c r="C879" s="94"/>
    </row>
    <row r="880" spans="3:3" ht="15" customHeight="1" x14ac:dyDescent="0.35">
      <c r="C880" s="94"/>
    </row>
    <row r="881" spans="3:3" ht="15" customHeight="1" x14ac:dyDescent="0.35">
      <c r="C881" s="94"/>
    </row>
    <row r="882" spans="3:3" ht="15" customHeight="1" x14ac:dyDescent="0.35">
      <c r="C882" s="94"/>
    </row>
    <row r="883" spans="3:3" ht="15" customHeight="1" x14ac:dyDescent="0.35">
      <c r="C883" s="94"/>
    </row>
    <row r="884" spans="3:3" ht="15" customHeight="1" x14ac:dyDescent="0.35">
      <c r="C884" s="94"/>
    </row>
    <row r="885" spans="3:3" ht="15" customHeight="1" x14ac:dyDescent="0.35">
      <c r="C885" s="94"/>
    </row>
    <row r="886" spans="3:3" ht="15" customHeight="1" x14ac:dyDescent="0.35">
      <c r="C886" s="94"/>
    </row>
    <row r="887" spans="3:3" ht="15" customHeight="1" x14ac:dyDescent="0.35">
      <c r="C887" s="94"/>
    </row>
    <row r="888" spans="3:3" ht="15" customHeight="1" x14ac:dyDescent="0.35">
      <c r="C888" s="94"/>
    </row>
    <row r="889" spans="3:3" ht="15" customHeight="1" x14ac:dyDescent="0.35">
      <c r="C889" s="94"/>
    </row>
    <row r="890" spans="3:3" ht="15" customHeight="1" x14ac:dyDescent="0.35">
      <c r="C890" s="94"/>
    </row>
    <row r="891" spans="3:3" ht="15" customHeight="1" x14ac:dyDescent="0.35">
      <c r="C891" s="94"/>
    </row>
    <row r="892" spans="3:3" ht="15" customHeight="1" x14ac:dyDescent="0.35">
      <c r="C892" s="94"/>
    </row>
    <row r="893" spans="3:3" ht="15" customHeight="1" x14ac:dyDescent="0.35">
      <c r="C893" s="94"/>
    </row>
    <row r="894" spans="3:3" ht="15" customHeight="1" x14ac:dyDescent="0.35">
      <c r="C894" s="94"/>
    </row>
    <row r="895" spans="3:3" ht="15" customHeight="1" x14ac:dyDescent="0.35">
      <c r="C895" s="94"/>
    </row>
    <row r="896" spans="3:3" ht="15" customHeight="1" x14ac:dyDescent="0.35">
      <c r="C896" s="94"/>
    </row>
    <row r="897" spans="3:3" ht="15" customHeight="1" x14ac:dyDescent="0.35">
      <c r="C897" s="94"/>
    </row>
    <row r="898" spans="3:3" ht="15" customHeight="1" x14ac:dyDescent="0.35">
      <c r="C898" s="94"/>
    </row>
    <row r="899" spans="3:3" ht="15" customHeight="1" x14ac:dyDescent="0.35">
      <c r="C899" s="94"/>
    </row>
    <row r="900" spans="3:3" ht="15" customHeight="1" x14ac:dyDescent="0.35">
      <c r="C900" s="94"/>
    </row>
    <row r="901" spans="3:3" ht="15" customHeight="1" x14ac:dyDescent="0.35">
      <c r="C901" s="94"/>
    </row>
    <row r="902" spans="3:3" ht="15" customHeight="1" x14ac:dyDescent="0.35">
      <c r="C902" s="94"/>
    </row>
    <row r="903" spans="3:3" ht="15" customHeight="1" x14ac:dyDescent="0.35">
      <c r="C903" s="94"/>
    </row>
    <row r="904" spans="3:3" ht="15" customHeight="1" x14ac:dyDescent="0.35">
      <c r="C904" s="94"/>
    </row>
    <row r="905" spans="3:3" ht="15" customHeight="1" x14ac:dyDescent="0.35">
      <c r="C905" s="94"/>
    </row>
    <row r="906" spans="3:3" ht="15" customHeight="1" x14ac:dyDescent="0.35">
      <c r="C906" s="94"/>
    </row>
    <row r="907" spans="3:3" ht="15" customHeight="1" x14ac:dyDescent="0.35">
      <c r="C907" s="94"/>
    </row>
    <row r="908" spans="3:3" ht="15" customHeight="1" x14ac:dyDescent="0.35">
      <c r="C908" s="94"/>
    </row>
    <row r="909" spans="3:3" ht="15" customHeight="1" x14ac:dyDescent="0.35">
      <c r="C909" s="94"/>
    </row>
    <row r="910" spans="3:3" ht="15" customHeight="1" x14ac:dyDescent="0.35">
      <c r="C910" s="94"/>
    </row>
    <row r="911" spans="3:3" ht="15" customHeight="1" x14ac:dyDescent="0.35">
      <c r="C911" s="94"/>
    </row>
    <row r="912" spans="3:3" ht="15" customHeight="1" x14ac:dyDescent="0.35">
      <c r="C912" s="94"/>
    </row>
    <row r="913" spans="3:3" ht="15" customHeight="1" x14ac:dyDescent="0.35">
      <c r="C913" s="94"/>
    </row>
    <row r="914" spans="3:3" ht="15" customHeight="1" x14ac:dyDescent="0.35">
      <c r="C914" s="94"/>
    </row>
    <row r="915" spans="3:3" ht="15" customHeight="1" x14ac:dyDescent="0.35">
      <c r="C915" s="94"/>
    </row>
    <row r="916" spans="3:3" ht="15" customHeight="1" x14ac:dyDescent="0.35">
      <c r="C916" s="94"/>
    </row>
    <row r="917" spans="3:3" ht="15" customHeight="1" x14ac:dyDescent="0.35">
      <c r="C917" s="94"/>
    </row>
    <row r="918" spans="3:3" ht="15" customHeight="1" x14ac:dyDescent="0.35">
      <c r="C918" s="94"/>
    </row>
    <row r="919" spans="3:3" ht="15" customHeight="1" x14ac:dyDescent="0.35">
      <c r="C919" s="94"/>
    </row>
    <row r="920" spans="3:3" ht="15" customHeight="1" x14ac:dyDescent="0.35">
      <c r="C920" s="94"/>
    </row>
    <row r="921" spans="3:3" ht="15" customHeight="1" x14ac:dyDescent="0.35">
      <c r="C921" s="94"/>
    </row>
    <row r="922" spans="3:3" ht="15" customHeight="1" x14ac:dyDescent="0.35">
      <c r="C922" s="94"/>
    </row>
    <row r="923" spans="3:3" ht="15" customHeight="1" x14ac:dyDescent="0.35">
      <c r="C923" s="94"/>
    </row>
    <row r="924" spans="3:3" ht="15" customHeight="1" x14ac:dyDescent="0.35">
      <c r="C924" s="94"/>
    </row>
    <row r="925" spans="3:3" ht="15" customHeight="1" x14ac:dyDescent="0.35">
      <c r="C925" s="94"/>
    </row>
    <row r="926" spans="3:3" ht="15" customHeight="1" x14ac:dyDescent="0.35">
      <c r="C926" s="94"/>
    </row>
    <row r="927" spans="3:3" ht="15" customHeight="1" x14ac:dyDescent="0.35">
      <c r="C927" s="94"/>
    </row>
    <row r="928" spans="3:3" ht="15" customHeight="1" x14ac:dyDescent="0.35">
      <c r="C928" s="94"/>
    </row>
    <row r="929" spans="3:3" ht="15" customHeight="1" x14ac:dyDescent="0.35">
      <c r="C929" s="94"/>
    </row>
    <row r="930" spans="3:3" ht="15" customHeight="1" x14ac:dyDescent="0.35">
      <c r="C930" s="94"/>
    </row>
    <row r="931" spans="3:3" ht="15" customHeight="1" x14ac:dyDescent="0.35">
      <c r="C931" s="94"/>
    </row>
    <row r="932" spans="3:3" ht="15" customHeight="1" x14ac:dyDescent="0.35">
      <c r="C932" s="94"/>
    </row>
    <row r="933" spans="3:3" ht="15" customHeight="1" x14ac:dyDescent="0.35">
      <c r="C933" s="94"/>
    </row>
    <row r="934" spans="3:3" ht="15" customHeight="1" x14ac:dyDescent="0.35">
      <c r="C934" s="94"/>
    </row>
    <row r="935" spans="3:3" ht="15" customHeight="1" x14ac:dyDescent="0.35">
      <c r="C935" s="94"/>
    </row>
    <row r="936" spans="3:3" ht="15" customHeight="1" x14ac:dyDescent="0.35">
      <c r="C936" s="94"/>
    </row>
    <row r="937" spans="3:3" ht="15" customHeight="1" x14ac:dyDescent="0.35">
      <c r="C937" s="94"/>
    </row>
    <row r="938" spans="3:3" ht="15" customHeight="1" x14ac:dyDescent="0.35">
      <c r="C938" s="94"/>
    </row>
    <row r="939" spans="3:3" ht="15" customHeight="1" x14ac:dyDescent="0.35">
      <c r="C939" s="94"/>
    </row>
    <row r="940" spans="3:3" ht="15" customHeight="1" x14ac:dyDescent="0.35">
      <c r="C940" s="94"/>
    </row>
    <row r="941" spans="3:3" ht="15" customHeight="1" x14ac:dyDescent="0.35">
      <c r="C941" s="94"/>
    </row>
    <row r="942" spans="3:3" ht="15" customHeight="1" x14ac:dyDescent="0.35">
      <c r="C942" s="94"/>
    </row>
    <row r="943" spans="3:3" ht="15" customHeight="1" x14ac:dyDescent="0.35">
      <c r="C943" s="94"/>
    </row>
    <row r="944" spans="3:3" ht="15" customHeight="1" x14ac:dyDescent="0.35">
      <c r="C944" s="94"/>
    </row>
    <row r="945" spans="3:3" ht="15" customHeight="1" x14ac:dyDescent="0.35">
      <c r="C945" s="94"/>
    </row>
    <row r="946" spans="3:3" ht="15" customHeight="1" x14ac:dyDescent="0.35">
      <c r="C946" s="94"/>
    </row>
    <row r="947" spans="3:3" ht="15" customHeight="1" x14ac:dyDescent="0.35">
      <c r="C947" s="94"/>
    </row>
    <row r="948" spans="3:3" ht="15" customHeight="1" x14ac:dyDescent="0.35">
      <c r="C948" s="94"/>
    </row>
    <row r="949" spans="3:3" ht="15" customHeight="1" x14ac:dyDescent="0.35">
      <c r="C949" s="94"/>
    </row>
    <row r="950" spans="3:3" ht="15" customHeight="1" x14ac:dyDescent="0.35">
      <c r="C950" s="94"/>
    </row>
    <row r="951" spans="3:3" ht="15" customHeight="1" x14ac:dyDescent="0.35">
      <c r="C951" s="94"/>
    </row>
    <row r="952" spans="3:3" ht="15" customHeight="1" x14ac:dyDescent="0.35">
      <c r="C952" s="94"/>
    </row>
    <row r="953" spans="3:3" ht="15" customHeight="1" x14ac:dyDescent="0.35">
      <c r="C953" s="94"/>
    </row>
    <row r="954" spans="3:3" ht="15" customHeight="1" x14ac:dyDescent="0.35">
      <c r="C954" s="94"/>
    </row>
    <row r="955" spans="3:3" ht="15" customHeight="1" x14ac:dyDescent="0.35">
      <c r="C955" s="94"/>
    </row>
    <row r="956" spans="3:3" ht="15" customHeight="1" x14ac:dyDescent="0.35">
      <c r="C956" s="94"/>
    </row>
    <row r="957" spans="3:3" ht="15" customHeight="1" x14ac:dyDescent="0.35">
      <c r="C957" s="94"/>
    </row>
    <row r="958" spans="3:3" ht="15" customHeight="1" x14ac:dyDescent="0.35">
      <c r="C958" s="94"/>
    </row>
    <row r="959" spans="3:3" ht="15" customHeight="1" x14ac:dyDescent="0.35">
      <c r="C959" s="94"/>
    </row>
    <row r="960" spans="3:3" ht="15" customHeight="1" x14ac:dyDescent="0.35">
      <c r="C960" s="94"/>
    </row>
    <row r="961" spans="3:3" ht="15" customHeight="1" x14ac:dyDescent="0.35">
      <c r="C961" s="94"/>
    </row>
    <row r="962" spans="3:3" ht="15" customHeight="1" x14ac:dyDescent="0.35">
      <c r="C962" s="94"/>
    </row>
    <row r="963" spans="3:3" ht="15" customHeight="1" x14ac:dyDescent="0.35">
      <c r="C963" s="94"/>
    </row>
    <row r="964" spans="3:3" ht="15" customHeight="1" x14ac:dyDescent="0.35">
      <c r="C964" s="94"/>
    </row>
    <row r="965" spans="3:3" ht="15" customHeight="1" x14ac:dyDescent="0.35">
      <c r="C965" s="94"/>
    </row>
    <row r="966" spans="3:3" ht="15" customHeight="1" x14ac:dyDescent="0.35">
      <c r="C966" s="94"/>
    </row>
    <row r="967" spans="3:3" ht="15" customHeight="1" x14ac:dyDescent="0.35">
      <c r="C967" s="94"/>
    </row>
    <row r="968" spans="3:3" ht="15" customHeight="1" x14ac:dyDescent="0.35">
      <c r="C968" s="94"/>
    </row>
    <row r="969" spans="3:3" ht="15" customHeight="1" x14ac:dyDescent="0.35">
      <c r="C969" s="94"/>
    </row>
    <row r="970" spans="3:3" ht="15" customHeight="1" x14ac:dyDescent="0.35">
      <c r="C970" s="94"/>
    </row>
    <row r="971" spans="3:3" ht="15" customHeight="1" x14ac:dyDescent="0.35">
      <c r="C971" s="94"/>
    </row>
    <row r="972" spans="3:3" ht="15" customHeight="1" x14ac:dyDescent="0.35">
      <c r="C972" s="94"/>
    </row>
    <row r="973" spans="3:3" ht="15" customHeight="1" x14ac:dyDescent="0.35">
      <c r="C973" s="94"/>
    </row>
    <row r="974" spans="3:3" ht="15" customHeight="1" x14ac:dyDescent="0.35">
      <c r="C974" s="94"/>
    </row>
    <row r="975" spans="3:3" ht="15" customHeight="1" x14ac:dyDescent="0.35">
      <c r="C975" s="94"/>
    </row>
    <row r="976" spans="3:3" ht="15" customHeight="1" x14ac:dyDescent="0.35">
      <c r="C976" s="94"/>
    </row>
    <row r="977" spans="3:3" ht="15" customHeight="1" x14ac:dyDescent="0.35">
      <c r="C977" s="94"/>
    </row>
    <row r="978" spans="3:3" ht="15" customHeight="1" x14ac:dyDescent="0.35">
      <c r="C978" s="94"/>
    </row>
    <row r="979" spans="3:3" ht="15" customHeight="1" x14ac:dyDescent="0.35">
      <c r="C979" s="94"/>
    </row>
    <row r="980" spans="3:3" ht="15" customHeight="1" x14ac:dyDescent="0.35">
      <c r="C980" s="94"/>
    </row>
    <row r="981" spans="3:3" ht="15" customHeight="1" x14ac:dyDescent="0.35">
      <c r="C981" s="94"/>
    </row>
    <row r="982" spans="3:3" ht="15" customHeight="1" x14ac:dyDescent="0.35">
      <c r="C982" s="94"/>
    </row>
    <row r="983" spans="3:3" ht="15" customHeight="1" x14ac:dyDescent="0.35">
      <c r="C983" s="94"/>
    </row>
    <row r="984" spans="3:3" ht="15" customHeight="1" x14ac:dyDescent="0.35">
      <c r="C984" s="94"/>
    </row>
    <row r="985" spans="3:3" ht="15" customHeight="1" x14ac:dyDescent="0.35">
      <c r="C985" s="94"/>
    </row>
    <row r="986" spans="3:3" ht="15" customHeight="1" x14ac:dyDescent="0.35">
      <c r="C986" s="94"/>
    </row>
    <row r="987" spans="3:3" ht="15" customHeight="1" x14ac:dyDescent="0.35">
      <c r="C987" s="94"/>
    </row>
    <row r="988" spans="3:3" ht="15" customHeight="1" x14ac:dyDescent="0.35">
      <c r="C988" s="94"/>
    </row>
    <row r="989" spans="3:3" ht="15" customHeight="1" x14ac:dyDescent="0.35">
      <c r="C989" s="94"/>
    </row>
    <row r="990" spans="3:3" ht="15" customHeight="1" x14ac:dyDescent="0.35">
      <c r="C990" s="94"/>
    </row>
    <row r="991" spans="3:3" ht="15" customHeight="1" x14ac:dyDescent="0.35">
      <c r="C991" s="94"/>
    </row>
    <row r="992" spans="3:3" ht="15" customHeight="1" x14ac:dyDescent="0.35">
      <c r="C992" s="94"/>
    </row>
    <row r="993" spans="3:3" ht="15" customHeight="1" x14ac:dyDescent="0.35">
      <c r="C993" s="94"/>
    </row>
    <row r="994" spans="3:3" ht="15" customHeight="1" x14ac:dyDescent="0.35">
      <c r="C994" s="94"/>
    </row>
    <row r="995" spans="3:3" ht="15" customHeight="1" x14ac:dyDescent="0.35">
      <c r="C995" s="94"/>
    </row>
    <row r="996" spans="3:3" ht="15" customHeight="1" x14ac:dyDescent="0.35">
      <c r="C996" s="94"/>
    </row>
    <row r="997" spans="3:3" ht="15" customHeight="1" x14ac:dyDescent="0.35">
      <c r="C997" s="94"/>
    </row>
    <row r="998" spans="3:3" ht="15" customHeight="1" x14ac:dyDescent="0.35">
      <c r="C998" s="94"/>
    </row>
    <row r="999" spans="3:3" ht="15" customHeight="1" x14ac:dyDescent="0.35">
      <c r="C999" s="94"/>
    </row>
    <row r="1000" spans="3:3" ht="15" customHeight="1" x14ac:dyDescent="0.35">
      <c r="C1000" s="94"/>
    </row>
  </sheetData>
  <sheetProtection algorithmName="SHA-512" hashValue="x8SpOCsxzMJBaTgWrDcmp4EY6gp3Ihd27MZDKqwjYsmI9HLyp2IxHuGwgjKAvYfTIJpXfHh84Ch9sVfRoNY7Cw==" saltValue="cikbuXpL7sJWTTUYHXtEdQ==" spinCount="100000" sheet="1" scenarios="1" formatCells="0" formatColumns="0" insertRows="0" deleteRows="0" autoFilter="0"/>
  <autoFilter ref="A5:A373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&amp;CDe tilrettede Driftsudgifter 2016,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P1000"/>
  <sheetViews>
    <sheetView showGridLines="0" zoomScaleNormal="100" workbookViewId="0"/>
  </sheetViews>
  <sheetFormatPr defaultColWidth="0" defaultRowHeight="14.5" x14ac:dyDescent="0.35"/>
  <cols>
    <col min="1" max="1" width="41.453125" bestFit="1" customWidth="1"/>
    <col min="2" max="13" width="14.26953125" customWidth="1"/>
    <col min="14" max="15" width="12.26953125" customWidth="1"/>
    <col min="16" max="16" width="14.26953125" customWidth="1"/>
  </cols>
  <sheetData>
    <row r="1" spans="1:16" ht="15.5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35">
      <c r="B2" s="138" t="s">
        <v>80</v>
      </c>
      <c r="C2" s="138"/>
      <c r="D2" s="138"/>
      <c r="E2" s="138"/>
      <c r="F2" s="138"/>
      <c r="G2" s="138"/>
      <c r="H2" s="138"/>
      <c r="I2" s="138"/>
      <c r="J2" s="59"/>
      <c r="K2" s="59"/>
      <c r="L2" s="59"/>
      <c r="N2" s="51"/>
      <c r="O2" s="51"/>
      <c r="P2" s="51"/>
    </row>
    <row r="3" spans="1:16" x14ac:dyDescent="0.35">
      <c r="B3" s="138"/>
      <c r="C3" s="138"/>
      <c r="D3" s="138"/>
      <c r="E3" s="138"/>
      <c r="F3" s="138"/>
      <c r="G3" s="138"/>
      <c r="H3" s="138"/>
      <c r="I3" s="138"/>
      <c r="J3" s="59"/>
      <c r="K3" s="59"/>
      <c r="L3" s="59"/>
      <c r="N3" s="51"/>
      <c r="O3" s="51"/>
      <c r="P3" s="51"/>
    </row>
    <row r="5" spans="1:16" x14ac:dyDescent="0.35">
      <c r="A5" s="5" t="s">
        <v>2</v>
      </c>
      <c r="B5" s="137">
        <v>2021</v>
      </c>
      <c r="C5" s="137"/>
      <c r="D5" s="58">
        <v>2021</v>
      </c>
      <c r="E5" s="137">
        <v>2020</v>
      </c>
      <c r="F5" s="137"/>
      <c r="G5" s="56">
        <v>2020</v>
      </c>
      <c r="H5" s="137">
        <v>2019</v>
      </c>
      <c r="I5" s="137"/>
      <c r="J5" s="56">
        <v>2019</v>
      </c>
      <c r="K5" s="137">
        <v>2018</v>
      </c>
      <c r="L5" s="137"/>
      <c r="M5" s="56">
        <v>2018</v>
      </c>
    </row>
    <row r="6" spans="1:16" x14ac:dyDescent="0.35">
      <c r="A6" s="5"/>
      <c r="B6" s="96" t="s">
        <v>81</v>
      </c>
      <c r="C6" s="96" t="s">
        <v>82</v>
      </c>
      <c r="D6" s="95" t="s">
        <v>83</v>
      </c>
      <c r="E6" s="96" t="s">
        <v>81</v>
      </c>
      <c r="F6" s="96" t="s">
        <v>82</v>
      </c>
      <c r="G6" s="95" t="s">
        <v>83</v>
      </c>
      <c r="H6" s="95" t="s">
        <v>81</v>
      </c>
      <c r="I6" s="95" t="s">
        <v>82</v>
      </c>
      <c r="J6" s="38" t="s">
        <v>83</v>
      </c>
      <c r="K6" s="38" t="s">
        <v>81</v>
      </c>
      <c r="L6" s="38" t="s">
        <v>82</v>
      </c>
      <c r="M6" s="38" t="s">
        <v>83</v>
      </c>
    </row>
    <row r="7" spans="1:16" ht="27" customHeight="1" x14ac:dyDescent="0.35">
      <c r="A7" s="84" t="s">
        <v>5</v>
      </c>
      <c r="B7" s="53">
        <v>15980</v>
      </c>
      <c r="C7" s="53">
        <v>25937</v>
      </c>
      <c r="D7" s="85">
        <f>$B$7-$C$7</f>
        <v>-9957</v>
      </c>
      <c r="E7" s="85">
        <v>11185</v>
      </c>
      <c r="F7" s="85">
        <v>21415</v>
      </c>
      <c r="G7" s="85">
        <f>$E$7-$F$7</f>
        <v>-10230</v>
      </c>
      <c r="H7" s="85">
        <v>18847</v>
      </c>
      <c r="I7" s="85">
        <v>29888</v>
      </c>
      <c r="J7" s="85">
        <f>$H$7-$I$7</f>
        <v>-11041</v>
      </c>
      <c r="K7" s="86">
        <v>20040</v>
      </c>
      <c r="L7" s="86">
        <v>44809</v>
      </c>
      <c r="M7" s="86">
        <f>$K$7-$L$7</f>
        <v>-24769</v>
      </c>
      <c r="N7" s="29"/>
    </row>
    <row r="8" spans="1:16" ht="27" customHeight="1" x14ac:dyDescent="0.35">
      <c r="A8" s="87" t="s">
        <v>15</v>
      </c>
      <c r="B8" s="98"/>
      <c r="C8" s="98">
        <v>73537</v>
      </c>
      <c r="D8" s="97">
        <f>$B$8-$C$8</f>
        <v>-73537</v>
      </c>
      <c r="E8" s="97">
        <v>0</v>
      </c>
      <c r="F8" s="97">
        <v>32577</v>
      </c>
      <c r="G8" s="97">
        <f>$E$8-$F$8</f>
        <v>-32577</v>
      </c>
      <c r="H8" s="97">
        <v>4255</v>
      </c>
      <c r="I8" s="97">
        <v>51624</v>
      </c>
      <c r="J8" s="88">
        <f>$H$8-$I$8</f>
        <v>-47369</v>
      </c>
      <c r="K8" s="89">
        <v>16972</v>
      </c>
      <c r="L8" s="89">
        <v>69298</v>
      </c>
      <c r="M8" s="89">
        <f>$K$8-$L$8</f>
        <v>-52326</v>
      </c>
      <c r="N8" s="29"/>
    </row>
    <row r="9" spans="1:16" ht="27" customHeight="1" x14ac:dyDescent="0.35">
      <c r="A9" s="84" t="s">
        <v>84</v>
      </c>
      <c r="B9" s="53">
        <v>49693</v>
      </c>
      <c r="C9" s="53">
        <v>51805</v>
      </c>
      <c r="D9" s="85">
        <f>$B$9-$C$9</f>
        <v>-2112</v>
      </c>
      <c r="E9" s="85">
        <v>4700</v>
      </c>
      <c r="F9" s="85">
        <v>46512</v>
      </c>
      <c r="G9" s="85">
        <f>$E$9-$F$9</f>
        <v>-41812</v>
      </c>
      <c r="H9" s="85">
        <v>15040</v>
      </c>
      <c r="I9" s="85">
        <v>46101</v>
      </c>
      <c r="J9" s="85">
        <f>$H$9-$I$9</f>
        <v>-31061</v>
      </c>
      <c r="K9" s="86">
        <v>48143</v>
      </c>
      <c r="L9" s="86">
        <v>55151</v>
      </c>
      <c r="M9" s="86">
        <f>$K$9-$L$9</f>
        <v>-7008</v>
      </c>
      <c r="N9" s="29"/>
    </row>
    <row r="10" spans="1:16" ht="27" customHeight="1" x14ac:dyDescent="0.35">
      <c r="A10" s="87" t="s">
        <v>29</v>
      </c>
      <c r="B10" s="98">
        <v>193268</v>
      </c>
      <c r="C10" s="98">
        <v>29949</v>
      </c>
      <c r="D10" s="97">
        <f>$B$10-$C$10</f>
        <v>163319</v>
      </c>
      <c r="E10" s="97">
        <v>171667</v>
      </c>
      <c r="F10" s="97">
        <v>17649</v>
      </c>
      <c r="G10" s="97">
        <f>$E$10-$F$10</f>
        <v>154018</v>
      </c>
      <c r="H10" s="97">
        <v>195724</v>
      </c>
      <c r="I10" s="97">
        <v>27481</v>
      </c>
      <c r="J10" s="88">
        <f>$H$10-$I$10</f>
        <v>168243</v>
      </c>
      <c r="K10" s="89">
        <v>173679</v>
      </c>
      <c r="L10" s="89">
        <v>64667</v>
      </c>
      <c r="M10" s="89">
        <f>$K$10-$L$10</f>
        <v>109012</v>
      </c>
      <c r="N10" s="29"/>
    </row>
    <row r="11" spans="1:16" ht="27" customHeight="1" x14ac:dyDescent="0.35">
      <c r="A11" s="84" t="s">
        <v>18</v>
      </c>
      <c r="B11" s="53">
        <v>14764</v>
      </c>
      <c r="C11" s="53">
        <v>41271</v>
      </c>
      <c r="D11" s="85">
        <f>$B$11-$C$11</f>
        <v>-26507</v>
      </c>
      <c r="E11" s="85">
        <v>13845</v>
      </c>
      <c r="F11" s="85">
        <v>33584</v>
      </c>
      <c r="G11" s="85">
        <f>$E$11-$F$11</f>
        <v>-19739</v>
      </c>
      <c r="H11" s="85">
        <v>14536</v>
      </c>
      <c r="I11" s="85">
        <v>45818</v>
      </c>
      <c r="J11" s="85">
        <f>$H$11-$I$11</f>
        <v>-31282</v>
      </c>
      <c r="K11" s="86">
        <v>37741</v>
      </c>
      <c r="L11" s="86">
        <v>54571</v>
      </c>
      <c r="M11" s="86">
        <f>$K$11-$L$11</f>
        <v>-16830</v>
      </c>
      <c r="N11" s="29"/>
    </row>
    <row r="12" spans="1:16" ht="27" customHeight="1" x14ac:dyDescent="0.35">
      <c r="A12" s="87" t="s">
        <v>19</v>
      </c>
      <c r="B12" s="98"/>
      <c r="C12" s="98"/>
      <c r="D12" s="97">
        <f>$B$12-$C$12</f>
        <v>0</v>
      </c>
      <c r="E12" s="97"/>
      <c r="F12" s="97"/>
      <c r="G12" s="97">
        <f>$E$12-$F$12</f>
        <v>0</v>
      </c>
      <c r="H12" s="97"/>
      <c r="I12" s="97"/>
      <c r="J12" s="88">
        <f>$H$12-$I$12</f>
        <v>0</v>
      </c>
      <c r="K12" s="89"/>
      <c r="L12" s="89"/>
      <c r="M12" s="89">
        <f>$K$12-$L$12</f>
        <v>0</v>
      </c>
      <c r="N12" s="29"/>
    </row>
    <row r="13" spans="1:16" ht="27" customHeight="1" x14ac:dyDescent="0.35">
      <c r="A13" s="84" t="s">
        <v>20</v>
      </c>
      <c r="B13" s="53"/>
      <c r="C13" s="53"/>
      <c r="D13" s="85">
        <f>$B$13-$C$13</f>
        <v>0</v>
      </c>
      <c r="E13" s="85"/>
      <c r="F13" s="85"/>
      <c r="G13" s="85">
        <f>$E$13-$F$13</f>
        <v>0</v>
      </c>
      <c r="H13" s="85"/>
      <c r="I13" s="85"/>
      <c r="J13" s="85">
        <f>$H$13-$I$13</f>
        <v>0</v>
      </c>
      <c r="K13" s="86"/>
      <c r="L13" s="86"/>
      <c r="M13" s="86">
        <f>$K$13-$L$13</f>
        <v>0</v>
      </c>
      <c r="N13" s="29"/>
    </row>
    <row r="14" spans="1:16" ht="27" customHeight="1" x14ac:dyDescent="0.35">
      <c r="A14" s="87" t="s">
        <v>85</v>
      </c>
      <c r="B14" s="98"/>
      <c r="C14" s="98"/>
      <c r="D14" s="97">
        <f>$B$14-$C$14</f>
        <v>0</v>
      </c>
      <c r="E14" s="97"/>
      <c r="F14" s="97"/>
      <c r="G14" s="97">
        <f>$E$14-$F$14</f>
        <v>0</v>
      </c>
      <c r="H14" s="97"/>
      <c r="I14" s="97"/>
      <c r="J14" s="88">
        <f>$H$14-$I$14</f>
        <v>0</v>
      </c>
      <c r="K14" s="89"/>
      <c r="L14" s="89"/>
      <c r="M14" s="89">
        <f>$K$14-$L$14</f>
        <v>0</v>
      </c>
      <c r="N14" s="29"/>
    </row>
    <row r="15" spans="1:16" s="19" customFormat="1" ht="27" customHeight="1" x14ac:dyDescent="0.35">
      <c r="A15" s="90" t="s">
        <v>14</v>
      </c>
      <c r="B15" s="91">
        <f>SUM(B7:B14)</f>
        <v>273705</v>
      </c>
      <c r="C15" s="91">
        <f>SUM(C7:C14)</f>
        <v>222499</v>
      </c>
      <c r="D15" s="91">
        <f>SUM(D7:D14)</f>
        <v>51206</v>
      </c>
      <c r="E15" s="91">
        <f t="shared" ref="E15:L15" si="0">SUM(E7:E14)</f>
        <v>201397</v>
      </c>
      <c r="F15" s="91">
        <f t="shared" si="0"/>
        <v>151737</v>
      </c>
      <c r="G15" s="91">
        <f t="shared" si="0"/>
        <v>49660</v>
      </c>
      <c r="H15" s="91">
        <f t="shared" si="0"/>
        <v>248402</v>
      </c>
      <c r="I15" s="91">
        <f t="shared" si="0"/>
        <v>200912</v>
      </c>
      <c r="J15" s="91">
        <f t="shared" si="0"/>
        <v>47490</v>
      </c>
      <c r="K15" s="92">
        <f t="shared" si="0"/>
        <v>296575</v>
      </c>
      <c r="L15" s="92">
        <f t="shared" si="0"/>
        <v>288496</v>
      </c>
      <c r="M15" s="92">
        <f t="shared" ref="M15" si="1">SUM(M7:M14)</f>
        <v>8079</v>
      </c>
      <c r="N15" s="52"/>
    </row>
    <row r="16" spans="1:16" x14ac:dyDescent="0.35">
      <c r="B16" s="93"/>
      <c r="C16" s="93"/>
      <c r="D16" s="29"/>
      <c r="E16" s="93"/>
      <c r="F16" s="93"/>
      <c r="G16" s="29"/>
      <c r="H16" s="29"/>
      <c r="I16" s="29"/>
      <c r="J16" s="29"/>
      <c r="K16" s="29"/>
      <c r="L16" s="29"/>
      <c r="M16" s="29"/>
      <c r="N16" s="29"/>
    </row>
    <row r="17" spans="1:14" x14ac:dyDescent="0.35">
      <c r="A17" s="94" t="s">
        <v>86</v>
      </c>
      <c r="B17" s="28"/>
      <c r="C17" s="28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29"/>
    </row>
    <row r="18" spans="1:14" x14ac:dyDescent="0.35">
      <c r="B18" s="94"/>
      <c r="C18" s="94"/>
      <c r="E18" s="94"/>
      <c r="F18" s="94"/>
    </row>
    <row r="19" spans="1:14" x14ac:dyDescent="0.35">
      <c r="B19" s="94"/>
      <c r="C19" s="94"/>
      <c r="E19" s="94"/>
      <c r="F19" s="94"/>
    </row>
    <row r="20" spans="1:14" x14ac:dyDescent="0.35">
      <c r="B20" s="94"/>
      <c r="C20" s="94"/>
      <c r="E20" s="94"/>
      <c r="F20" s="94"/>
    </row>
    <row r="21" spans="1:14" x14ac:dyDescent="0.35">
      <c r="B21" s="94"/>
      <c r="C21" s="94"/>
      <c r="E21" s="94"/>
      <c r="F21" s="94"/>
    </row>
    <row r="22" spans="1:14" x14ac:dyDescent="0.35">
      <c r="B22" s="94"/>
      <c r="C22" s="94"/>
      <c r="E22" s="94"/>
      <c r="F22" s="94"/>
    </row>
    <row r="23" spans="1:14" x14ac:dyDescent="0.35">
      <c r="B23" s="94"/>
      <c r="C23" s="94"/>
      <c r="E23" s="94"/>
      <c r="F23" s="94"/>
    </row>
    <row r="24" spans="1:14" x14ac:dyDescent="0.35">
      <c r="B24" s="94"/>
      <c r="C24" s="94"/>
      <c r="E24" s="94"/>
      <c r="F24" s="94"/>
    </row>
    <row r="25" spans="1:14" x14ac:dyDescent="0.35">
      <c r="B25" s="94"/>
      <c r="C25" s="94"/>
      <c r="E25" s="94"/>
      <c r="F25" s="94"/>
    </row>
    <row r="26" spans="1:14" x14ac:dyDescent="0.35">
      <c r="B26" s="94"/>
      <c r="C26" s="94"/>
      <c r="E26" s="94"/>
      <c r="F26" s="94"/>
    </row>
    <row r="27" spans="1:14" x14ac:dyDescent="0.35">
      <c r="B27" s="94"/>
      <c r="C27" s="94"/>
      <c r="E27" s="94"/>
      <c r="F27" s="94"/>
    </row>
    <row r="28" spans="1:14" x14ac:dyDescent="0.35">
      <c r="B28" s="94"/>
      <c r="C28" s="94"/>
      <c r="E28" s="94"/>
      <c r="F28" s="94"/>
    </row>
    <row r="29" spans="1:14" x14ac:dyDescent="0.35">
      <c r="B29" s="94"/>
      <c r="C29" s="94"/>
      <c r="E29" s="94"/>
      <c r="F29" s="94"/>
    </row>
    <row r="30" spans="1:14" x14ac:dyDescent="0.35">
      <c r="B30" s="94"/>
      <c r="C30" s="94"/>
      <c r="E30" s="94"/>
      <c r="F30" s="94"/>
    </row>
    <row r="31" spans="1:14" x14ac:dyDescent="0.35">
      <c r="B31" s="94"/>
      <c r="C31" s="94"/>
      <c r="E31" s="94"/>
      <c r="F31" s="94"/>
    </row>
    <row r="32" spans="1:14" x14ac:dyDescent="0.35">
      <c r="B32" s="94"/>
      <c r="C32" s="94"/>
      <c r="E32" s="94"/>
      <c r="F32" s="94"/>
    </row>
    <row r="33" spans="2:6" x14ac:dyDescent="0.35">
      <c r="B33" s="94"/>
      <c r="C33" s="94"/>
      <c r="E33" s="94"/>
      <c r="F33" s="94"/>
    </row>
    <row r="34" spans="2:6" x14ac:dyDescent="0.35">
      <c r="B34" s="94"/>
      <c r="C34" s="94"/>
      <c r="E34" s="94"/>
      <c r="F34" s="94"/>
    </row>
    <row r="35" spans="2:6" x14ac:dyDescent="0.35">
      <c r="B35" s="94"/>
      <c r="C35" s="94"/>
      <c r="E35" s="94"/>
      <c r="F35" s="94"/>
    </row>
    <row r="36" spans="2:6" x14ac:dyDescent="0.35">
      <c r="B36" s="94"/>
      <c r="C36" s="94"/>
      <c r="E36" s="94"/>
      <c r="F36" s="94"/>
    </row>
    <row r="37" spans="2:6" x14ac:dyDescent="0.35">
      <c r="B37" s="94"/>
      <c r="C37" s="94"/>
      <c r="E37" s="94"/>
      <c r="F37" s="94"/>
    </row>
    <row r="38" spans="2:6" x14ac:dyDescent="0.35">
      <c r="B38" s="94"/>
      <c r="C38" s="94"/>
      <c r="E38" s="94"/>
      <c r="F38" s="94"/>
    </row>
    <row r="39" spans="2:6" x14ac:dyDescent="0.35">
      <c r="B39" s="94"/>
      <c r="C39" s="94"/>
      <c r="E39" s="94"/>
      <c r="F39" s="94"/>
    </row>
    <row r="40" spans="2:6" x14ac:dyDescent="0.35">
      <c r="B40" s="94"/>
      <c r="C40" s="94"/>
      <c r="E40" s="94"/>
      <c r="F40" s="94"/>
    </row>
    <row r="41" spans="2:6" x14ac:dyDescent="0.35">
      <c r="B41" s="94"/>
      <c r="C41" s="94"/>
      <c r="E41" s="94"/>
      <c r="F41" s="94"/>
    </row>
    <row r="42" spans="2:6" x14ac:dyDescent="0.35">
      <c r="B42" s="94"/>
      <c r="C42" s="94"/>
      <c r="E42" s="94"/>
      <c r="F42" s="94"/>
    </row>
    <row r="43" spans="2:6" x14ac:dyDescent="0.35">
      <c r="B43" s="94"/>
      <c r="C43" s="94"/>
      <c r="E43" s="94"/>
      <c r="F43" s="94"/>
    </row>
    <row r="44" spans="2:6" x14ac:dyDescent="0.35">
      <c r="B44" s="94"/>
      <c r="C44" s="94"/>
      <c r="E44" s="94"/>
      <c r="F44" s="94"/>
    </row>
    <row r="45" spans="2:6" x14ac:dyDescent="0.35">
      <c r="B45" s="94"/>
      <c r="C45" s="94"/>
      <c r="E45" s="94"/>
      <c r="F45" s="94"/>
    </row>
    <row r="46" spans="2:6" x14ac:dyDescent="0.35">
      <c r="B46" s="94"/>
      <c r="C46" s="94"/>
      <c r="E46" s="94"/>
      <c r="F46" s="94"/>
    </row>
    <row r="47" spans="2:6" x14ac:dyDescent="0.35">
      <c r="B47" s="94"/>
      <c r="C47" s="94"/>
      <c r="E47" s="94"/>
      <c r="F47" s="94"/>
    </row>
    <row r="48" spans="2:6" x14ac:dyDescent="0.35">
      <c r="B48" s="94"/>
      <c r="C48" s="94"/>
      <c r="E48" s="94"/>
      <c r="F48" s="94"/>
    </row>
    <row r="49" spans="2:6" x14ac:dyDescent="0.35">
      <c r="B49" s="94"/>
      <c r="C49" s="94"/>
      <c r="E49" s="94"/>
      <c r="F49" s="94"/>
    </row>
    <row r="50" spans="2:6" x14ac:dyDescent="0.35">
      <c r="B50" s="94"/>
      <c r="C50" s="94"/>
      <c r="E50" s="94"/>
      <c r="F50" s="94"/>
    </row>
    <row r="51" spans="2:6" x14ac:dyDescent="0.35">
      <c r="B51" s="94"/>
      <c r="C51" s="94"/>
      <c r="E51" s="94"/>
      <c r="F51" s="94"/>
    </row>
    <row r="52" spans="2:6" x14ac:dyDescent="0.35">
      <c r="B52" s="94"/>
      <c r="C52" s="94"/>
      <c r="E52" s="94"/>
      <c r="F52" s="94"/>
    </row>
    <row r="53" spans="2:6" x14ac:dyDescent="0.35">
      <c r="B53" s="94"/>
      <c r="C53" s="94"/>
      <c r="E53" s="94"/>
      <c r="F53" s="94"/>
    </row>
    <row r="54" spans="2:6" x14ac:dyDescent="0.35">
      <c r="B54" s="94"/>
      <c r="C54" s="94"/>
      <c r="E54" s="94"/>
      <c r="F54" s="94"/>
    </row>
    <row r="55" spans="2:6" x14ac:dyDescent="0.35">
      <c r="B55" s="94"/>
      <c r="C55" s="94"/>
      <c r="E55" s="94"/>
      <c r="F55" s="94"/>
    </row>
    <row r="56" spans="2:6" x14ac:dyDescent="0.35">
      <c r="B56" s="94"/>
      <c r="C56" s="94"/>
      <c r="E56" s="94"/>
      <c r="F56" s="94"/>
    </row>
    <row r="57" spans="2:6" x14ac:dyDescent="0.35">
      <c r="B57" s="94"/>
      <c r="C57" s="94"/>
      <c r="E57" s="94"/>
      <c r="F57" s="94"/>
    </row>
    <row r="58" spans="2:6" x14ac:dyDescent="0.35">
      <c r="B58" s="94"/>
      <c r="C58" s="94"/>
      <c r="E58" s="94"/>
      <c r="F58" s="94"/>
    </row>
    <row r="59" spans="2:6" x14ac:dyDescent="0.35">
      <c r="B59" s="94"/>
      <c r="C59" s="94"/>
      <c r="E59" s="94"/>
      <c r="F59" s="94"/>
    </row>
    <row r="60" spans="2:6" x14ac:dyDescent="0.35">
      <c r="B60" s="94"/>
      <c r="C60" s="94"/>
      <c r="E60" s="94"/>
      <c r="F60" s="94"/>
    </row>
    <row r="61" spans="2:6" x14ac:dyDescent="0.35">
      <c r="B61" s="94"/>
      <c r="C61" s="94"/>
      <c r="E61" s="94"/>
      <c r="F61" s="94"/>
    </row>
    <row r="62" spans="2:6" x14ac:dyDescent="0.35">
      <c r="B62" s="94"/>
      <c r="C62" s="94"/>
      <c r="E62" s="94"/>
      <c r="F62" s="94"/>
    </row>
    <row r="63" spans="2:6" x14ac:dyDescent="0.35">
      <c r="B63" s="94"/>
      <c r="C63" s="94"/>
      <c r="E63" s="94"/>
      <c r="F63" s="94"/>
    </row>
    <row r="64" spans="2:6" x14ac:dyDescent="0.35">
      <c r="B64" s="94"/>
      <c r="C64" s="94"/>
      <c r="E64" s="94"/>
      <c r="F64" s="94"/>
    </row>
    <row r="65" spans="2:6" x14ac:dyDescent="0.35">
      <c r="B65" s="94"/>
      <c r="C65" s="94"/>
      <c r="E65" s="94"/>
      <c r="F65" s="94"/>
    </row>
    <row r="66" spans="2:6" x14ac:dyDescent="0.35">
      <c r="B66" s="94"/>
      <c r="C66" s="94"/>
      <c r="E66" s="94"/>
      <c r="F66" s="94"/>
    </row>
    <row r="67" spans="2:6" x14ac:dyDescent="0.35">
      <c r="B67" s="94"/>
      <c r="C67" s="94"/>
      <c r="E67" s="94"/>
      <c r="F67" s="94"/>
    </row>
    <row r="68" spans="2:6" x14ac:dyDescent="0.35">
      <c r="B68" s="94"/>
      <c r="C68" s="94"/>
      <c r="E68" s="94"/>
      <c r="F68" s="94"/>
    </row>
    <row r="69" spans="2:6" x14ac:dyDescent="0.35">
      <c r="B69" s="94"/>
      <c r="C69" s="94"/>
      <c r="E69" s="94"/>
      <c r="F69" s="94"/>
    </row>
    <row r="70" spans="2:6" x14ac:dyDescent="0.35">
      <c r="B70" s="94"/>
      <c r="C70" s="94"/>
      <c r="E70" s="94"/>
      <c r="F70" s="94"/>
    </row>
    <row r="71" spans="2:6" x14ac:dyDescent="0.35">
      <c r="B71" s="94"/>
      <c r="C71" s="94"/>
      <c r="E71" s="94"/>
      <c r="F71" s="94"/>
    </row>
    <row r="72" spans="2:6" x14ac:dyDescent="0.35">
      <c r="B72" s="94"/>
      <c r="C72" s="94"/>
      <c r="E72" s="94"/>
      <c r="F72" s="94"/>
    </row>
    <row r="73" spans="2:6" x14ac:dyDescent="0.35">
      <c r="B73" s="94"/>
      <c r="C73" s="94"/>
      <c r="E73" s="94"/>
      <c r="F73" s="94"/>
    </row>
    <row r="74" spans="2:6" x14ac:dyDescent="0.35">
      <c r="B74" s="94"/>
      <c r="C74" s="94"/>
      <c r="E74" s="94"/>
      <c r="F74" s="94"/>
    </row>
    <row r="75" spans="2:6" x14ac:dyDescent="0.35">
      <c r="B75" s="94"/>
      <c r="C75" s="94"/>
      <c r="E75" s="94"/>
      <c r="F75" s="94"/>
    </row>
    <row r="76" spans="2:6" x14ac:dyDescent="0.35">
      <c r="B76" s="94"/>
      <c r="C76" s="94"/>
      <c r="E76" s="94"/>
      <c r="F76" s="94"/>
    </row>
    <row r="77" spans="2:6" x14ac:dyDescent="0.35">
      <c r="B77" s="94"/>
      <c r="C77" s="94"/>
      <c r="E77" s="94"/>
      <c r="F77" s="94"/>
    </row>
    <row r="78" spans="2:6" x14ac:dyDescent="0.35">
      <c r="B78" s="94"/>
      <c r="C78" s="94"/>
      <c r="E78" s="94"/>
      <c r="F78" s="94"/>
    </row>
    <row r="79" spans="2:6" x14ac:dyDescent="0.35">
      <c r="B79" s="94"/>
      <c r="C79" s="94"/>
      <c r="E79" s="94"/>
      <c r="F79" s="94"/>
    </row>
    <row r="80" spans="2:6" x14ac:dyDescent="0.35">
      <c r="B80" s="94"/>
      <c r="C80" s="94"/>
      <c r="E80" s="94"/>
      <c r="F80" s="94"/>
    </row>
    <row r="81" spans="2:6" x14ac:dyDescent="0.35">
      <c r="B81" s="94"/>
      <c r="C81" s="94"/>
      <c r="E81" s="94"/>
      <c r="F81" s="94"/>
    </row>
    <row r="82" spans="2:6" x14ac:dyDescent="0.35">
      <c r="B82" s="94"/>
      <c r="C82" s="94"/>
      <c r="E82" s="94"/>
      <c r="F82" s="94"/>
    </row>
    <row r="83" spans="2:6" x14ac:dyDescent="0.35">
      <c r="B83" s="94"/>
      <c r="C83" s="94"/>
      <c r="E83" s="94"/>
      <c r="F83" s="94"/>
    </row>
    <row r="84" spans="2:6" x14ac:dyDescent="0.35">
      <c r="B84" s="94"/>
      <c r="C84" s="94"/>
      <c r="E84" s="94"/>
      <c r="F84" s="94"/>
    </row>
    <row r="85" spans="2:6" x14ac:dyDescent="0.35">
      <c r="B85" s="94"/>
      <c r="C85" s="94"/>
      <c r="E85" s="94"/>
      <c r="F85" s="94"/>
    </row>
    <row r="86" spans="2:6" x14ac:dyDescent="0.35">
      <c r="B86" s="94"/>
      <c r="C86" s="94"/>
      <c r="E86" s="94"/>
      <c r="F86" s="94"/>
    </row>
    <row r="87" spans="2:6" x14ac:dyDescent="0.35">
      <c r="B87" s="94"/>
      <c r="C87" s="94"/>
      <c r="E87" s="94"/>
      <c r="F87" s="94"/>
    </row>
    <row r="88" spans="2:6" x14ac:dyDescent="0.35">
      <c r="B88" s="94"/>
      <c r="C88" s="94"/>
      <c r="E88" s="94"/>
      <c r="F88" s="94"/>
    </row>
    <row r="89" spans="2:6" x14ac:dyDescent="0.35">
      <c r="B89" s="94"/>
      <c r="C89" s="94"/>
      <c r="E89" s="94"/>
      <c r="F89" s="94"/>
    </row>
    <row r="90" spans="2:6" x14ac:dyDescent="0.35">
      <c r="B90" s="94"/>
      <c r="C90" s="94"/>
      <c r="E90" s="94"/>
      <c r="F90" s="94"/>
    </row>
    <row r="91" spans="2:6" x14ac:dyDescent="0.35">
      <c r="B91" s="94"/>
      <c r="C91" s="94"/>
      <c r="E91" s="94"/>
      <c r="F91" s="94"/>
    </row>
    <row r="92" spans="2:6" x14ac:dyDescent="0.35">
      <c r="B92" s="94"/>
      <c r="C92" s="94"/>
      <c r="E92" s="94"/>
      <c r="F92" s="94"/>
    </row>
    <row r="93" spans="2:6" x14ac:dyDescent="0.35">
      <c r="B93" s="94"/>
      <c r="C93" s="94"/>
      <c r="E93" s="94"/>
      <c r="F93" s="94"/>
    </row>
    <row r="94" spans="2:6" x14ac:dyDescent="0.35">
      <c r="B94" s="94"/>
      <c r="C94" s="94"/>
      <c r="E94" s="94"/>
      <c r="F94" s="94"/>
    </row>
    <row r="95" spans="2:6" x14ac:dyDescent="0.35">
      <c r="B95" s="94"/>
      <c r="C95" s="94"/>
      <c r="E95" s="94"/>
      <c r="F95" s="94"/>
    </row>
    <row r="96" spans="2:6" x14ac:dyDescent="0.35">
      <c r="B96" s="94"/>
      <c r="C96" s="94"/>
      <c r="E96" s="94"/>
      <c r="F96" s="94"/>
    </row>
    <row r="97" spans="2:6" x14ac:dyDescent="0.35">
      <c r="B97" s="94"/>
      <c r="C97" s="94"/>
      <c r="E97" s="94"/>
      <c r="F97" s="94"/>
    </row>
    <row r="98" spans="2:6" x14ac:dyDescent="0.35">
      <c r="B98" s="94"/>
      <c r="C98" s="94"/>
      <c r="E98" s="94"/>
      <c r="F98" s="94"/>
    </row>
    <row r="99" spans="2:6" x14ac:dyDescent="0.35">
      <c r="B99" s="94"/>
      <c r="C99" s="94"/>
      <c r="E99" s="94"/>
      <c r="F99" s="94"/>
    </row>
    <row r="100" spans="2:6" x14ac:dyDescent="0.35">
      <c r="B100" s="94"/>
      <c r="C100" s="94"/>
      <c r="E100" s="94"/>
      <c r="F100" s="94"/>
    </row>
    <row r="101" spans="2:6" x14ac:dyDescent="0.35">
      <c r="B101" s="94"/>
      <c r="C101" s="94"/>
      <c r="E101" s="94"/>
      <c r="F101" s="94"/>
    </row>
    <row r="102" spans="2:6" x14ac:dyDescent="0.35">
      <c r="B102" s="94"/>
      <c r="C102" s="94"/>
      <c r="E102" s="94"/>
      <c r="F102" s="94"/>
    </row>
    <row r="103" spans="2:6" x14ac:dyDescent="0.35">
      <c r="B103" s="94"/>
      <c r="C103" s="94"/>
      <c r="E103" s="94"/>
      <c r="F103" s="94"/>
    </row>
    <row r="104" spans="2:6" x14ac:dyDescent="0.35">
      <c r="B104" s="94"/>
      <c r="C104" s="94"/>
      <c r="E104" s="94"/>
      <c r="F104" s="94"/>
    </row>
    <row r="105" spans="2:6" x14ac:dyDescent="0.35">
      <c r="B105" s="94"/>
      <c r="C105" s="94"/>
      <c r="E105" s="94"/>
      <c r="F105" s="94"/>
    </row>
    <row r="106" spans="2:6" x14ac:dyDescent="0.35">
      <c r="B106" s="94"/>
      <c r="C106" s="94"/>
      <c r="E106" s="94"/>
      <c r="F106" s="94"/>
    </row>
    <row r="107" spans="2:6" x14ac:dyDescent="0.35">
      <c r="B107" s="94"/>
      <c r="C107" s="94"/>
      <c r="E107" s="94"/>
      <c r="F107" s="94"/>
    </row>
    <row r="108" spans="2:6" x14ac:dyDescent="0.35">
      <c r="B108" s="94"/>
      <c r="C108" s="94"/>
      <c r="E108" s="94"/>
      <c r="F108" s="94"/>
    </row>
    <row r="109" spans="2:6" x14ac:dyDescent="0.35">
      <c r="B109" s="94"/>
      <c r="C109" s="94"/>
      <c r="E109" s="94"/>
      <c r="F109" s="94"/>
    </row>
    <row r="110" spans="2:6" x14ac:dyDescent="0.35">
      <c r="B110" s="94"/>
      <c r="C110" s="94"/>
      <c r="E110" s="94"/>
      <c r="F110" s="94"/>
    </row>
    <row r="111" spans="2:6" x14ac:dyDescent="0.35">
      <c r="B111" s="94"/>
      <c r="C111" s="94"/>
      <c r="E111" s="94"/>
      <c r="F111" s="94"/>
    </row>
    <row r="112" spans="2:6" x14ac:dyDescent="0.35">
      <c r="B112" s="94"/>
      <c r="C112" s="94"/>
      <c r="E112" s="94"/>
      <c r="F112" s="94"/>
    </row>
    <row r="113" spans="2:6" x14ac:dyDescent="0.35">
      <c r="B113" s="94"/>
      <c r="C113" s="94"/>
      <c r="E113" s="94"/>
      <c r="F113" s="94"/>
    </row>
    <row r="114" spans="2:6" x14ac:dyDescent="0.35">
      <c r="B114" s="94"/>
      <c r="C114" s="94"/>
      <c r="E114" s="94"/>
      <c r="F114" s="94"/>
    </row>
    <row r="115" spans="2:6" x14ac:dyDescent="0.35">
      <c r="B115" s="94"/>
      <c r="C115" s="94"/>
      <c r="E115" s="94"/>
      <c r="F115" s="94"/>
    </row>
    <row r="116" spans="2:6" x14ac:dyDescent="0.35">
      <c r="B116" s="94"/>
      <c r="C116" s="94"/>
      <c r="E116" s="94"/>
      <c r="F116" s="94"/>
    </row>
    <row r="117" spans="2:6" x14ac:dyDescent="0.35">
      <c r="B117" s="94"/>
      <c r="C117" s="94"/>
      <c r="E117" s="94"/>
      <c r="F117" s="94"/>
    </row>
    <row r="118" spans="2:6" x14ac:dyDescent="0.35">
      <c r="B118" s="94"/>
      <c r="C118" s="94"/>
      <c r="E118" s="94"/>
      <c r="F118" s="94"/>
    </row>
    <row r="119" spans="2:6" x14ac:dyDescent="0.35">
      <c r="B119" s="94"/>
      <c r="C119" s="94"/>
      <c r="E119" s="94"/>
      <c r="F119" s="94"/>
    </row>
    <row r="120" spans="2:6" x14ac:dyDescent="0.35">
      <c r="B120" s="94"/>
      <c r="C120" s="94"/>
      <c r="E120" s="94"/>
      <c r="F120" s="94"/>
    </row>
    <row r="121" spans="2:6" x14ac:dyDescent="0.35">
      <c r="B121" s="94"/>
      <c r="C121" s="94"/>
      <c r="E121" s="94"/>
      <c r="F121" s="94"/>
    </row>
    <row r="122" spans="2:6" x14ac:dyDescent="0.35">
      <c r="B122" s="94"/>
      <c r="C122" s="94"/>
      <c r="E122" s="94"/>
      <c r="F122" s="94"/>
    </row>
    <row r="123" spans="2:6" x14ac:dyDescent="0.35">
      <c r="B123" s="94"/>
      <c r="C123" s="94"/>
      <c r="E123" s="94"/>
      <c r="F123" s="94"/>
    </row>
    <row r="124" spans="2:6" x14ac:dyDescent="0.35">
      <c r="B124" s="94"/>
      <c r="C124" s="94"/>
      <c r="E124" s="94"/>
      <c r="F124" s="94"/>
    </row>
    <row r="125" spans="2:6" x14ac:dyDescent="0.35">
      <c r="B125" s="94"/>
      <c r="C125" s="94"/>
      <c r="E125" s="94"/>
      <c r="F125" s="94"/>
    </row>
    <row r="126" spans="2:6" x14ac:dyDescent="0.35">
      <c r="B126" s="94"/>
      <c r="C126" s="94"/>
      <c r="E126" s="94"/>
      <c r="F126" s="94"/>
    </row>
    <row r="127" spans="2:6" x14ac:dyDescent="0.35">
      <c r="B127" s="94"/>
      <c r="C127" s="94"/>
      <c r="E127" s="94"/>
      <c r="F127" s="94"/>
    </row>
    <row r="128" spans="2:6" x14ac:dyDescent="0.35">
      <c r="B128" s="94"/>
      <c r="C128" s="94"/>
      <c r="E128" s="94"/>
      <c r="F128" s="94"/>
    </row>
    <row r="129" spans="2:6" x14ac:dyDescent="0.35">
      <c r="B129" s="94"/>
      <c r="C129" s="94"/>
      <c r="E129" s="94"/>
      <c r="F129" s="94"/>
    </row>
    <row r="130" spans="2:6" x14ac:dyDescent="0.35">
      <c r="B130" s="94"/>
      <c r="C130" s="94"/>
      <c r="E130" s="94"/>
      <c r="F130" s="94"/>
    </row>
    <row r="131" spans="2:6" x14ac:dyDescent="0.35">
      <c r="B131" s="94"/>
      <c r="C131" s="94"/>
      <c r="E131" s="94"/>
      <c r="F131" s="94"/>
    </row>
    <row r="132" spans="2:6" x14ac:dyDescent="0.35">
      <c r="B132" s="94"/>
      <c r="C132" s="94"/>
      <c r="E132" s="94"/>
      <c r="F132" s="94"/>
    </row>
    <row r="133" spans="2:6" x14ac:dyDescent="0.35">
      <c r="B133" s="94"/>
      <c r="C133" s="94"/>
      <c r="E133" s="94"/>
      <c r="F133" s="94"/>
    </row>
    <row r="134" spans="2:6" x14ac:dyDescent="0.35">
      <c r="B134" s="94"/>
      <c r="C134" s="94"/>
      <c r="E134" s="94"/>
      <c r="F134" s="94"/>
    </row>
    <row r="135" spans="2:6" x14ac:dyDescent="0.35">
      <c r="B135" s="94"/>
      <c r="C135" s="94"/>
      <c r="E135" s="94"/>
      <c r="F135" s="94"/>
    </row>
    <row r="136" spans="2:6" x14ac:dyDescent="0.35">
      <c r="B136" s="94"/>
      <c r="C136" s="94"/>
      <c r="E136" s="94"/>
      <c r="F136" s="94"/>
    </row>
    <row r="137" spans="2:6" x14ac:dyDescent="0.35">
      <c r="B137" s="94"/>
      <c r="C137" s="94"/>
      <c r="E137" s="94"/>
      <c r="F137" s="94"/>
    </row>
    <row r="138" spans="2:6" x14ac:dyDescent="0.35">
      <c r="B138" s="94"/>
      <c r="C138" s="94"/>
      <c r="E138" s="94"/>
      <c r="F138" s="94"/>
    </row>
    <row r="139" spans="2:6" x14ac:dyDescent="0.35">
      <c r="B139" s="94"/>
      <c r="C139" s="94"/>
      <c r="E139" s="94"/>
      <c r="F139" s="94"/>
    </row>
    <row r="140" spans="2:6" x14ac:dyDescent="0.35">
      <c r="B140" s="94"/>
      <c r="C140" s="94"/>
      <c r="E140" s="94"/>
      <c r="F140" s="94"/>
    </row>
    <row r="141" spans="2:6" x14ac:dyDescent="0.35">
      <c r="B141" s="94"/>
      <c r="C141" s="94"/>
      <c r="E141" s="94"/>
      <c r="F141" s="94"/>
    </row>
    <row r="142" spans="2:6" x14ac:dyDescent="0.35">
      <c r="B142" s="94"/>
      <c r="C142" s="94"/>
      <c r="E142" s="94"/>
      <c r="F142" s="94"/>
    </row>
    <row r="143" spans="2:6" x14ac:dyDescent="0.35">
      <c r="B143" s="94"/>
      <c r="C143" s="94"/>
      <c r="E143" s="94"/>
      <c r="F143" s="94"/>
    </row>
    <row r="144" spans="2:6" x14ac:dyDescent="0.35">
      <c r="B144" s="94"/>
      <c r="C144" s="94"/>
      <c r="E144" s="94"/>
      <c r="F144" s="94"/>
    </row>
    <row r="145" spans="2:6" x14ac:dyDescent="0.35">
      <c r="B145" s="94"/>
      <c r="C145" s="94"/>
      <c r="E145" s="94"/>
      <c r="F145" s="94"/>
    </row>
    <row r="146" spans="2:6" x14ac:dyDescent="0.35">
      <c r="B146" s="94"/>
      <c r="C146" s="94"/>
      <c r="E146" s="94"/>
      <c r="F146" s="94"/>
    </row>
    <row r="147" spans="2:6" x14ac:dyDescent="0.35">
      <c r="B147" s="94"/>
      <c r="C147" s="94"/>
      <c r="E147" s="94"/>
      <c r="F147" s="94"/>
    </row>
    <row r="148" spans="2:6" x14ac:dyDescent="0.35">
      <c r="B148" s="94"/>
      <c r="C148" s="94"/>
      <c r="E148" s="94"/>
      <c r="F148" s="94"/>
    </row>
    <row r="149" spans="2:6" x14ac:dyDescent="0.35">
      <c r="B149" s="94"/>
      <c r="C149" s="94"/>
      <c r="E149" s="94"/>
      <c r="F149" s="94"/>
    </row>
    <row r="150" spans="2:6" x14ac:dyDescent="0.35">
      <c r="B150" s="94"/>
      <c r="C150" s="94"/>
      <c r="E150" s="94"/>
      <c r="F150" s="94"/>
    </row>
    <row r="151" spans="2:6" x14ac:dyDescent="0.35">
      <c r="B151" s="94"/>
      <c r="C151" s="94"/>
      <c r="E151" s="94"/>
      <c r="F151" s="94"/>
    </row>
    <row r="152" spans="2:6" x14ac:dyDescent="0.35">
      <c r="B152" s="94"/>
      <c r="C152" s="94"/>
      <c r="E152" s="94"/>
      <c r="F152" s="94"/>
    </row>
    <row r="153" spans="2:6" x14ac:dyDescent="0.35">
      <c r="B153" s="94"/>
      <c r="C153" s="94"/>
      <c r="E153" s="94"/>
      <c r="F153" s="94"/>
    </row>
    <row r="154" spans="2:6" x14ac:dyDescent="0.35">
      <c r="B154" s="94"/>
      <c r="C154" s="94"/>
      <c r="E154" s="94"/>
      <c r="F154" s="94"/>
    </row>
    <row r="155" spans="2:6" x14ac:dyDescent="0.35">
      <c r="B155" s="94"/>
      <c r="C155" s="94"/>
      <c r="E155" s="94"/>
      <c r="F155" s="94"/>
    </row>
    <row r="156" spans="2:6" x14ac:dyDescent="0.35">
      <c r="B156" s="94"/>
      <c r="C156" s="94"/>
      <c r="E156" s="94"/>
      <c r="F156" s="94"/>
    </row>
    <row r="157" spans="2:6" x14ac:dyDescent="0.35">
      <c r="B157" s="94"/>
      <c r="C157" s="94"/>
      <c r="E157" s="94"/>
      <c r="F157" s="94"/>
    </row>
    <row r="158" spans="2:6" x14ac:dyDescent="0.35">
      <c r="B158" s="94"/>
      <c r="C158" s="94"/>
      <c r="E158" s="94"/>
      <c r="F158" s="94"/>
    </row>
    <row r="159" spans="2:6" x14ac:dyDescent="0.35">
      <c r="B159" s="94"/>
      <c r="C159" s="94"/>
      <c r="E159" s="94"/>
      <c r="F159" s="94"/>
    </row>
    <row r="160" spans="2:6" x14ac:dyDescent="0.35">
      <c r="B160" s="94"/>
      <c r="C160" s="94"/>
      <c r="E160" s="94"/>
      <c r="F160" s="94"/>
    </row>
    <row r="161" spans="2:6" x14ac:dyDescent="0.35">
      <c r="B161" s="94"/>
      <c r="C161" s="94"/>
      <c r="E161" s="94"/>
      <c r="F161" s="94"/>
    </row>
    <row r="162" spans="2:6" x14ac:dyDescent="0.35">
      <c r="B162" s="94"/>
      <c r="C162" s="94"/>
      <c r="E162" s="94"/>
      <c r="F162" s="94"/>
    </row>
    <row r="163" spans="2:6" x14ac:dyDescent="0.35">
      <c r="B163" s="94"/>
      <c r="C163" s="94"/>
      <c r="E163" s="94"/>
      <c r="F163" s="94"/>
    </row>
    <row r="164" spans="2:6" x14ac:dyDescent="0.35">
      <c r="B164" s="94"/>
      <c r="C164" s="94"/>
      <c r="E164" s="94"/>
      <c r="F164" s="94"/>
    </row>
    <row r="165" spans="2:6" x14ac:dyDescent="0.35">
      <c r="B165" s="94"/>
      <c r="C165" s="94"/>
      <c r="E165" s="94"/>
      <c r="F165" s="94"/>
    </row>
    <row r="166" spans="2:6" x14ac:dyDescent="0.35">
      <c r="B166" s="94"/>
      <c r="C166" s="94"/>
      <c r="E166" s="94"/>
      <c r="F166" s="94"/>
    </row>
    <row r="167" spans="2:6" x14ac:dyDescent="0.35">
      <c r="B167" s="94"/>
      <c r="C167" s="94"/>
      <c r="E167" s="94"/>
      <c r="F167" s="94"/>
    </row>
    <row r="168" spans="2:6" x14ac:dyDescent="0.35">
      <c r="B168" s="94"/>
      <c r="C168" s="94"/>
      <c r="E168" s="94"/>
      <c r="F168" s="94"/>
    </row>
    <row r="169" spans="2:6" x14ac:dyDescent="0.35">
      <c r="B169" s="94"/>
      <c r="C169" s="94"/>
      <c r="E169" s="94"/>
      <c r="F169" s="94"/>
    </row>
    <row r="170" spans="2:6" x14ac:dyDescent="0.35">
      <c r="B170" s="94"/>
      <c r="C170" s="94"/>
      <c r="E170" s="94"/>
      <c r="F170" s="94"/>
    </row>
    <row r="171" spans="2:6" x14ac:dyDescent="0.35">
      <c r="B171" s="94"/>
      <c r="C171" s="94"/>
      <c r="E171" s="94"/>
      <c r="F171" s="94"/>
    </row>
    <row r="172" spans="2:6" x14ac:dyDescent="0.35">
      <c r="B172" s="94"/>
      <c r="C172" s="94"/>
      <c r="E172" s="94"/>
      <c r="F172" s="94"/>
    </row>
    <row r="173" spans="2:6" x14ac:dyDescent="0.35">
      <c r="B173" s="94"/>
      <c r="C173" s="94"/>
      <c r="E173" s="94"/>
      <c r="F173" s="94"/>
    </row>
    <row r="174" spans="2:6" x14ac:dyDescent="0.35">
      <c r="B174" s="94"/>
      <c r="C174" s="94"/>
      <c r="E174" s="94"/>
      <c r="F174" s="94"/>
    </row>
    <row r="175" spans="2:6" x14ac:dyDescent="0.35">
      <c r="B175" s="94"/>
      <c r="C175" s="94"/>
      <c r="E175" s="94"/>
      <c r="F175" s="94"/>
    </row>
    <row r="176" spans="2:6" x14ac:dyDescent="0.35">
      <c r="B176" s="94"/>
      <c r="C176" s="94"/>
      <c r="E176" s="94"/>
      <c r="F176" s="94"/>
    </row>
    <row r="177" spans="2:6" x14ac:dyDescent="0.35">
      <c r="B177" s="94"/>
      <c r="C177" s="94"/>
      <c r="E177" s="94"/>
      <c r="F177" s="94"/>
    </row>
    <row r="178" spans="2:6" x14ac:dyDescent="0.35">
      <c r="B178" s="94"/>
      <c r="C178" s="94"/>
      <c r="E178" s="94"/>
      <c r="F178" s="94"/>
    </row>
    <row r="179" spans="2:6" x14ac:dyDescent="0.35">
      <c r="B179" s="94"/>
      <c r="C179" s="94"/>
      <c r="E179" s="94"/>
      <c r="F179" s="94"/>
    </row>
    <row r="180" spans="2:6" x14ac:dyDescent="0.35">
      <c r="B180" s="94"/>
      <c r="C180" s="94"/>
      <c r="E180" s="94"/>
      <c r="F180" s="94"/>
    </row>
    <row r="181" spans="2:6" x14ac:dyDescent="0.35">
      <c r="B181" s="94"/>
      <c r="C181" s="94"/>
      <c r="E181" s="94"/>
      <c r="F181" s="94"/>
    </row>
    <row r="182" spans="2:6" x14ac:dyDescent="0.35">
      <c r="B182" s="94"/>
      <c r="C182" s="94"/>
      <c r="E182" s="94"/>
      <c r="F182" s="94"/>
    </row>
    <row r="183" spans="2:6" x14ac:dyDescent="0.35">
      <c r="B183" s="94"/>
      <c r="C183" s="94"/>
      <c r="E183" s="94"/>
      <c r="F183" s="94"/>
    </row>
    <row r="184" spans="2:6" x14ac:dyDescent="0.35">
      <c r="B184" s="94"/>
      <c r="C184" s="94"/>
      <c r="E184" s="94"/>
      <c r="F184" s="94"/>
    </row>
    <row r="185" spans="2:6" x14ac:dyDescent="0.35">
      <c r="B185" s="94"/>
      <c r="C185" s="94"/>
      <c r="E185" s="94"/>
      <c r="F185" s="94"/>
    </row>
    <row r="186" spans="2:6" x14ac:dyDescent="0.35">
      <c r="B186" s="94"/>
      <c r="C186" s="94"/>
      <c r="E186" s="94"/>
      <c r="F186" s="94"/>
    </row>
    <row r="187" spans="2:6" x14ac:dyDescent="0.35">
      <c r="B187" s="94"/>
      <c r="C187" s="94"/>
      <c r="E187" s="94"/>
      <c r="F187" s="94"/>
    </row>
    <row r="188" spans="2:6" x14ac:dyDescent="0.35">
      <c r="B188" s="94"/>
      <c r="C188" s="94"/>
      <c r="E188" s="94"/>
      <c r="F188" s="94"/>
    </row>
    <row r="189" spans="2:6" x14ac:dyDescent="0.35">
      <c r="B189" s="94"/>
      <c r="C189" s="94"/>
      <c r="E189" s="94"/>
      <c r="F189" s="94"/>
    </row>
    <row r="190" spans="2:6" x14ac:dyDescent="0.35">
      <c r="B190" s="94"/>
      <c r="C190" s="94"/>
      <c r="E190" s="94"/>
      <c r="F190" s="94"/>
    </row>
    <row r="191" spans="2:6" x14ac:dyDescent="0.35">
      <c r="B191" s="94"/>
      <c r="C191" s="94"/>
      <c r="E191" s="94"/>
      <c r="F191" s="94"/>
    </row>
    <row r="192" spans="2:6" x14ac:dyDescent="0.35">
      <c r="B192" s="94"/>
      <c r="C192" s="94"/>
      <c r="E192" s="94"/>
      <c r="F192" s="94"/>
    </row>
    <row r="193" spans="2:6" x14ac:dyDescent="0.35">
      <c r="B193" s="94"/>
      <c r="C193" s="94"/>
      <c r="E193" s="94"/>
      <c r="F193" s="94"/>
    </row>
    <row r="194" spans="2:6" x14ac:dyDescent="0.35">
      <c r="B194" s="94"/>
      <c r="C194" s="94"/>
      <c r="E194" s="94"/>
      <c r="F194" s="94"/>
    </row>
    <row r="195" spans="2:6" x14ac:dyDescent="0.35">
      <c r="B195" s="94"/>
      <c r="C195" s="94"/>
      <c r="E195" s="94"/>
      <c r="F195" s="94"/>
    </row>
    <row r="196" spans="2:6" x14ac:dyDescent="0.35">
      <c r="B196" s="94"/>
      <c r="C196" s="94"/>
      <c r="E196" s="94"/>
      <c r="F196" s="94"/>
    </row>
    <row r="197" spans="2:6" x14ac:dyDescent="0.35">
      <c r="B197" s="94"/>
      <c r="C197" s="94"/>
      <c r="E197" s="94"/>
      <c r="F197" s="94"/>
    </row>
    <row r="198" spans="2:6" x14ac:dyDescent="0.35">
      <c r="B198" s="94"/>
      <c r="C198" s="94"/>
      <c r="E198" s="94"/>
      <c r="F198" s="94"/>
    </row>
    <row r="199" spans="2:6" x14ac:dyDescent="0.35">
      <c r="B199" s="94"/>
      <c r="C199" s="94"/>
      <c r="E199" s="94"/>
      <c r="F199" s="94"/>
    </row>
    <row r="200" spans="2:6" x14ac:dyDescent="0.35">
      <c r="B200" s="94"/>
      <c r="C200" s="94"/>
      <c r="E200" s="94"/>
      <c r="F200" s="94"/>
    </row>
    <row r="201" spans="2:6" x14ac:dyDescent="0.35">
      <c r="B201" s="94"/>
      <c r="C201" s="94"/>
      <c r="E201" s="94"/>
      <c r="F201" s="94"/>
    </row>
    <row r="202" spans="2:6" x14ac:dyDescent="0.35">
      <c r="B202" s="94"/>
      <c r="C202" s="94"/>
      <c r="E202" s="94"/>
      <c r="F202" s="94"/>
    </row>
    <row r="203" spans="2:6" x14ac:dyDescent="0.35">
      <c r="B203" s="94"/>
      <c r="C203" s="94"/>
      <c r="E203" s="94"/>
      <c r="F203" s="94"/>
    </row>
    <row r="204" spans="2:6" x14ac:dyDescent="0.35">
      <c r="B204" s="94"/>
      <c r="C204" s="94"/>
      <c r="E204" s="94"/>
      <c r="F204" s="94"/>
    </row>
    <row r="205" spans="2:6" x14ac:dyDescent="0.35">
      <c r="B205" s="94"/>
      <c r="C205" s="94"/>
      <c r="E205" s="94"/>
      <c r="F205" s="94"/>
    </row>
    <row r="206" spans="2:6" x14ac:dyDescent="0.35">
      <c r="B206" s="94"/>
      <c r="C206" s="94"/>
      <c r="E206" s="94"/>
      <c r="F206" s="94"/>
    </row>
    <row r="207" spans="2:6" x14ac:dyDescent="0.35">
      <c r="B207" s="94"/>
      <c r="C207" s="94"/>
      <c r="E207" s="94"/>
      <c r="F207" s="94"/>
    </row>
    <row r="208" spans="2:6" x14ac:dyDescent="0.35">
      <c r="B208" s="94"/>
      <c r="C208" s="94"/>
      <c r="E208" s="94"/>
      <c r="F208" s="94"/>
    </row>
    <row r="209" spans="2:6" x14ac:dyDescent="0.35">
      <c r="B209" s="94"/>
      <c r="C209" s="94"/>
      <c r="E209" s="94"/>
      <c r="F209" s="94"/>
    </row>
    <row r="210" spans="2:6" x14ac:dyDescent="0.35">
      <c r="B210" s="94"/>
      <c r="C210" s="94"/>
      <c r="E210" s="94"/>
      <c r="F210" s="94"/>
    </row>
    <row r="211" spans="2:6" x14ac:dyDescent="0.35">
      <c r="B211" s="94"/>
      <c r="C211" s="94"/>
      <c r="E211" s="94"/>
      <c r="F211" s="94"/>
    </row>
    <row r="212" spans="2:6" x14ac:dyDescent="0.35">
      <c r="B212" s="94"/>
      <c r="C212" s="94"/>
      <c r="E212" s="94"/>
      <c r="F212" s="94"/>
    </row>
    <row r="213" spans="2:6" x14ac:dyDescent="0.35">
      <c r="B213" s="94"/>
      <c r="C213" s="94"/>
      <c r="E213" s="94"/>
      <c r="F213" s="94"/>
    </row>
    <row r="214" spans="2:6" x14ac:dyDescent="0.35">
      <c r="B214" s="94"/>
      <c r="C214" s="94"/>
      <c r="E214" s="94"/>
      <c r="F214" s="94"/>
    </row>
    <row r="215" spans="2:6" x14ac:dyDescent="0.35">
      <c r="B215" s="94"/>
      <c r="C215" s="94"/>
      <c r="E215" s="94"/>
      <c r="F215" s="94"/>
    </row>
    <row r="216" spans="2:6" x14ac:dyDescent="0.35">
      <c r="B216" s="94"/>
      <c r="C216" s="94"/>
      <c r="E216" s="94"/>
      <c r="F216" s="94"/>
    </row>
    <row r="217" spans="2:6" x14ac:dyDescent="0.35">
      <c r="B217" s="94"/>
      <c r="C217" s="94"/>
      <c r="E217" s="94"/>
      <c r="F217" s="94"/>
    </row>
    <row r="218" spans="2:6" x14ac:dyDescent="0.35">
      <c r="B218" s="94"/>
      <c r="C218" s="94"/>
      <c r="E218" s="94"/>
      <c r="F218" s="94"/>
    </row>
    <row r="219" spans="2:6" x14ac:dyDescent="0.35">
      <c r="B219" s="94"/>
      <c r="C219" s="94"/>
      <c r="E219" s="94"/>
      <c r="F219" s="94"/>
    </row>
    <row r="220" spans="2:6" x14ac:dyDescent="0.35">
      <c r="B220" s="94"/>
      <c r="C220" s="94"/>
      <c r="E220" s="94"/>
      <c r="F220" s="94"/>
    </row>
    <row r="221" spans="2:6" x14ac:dyDescent="0.35">
      <c r="B221" s="94"/>
      <c r="C221" s="94"/>
      <c r="E221" s="94"/>
      <c r="F221" s="94"/>
    </row>
    <row r="222" spans="2:6" x14ac:dyDescent="0.35">
      <c r="B222" s="94"/>
      <c r="C222" s="94"/>
      <c r="E222" s="94"/>
      <c r="F222" s="94"/>
    </row>
    <row r="223" spans="2:6" x14ac:dyDescent="0.35">
      <c r="B223" s="94"/>
      <c r="C223" s="94"/>
      <c r="E223" s="94"/>
      <c r="F223" s="94"/>
    </row>
    <row r="224" spans="2:6" x14ac:dyDescent="0.35">
      <c r="B224" s="94"/>
      <c r="C224" s="94"/>
      <c r="E224" s="94"/>
      <c r="F224" s="94"/>
    </row>
    <row r="225" spans="2:6" x14ac:dyDescent="0.35">
      <c r="B225" s="94"/>
      <c r="C225" s="94"/>
      <c r="E225" s="94"/>
      <c r="F225" s="94"/>
    </row>
    <row r="226" spans="2:6" x14ac:dyDescent="0.35">
      <c r="B226" s="94"/>
      <c r="C226" s="94"/>
      <c r="E226" s="94"/>
      <c r="F226" s="94"/>
    </row>
    <row r="227" spans="2:6" x14ac:dyDescent="0.35">
      <c r="B227" s="94"/>
      <c r="C227" s="94"/>
      <c r="E227" s="94"/>
      <c r="F227" s="94"/>
    </row>
    <row r="228" spans="2:6" x14ac:dyDescent="0.35">
      <c r="B228" s="94"/>
      <c r="C228" s="94"/>
      <c r="E228" s="94"/>
      <c r="F228" s="94"/>
    </row>
    <row r="229" spans="2:6" x14ac:dyDescent="0.35">
      <c r="B229" s="94"/>
      <c r="C229" s="94"/>
      <c r="E229" s="94"/>
      <c r="F229" s="94"/>
    </row>
    <row r="230" spans="2:6" x14ac:dyDescent="0.35">
      <c r="B230" s="94"/>
      <c r="C230" s="94"/>
      <c r="E230" s="94"/>
      <c r="F230" s="94"/>
    </row>
    <row r="231" spans="2:6" x14ac:dyDescent="0.35">
      <c r="B231" s="94"/>
      <c r="C231" s="94"/>
      <c r="E231" s="94"/>
      <c r="F231" s="94"/>
    </row>
    <row r="232" spans="2:6" x14ac:dyDescent="0.35">
      <c r="B232" s="94"/>
      <c r="C232" s="94"/>
      <c r="E232" s="94"/>
      <c r="F232" s="94"/>
    </row>
    <row r="233" spans="2:6" x14ac:dyDescent="0.35">
      <c r="B233" s="94"/>
      <c r="C233" s="94"/>
      <c r="E233" s="94"/>
      <c r="F233" s="94"/>
    </row>
    <row r="234" spans="2:6" x14ac:dyDescent="0.35">
      <c r="B234" s="94"/>
      <c r="C234" s="94"/>
      <c r="E234" s="94"/>
      <c r="F234" s="94"/>
    </row>
    <row r="235" spans="2:6" x14ac:dyDescent="0.35">
      <c r="B235" s="94"/>
      <c r="C235" s="94"/>
      <c r="E235" s="94"/>
      <c r="F235" s="94"/>
    </row>
    <row r="236" spans="2:6" x14ac:dyDescent="0.35">
      <c r="B236" s="94"/>
      <c r="C236" s="94"/>
      <c r="E236" s="94"/>
      <c r="F236" s="94"/>
    </row>
    <row r="237" spans="2:6" x14ac:dyDescent="0.35">
      <c r="B237" s="94"/>
      <c r="C237" s="94"/>
      <c r="E237" s="94"/>
      <c r="F237" s="94"/>
    </row>
    <row r="238" spans="2:6" x14ac:dyDescent="0.35">
      <c r="B238" s="94"/>
      <c r="C238" s="94"/>
      <c r="E238" s="94"/>
      <c r="F238" s="94"/>
    </row>
    <row r="239" spans="2:6" x14ac:dyDescent="0.35">
      <c r="B239" s="94"/>
      <c r="C239" s="94"/>
      <c r="E239" s="94"/>
      <c r="F239" s="94"/>
    </row>
    <row r="240" spans="2:6" x14ac:dyDescent="0.35">
      <c r="B240" s="94"/>
      <c r="C240" s="94"/>
      <c r="E240" s="94"/>
      <c r="F240" s="94"/>
    </row>
    <row r="241" spans="2:6" x14ac:dyDescent="0.35">
      <c r="B241" s="94"/>
      <c r="C241" s="94"/>
      <c r="E241" s="94"/>
      <c r="F241" s="94"/>
    </row>
    <row r="242" spans="2:6" x14ac:dyDescent="0.35">
      <c r="B242" s="94"/>
      <c r="C242" s="94"/>
      <c r="E242" s="94"/>
      <c r="F242" s="94"/>
    </row>
    <row r="243" spans="2:6" x14ac:dyDescent="0.35">
      <c r="B243" s="94"/>
      <c r="C243" s="94"/>
      <c r="E243" s="94"/>
      <c r="F243" s="94"/>
    </row>
    <row r="244" spans="2:6" x14ac:dyDescent="0.35">
      <c r="B244" s="94"/>
      <c r="C244" s="94"/>
      <c r="E244" s="94"/>
      <c r="F244" s="94"/>
    </row>
    <row r="245" spans="2:6" x14ac:dyDescent="0.35">
      <c r="B245" s="94"/>
      <c r="C245" s="94"/>
      <c r="E245" s="94"/>
      <c r="F245" s="94"/>
    </row>
    <row r="246" spans="2:6" x14ac:dyDescent="0.35">
      <c r="B246" s="94"/>
      <c r="C246" s="94"/>
      <c r="E246" s="94"/>
      <c r="F246" s="94"/>
    </row>
    <row r="247" spans="2:6" x14ac:dyDescent="0.35">
      <c r="B247" s="94"/>
      <c r="C247" s="94"/>
      <c r="E247" s="94"/>
      <c r="F247" s="94"/>
    </row>
    <row r="248" spans="2:6" x14ac:dyDescent="0.35">
      <c r="B248" s="94"/>
      <c r="C248" s="94"/>
      <c r="E248" s="94"/>
      <c r="F248" s="94"/>
    </row>
    <row r="249" spans="2:6" x14ac:dyDescent="0.35">
      <c r="B249" s="94"/>
      <c r="C249" s="94"/>
      <c r="E249" s="94"/>
      <c r="F249" s="94"/>
    </row>
    <row r="250" spans="2:6" x14ac:dyDescent="0.35">
      <c r="B250" s="94"/>
      <c r="C250" s="94"/>
      <c r="E250" s="94"/>
      <c r="F250" s="94"/>
    </row>
    <row r="251" spans="2:6" x14ac:dyDescent="0.35">
      <c r="B251" s="94"/>
      <c r="C251" s="94"/>
      <c r="E251" s="94"/>
      <c r="F251" s="94"/>
    </row>
    <row r="252" spans="2:6" x14ac:dyDescent="0.35">
      <c r="B252" s="94"/>
      <c r="C252" s="94"/>
      <c r="E252" s="94"/>
      <c r="F252" s="94"/>
    </row>
    <row r="253" spans="2:6" x14ac:dyDescent="0.35">
      <c r="B253" s="94"/>
      <c r="C253" s="94"/>
      <c r="E253" s="94"/>
      <c r="F253" s="94"/>
    </row>
    <row r="254" spans="2:6" x14ac:dyDescent="0.35">
      <c r="B254" s="94"/>
      <c r="C254" s="94"/>
      <c r="E254" s="94"/>
      <c r="F254" s="94"/>
    </row>
    <row r="255" spans="2:6" x14ac:dyDescent="0.35">
      <c r="B255" s="94"/>
      <c r="C255" s="94"/>
      <c r="E255" s="94"/>
      <c r="F255" s="94"/>
    </row>
    <row r="256" spans="2:6" x14ac:dyDescent="0.35">
      <c r="B256" s="94"/>
      <c r="C256" s="94"/>
      <c r="E256" s="94"/>
      <c r="F256" s="94"/>
    </row>
    <row r="257" spans="2:6" x14ac:dyDescent="0.35">
      <c r="B257" s="94"/>
      <c r="C257" s="94"/>
      <c r="E257" s="94"/>
      <c r="F257" s="94"/>
    </row>
    <row r="258" spans="2:6" x14ac:dyDescent="0.35">
      <c r="B258" s="94"/>
      <c r="C258" s="94"/>
      <c r="E258" s="94"/>
      <c r="F258" s="94"/>
    </row>
    <row r="259" spans="2:6" x14ac:dyDescent="0.35">
      <c r="B259" s="94"/>
      <c r="C259" s="94"/>
      <c r="E259" s="94"/>
      <c r="F259" s="94"/>
    </row>
    <row r="260" spans="2:6" x14ac:dyDescent="0.35">
      <c r="B260" s="94"/>
      <c r="C260" s="94"/>
      <c r="E260" s="94"/>
      <c r="F260" s="94"/>
    </row>
    <row r="261" spans="2:6" x14ac:dyDescent="0.35">
      <c r="B261" s="94"/>
      <c r="C261" s="94"/>
      <c r="E261" s="94"/>
      <c r="F261" s="94"/>
    </row>
    <row r="262" spans="2:6" x14ac:dyDescent="0.35">
      <c r="B262" s="94"/>
      <c r="C262" s="94"/>
      <c r="E262" s="94"/>
      <c r="F262" s="94"/>
    </row>
    <row r="263" spans="2:6" x14ac:dyDescent="0.35">
      <c r="B263" s="94"/>
      <c r="C263" s="94"/>
      <c r="E263" s="94"/>
      <c r="F263" s="94"/>
    </row>
    <row r="264" spans="2:6" x14ac:dyDescent="0.35">
      <c r="B264" s="94"/>
      <c r="C264" s="94"/>
      <c r="E264" s="94"/>
      <c r="F264" s="94"/>
    </row>
    <row r="265" spans="2:6" x14ac:dyDescent="0.35">
      <c r="B265" s="94"/>
      <c r="C265" s="94"/>
      <c r="E265" s="94"/>
      <c r="F265" s="94"/>
    </row>
    <row r="266" spans="2:6" x14ac:dyDescent="0.35">
      <c r="B266" s="94"/>
      <c r="C266" s="94"/>
      <c r="E266" s="94"/>
      <c r="F266" s="94"/>
    </row>
    <row r="267" spans="2:6" x14ac:dyDescent="0.35">
      <c r="B267" s="94"/>
      <c r="C267" s="94"/>
      <c r="E267" s="94"/>
      <c r="F267" s="94"/>
    </row>
    <row r="268" spans="2:6" x14ac:dyDescent="0.35">
      <c r="B268" s="94"/>
      <c r="C268" s="94"/>
      <c r="E268" s="94"/>
      <c r="F268" s="94"/>
    </row>
    <row r="269" spans="2:6" x14ac:dyDescent="0.35">
      <c r="B269" s="94"/>
      <c r="C269" s="94"/>
      <c r="E269" s="94"/>
      <c r="F269" s="94"/>
    </row>
    <row r="270" spans="2:6" x14ac:dyDescent="0.35">
      <c r="B270" s="94"/>
      <c r="C270" s="94"/>
      <c r="E270" s="94"/>
      <c r="F270" s="94"/>
    </row>
    <row r="271" spans="2:6" x14ac:dyDescent="0.35">
      <c r="B271" s="94"/>
      <c r="C271" s="94"/>
      <c r="E271" s="94"/>
      <c r="F271" s="94"/>
    </row>
    <row r="272" spans="2:6" x14ac:dyDescent="0.35">
      <c r="B272" s="94"/>
      <c r="C272" s="94"/>
      <c r="E272" s="94"/>
      <c r="F272" s="94"/>
    </row>
    <row r="273" spans="2:6" x14ac:dyDescent="0.35">
      <c r="B273" s="94"/>
      <c r="C273" s="94"/>
      <c r="E273" s="94"/>
      <c r="F273" s="94"/>
    </row>
    <row r="274" spans="2:6" x14ac:dyDescent="0.35">
      <c r="B274" s="94"/>
      <c r="C274" s="94"/>
      <c r="E274" s="94"/>
      <c r="F274" s="94"/>
    </row>
    <row r="275" spans="2:6" x14ac:dyDescent="0.35">
      <c r="B275" s="94"/>
      <c r="C275" s="94"/>
      <c r="E275" s="94"/>
      <c r="F275" s="94"/>
    </row>
    <row r="276" spans="2:6" x14ac:dyDescent="0.35">
      <c r="B276" s="94"/>
      <c r="C276" s="94"/>
      <c r="E276" s="94"/>
      <c r="F276" s="94"/>
    </row>
    <row r="277" spans="2:6" x14ac:dyDescent="0.35">
      <c r="B277" s="94"/>
      <c r="C277" s="94"/>
      <c r="E277" s="94"/>
      <c r="F277" s="94"/>
    </row>
    <row r="278" spans="2:6" x14ac:dyDescent="0.35">
      <c r="B278" s="94"/>
      <c r="C278" s="94"/>
      <c r="E278" s="94"/>
      <c r="F278" s="94"/>
    </row>
    <row r="279" spans="2:6" x14ac:dyDescent="0.35">
      <c r="B279" s="94"/>
      <c r="C279" s="94"/>
      <c r="E279" s="94"/>
      <c r="F279" s="94"/>
    </row>
    <row r="280" spans="2:6" x14ac:dyDescent="0.35">
      <c r="B280" s="94"/>
      <c r="C280" s="94"/>
      <c r="E280" s="94"/>
      <c r="F280" s="94"/>
    </row>
    <row r="281" spans="2:6" x14ac:dyDescent="0.35">
      <c r="B281" s="94"/>
      <c r="C281" s="94"/>
      <c r="E281" s="94"/>
      <c r="F281" s="94"/>
    </row>
    <row r="282" spans="2:6" x14ac:dyDescent="0.35">
      <c r="B282" s="94"/>
      <c r="C282" s="94"/>
      <c r="E282" s="94"/>
      <c r="F282" s="94"/>
    </row>
    <row r="283" spans="2:6" x14ac:dyDescent="0.35">
      <c r="B283" s="94"/>
      <c r="C283" s="94"/>
      <c r="E283" s="94"/>
      <c r="F283" s="94"/>
    </row>
    <row r="284" spans="2:6" x14ac:dyDescent="0.35">
      <c r="B284" s="94"/>
      <c r="C284" s="94"/>
      <c r="E284" s="94"/>
      <c r="F284" s="94"/>
    </row>
    <row r="285" spans="2:6" x14ac:dyDescent="0.35">
      <c r="B285" s="94"/>
      <c r="C285" s="94"/>
      <c r="E285" s="94"/>
      <c r="F285" s="94"/>
    </row>
    <row r="286" spans="2:6" x14ac:dyDescent="0.35">
      <c r="B286" s="94"/>
      <c r="C286" s="94"/>
      <c r="E286" s="94"/>
      <c r="F286" s="94"/>
    </row>
    <row r="287" spans="2:6" x14ac:dyDescent="0.35">
      <c r="B287" s="94"/>
      <c r="C287" s="94"/>
      <c r="E287" s="94"/>
      <c r="F287" s="94"/>
    </row>
    <row r="288" spans="2:6" x14ac:dyDescent="0.35">
      <c r="B288" s="94"/>
      <c r="C288" s="94"/>
      <c r="E288" s="94"/>
      <c r="F288" s="94"/>
    </row>
    <row r="289" spans="2:6" x14ac:dyDescent="0.35">
      <c r="B289" s="94"/>
      <c r="C289" s="94"/>
      <c r="E289" s="94"/>
      <c r="F289" s="94"/>
    </row>
    <row r="290" spans="2:6" x14ac:dyDescent="0.35">
      <c r="B290" s="94"/>
      <c r="C290" s="94"/>
      <c r="E290" s="94"/>
      <c r="F290" s="94"/>
    </row>
    <row r="291" spans="2:6" x14ac:dyDescent="0.35">
      <c r="B291" s="94"/>
      <c r="C291" s="94"/>
      <c r="E291" s="94"/>
      <c r="F291" s="94"/>
    </row>
    <row r="292" spans="2:6" x14ac:dyDescent="0.35">
      <c r="B292" s="94"/>
      <c r="C292" s="94"/>
      <c r="E292" s="94"/>
      <c r="F292" s="94"/>
    </row>
    <row r="293" spans="2:6" x14ac:dyDescent="0.35">
      <c r="B293" s="94"/>
      <c r="C293" s="94"/>
      <c r="E293" s="94"/>
      <c r="F293" s="94"/>
    </row>
    <row r="294" spans="2:6" x14ac:dyDescent="0.35">
      <c r="B294" s="94"/>
      <c r="C294" s="94"/>
      <c r="E294" s="94"/>
      <c r="F294" s="94"/>
    </row>
    <row r="295" spans="2:6" x14ac:dyDescent="0.35">
      <c r="B295" s="94"/>
      <c r="C295" s="94"/>
      <c r="E295" s="94"/>
      <c r="F295" s="94"/>
    </row>
    <row r="296" spans="2:6" x14ac:dyDescent="0.35">
      <c r="B296" s="94"/>
      <c r="C296" s="94"/>
      <c r="E296" s="94"/>
      <c r="F296" s="94"/>
    </row>
    <row r="297" spans="2:6" x14ac:dyDescent="0.35">
      <c r="B297" s="94"/>
      <c r="C297" s="94"/>
      <c r="E297" s="94"/>
      <c r="F297" s="94"/>
    </row>
    <row r="298" spans="2:6" x14ac:dyDescent="0.35">
      <c r="B298" s="94"/>
      <c r="C298" s="94"/>
      <c r="E298" s="94"/>
      <c r="F298" s="94"/>
    </row>
    <row r="299" spans="2:6" x14ac:dyDescent="0.35">
      <c r="B299" s="94"/>
      <c r="C299" s="94"/>
      <c r="E299" s="94"/>
      <c r="F299" s="94"/>
    </row>
    <row r="300" spans="2:6" x14ac:dyDescent="0.35">
      <c r="B300" s="94"/>
      <c r="C300" s="94"/>
      <c r="E300" s="94"/>
      <c r="F300" s="94"/>
    </row>
    <row r="301" spans="2:6" x14ac:dyDescent="0.35">
      <c r="B301" s="94"/>
      <c r="C301" s="94"/>
      <c r="E301" s="94"/>
      <c r="F301" s="94"/>
    </row>
    <row r="302" spans="2:6" x14ac:dyDescent="0.35">
      <c r="B302" s="94"/>
      <c r="C302" s="94"/>
      <c r="E302" s="94"/>
      <c r="F302" s="94"/>
    </row>
    <row r="303" spans="2:6" x14ac:dyDescent="0.35">
      <c r="B303" s="94"/>
      <c r="C303" s="94"/>
      <c r="E303" s="94"/>
      <c r="F303" s="94"/>
    </row>
    <row r="304" spans="2:6" x14ac:dyDescent="0.35">
      <c r="B304" s="94"/>
      <c r="C304" s="94"/>
      <c r="E304" s="94"/>
      <c r="F304" s="94"/>
    </row>
    <row r="305" spans="2:6" x14ac:dyDescent="0.35">
      <c r="B305" s="94"/>
      <c r="C305" s="94"/>
      <c r="E305" s="94"/>
      <c r="F305" s="94"/>
    </row>
    <row r="306" spans="2:6" x14ac:dyDescent="0.35">
      <c r="B306" s="94"/>
      <c r="C306" s="94"/>
      <c r="E306" s="94"/>
      <c r="F306" s="94"/>
    </row>
    <row r="307" spans="2:6" x14ac:dyDescent="0.35">
      <c r="B307" s="94"/>
      <c r="C307" s="94"/>
      <c r="E307" s="94"/>
      <c r="F307" s="94"/>
    </row>
    <row r="308" spans="2:6" x14ac:dyDescent="0.35">
      <c r="B308" s="94"/>
      <c r="C308" s="94"/>
      <c r="E308" s="94"/>
      <c r="F308" s="94"/>
    </row>
    <row r="309" spans="2:6" x14ac:dyDescent="0.35">
      <c r="B309" s="94"/>
      <c r="C309" s="94"/>
      <c r="E309" s="94"/>
      <c r="F309" s="94"/>
    </row>
    <row r="310" spans="2:6" x14ac:dyDescent="0.35">
      <c r="B310" s="94"/>
      <c r="C310" s="94"/>
      <c r="E310" s="94"/>
      <c r="F310" s="94"/>
    </row>
    <row r="311" spans="2:6" x14ac:dyDescent="0.35">
      <c r="B311" s="94"/>
      <c r="C311" s="94"/>
      <c r="E311" s="94"/>
      <c r="F311" s="94"/>
    </row>
    <row r="312" spans="2:6" x14ac:dyDescent="0.35">
      <c r="B312" s="94"/>
      <c r="C312" s="94"/>
      <c r="E312" s="94"/>
      <c r="F312" s="94"/>
    </row>
    <row r="313" spans="2:6" x14ac:dyDescent="0.35">
      <c r="B313" s="94"/>
      <c r="C313" s="94"/>
      <c r="E313" s="94"/>
      <c r="F313" s="94"/>
    </row>
    <row r="314" spans="2:6" x14ac:dyDescent="0.35">
      <c r="B314" s="94"/>
      <c r="C314" s="94"/>
      <c r="E314" s="94"/>
      <c r="F314" s="94"/>
    </row>
    <row r="315" spans="2:6" x14ac:dyDescent="0.35">
      <c r="B315" s="94"/>
      <c r="C315" s="94"/>
      <c r="E315" s="94"/>
      <c r="F315" s="94"/>
    </row>
    <row r="316" spans="2:6" x14ac:dyDescent="0.35">
      <c r="B316" s="94"/>
      <c r="C316" s="94"/>
      <c r="E316" s="94"/>
      <c r="F316" s="94"/>
    </row>
    <row r="317" spans="2:6" x14ac:dyDescent="0.35">
      <c r="B317" s="94"/>
      <c r="C317" s="94"/>
      <c r="E317" s="94"/>
      <c r="F317" s="94"/>
    </row>
    <row r="318" spans="2:6" x14ac:dyDescent="0.35">
      <c r="B318" s="94"/>
      <c r="C318" s="94"/>
      <c r="E318" s="94"/>
      <c r="F318" s="94"/>
    </row>
    <row r="319" spans="2:6" x14ac:dyDescent="0.35">
      <c r="B319" s="94"/>
      <c r="C319" s="94"/>
      <c r="E319" s="94"/>
      <c r="F319" s="94"/>
    </row>
    <row r="320" spans="2:6" x14ac:dyDescent="0.35">
      <c r="B320" s="94"/>
      <c r="C320" s="94"/>
      <c r="E320" s="94"/>
      <c r="F320" s="94"/>
    </row>
    <row r="321" spans="2:6" x14ac:dyDescent="0.35">
      <c r="B321" s="94"/>
      <c r="C321" s="94"/>
      <c r="E321" s="94"/>
      <c r="F321" s="94"/>
    </row>
    <row r="322" spans="2:6" x14ac:dyDescent="0.35">
      <c r="B322" s="94"/>
      <c r="C322" s="94"/>
      <c r="E322" s="94"/>
      <c r="F322" s="94"/>
    </row>
    <row r="323" spans="2:6" x14ac:dyDescent="0.35">
      <c r="B323" s="94"/>
      <c r="C323" s="94"/>
      <c r="E323" s="94"/>
      <c r="F323" s="94"/>
    </row>
    <row r="324" spans="2:6" x14ac:dyDescent="0.35">
      <c r="B324" s="94"/>
      <c r="C324" s="94"/>
      <c r="E324" s="94"/>
      <c r="F324" s="94"/>
    </row>
    <row r="325" spans="2:6" x14ac:dyDescent="0.35">
      <c r="B325" s="94"/>
      <c r="C325" s="94"/>
      <c r="E325" s="94"/>
      <c r="F325" s="94"/>
    </row>
    <row r="326" spans="2:6" x14ac:dyDescent="0.35">
      <c r="B326" s="94"/>
      <c r="C326" s="94"/>
      <c r="E326" s="94"/>
      <c r="F326" s="94"/>
    </row>
    <row r="327" spans="2:6" x14ac:dyDescent="0.35">
      <c r="B327" s="94"/>
      <c r="C327" s="94"/>
      <c r="E327" s="94"/>
      <c r="F327" s="94"/>
    </row>
    <row r="328" spans="2:6" x14ac:dyDescent="0.35">
      <c r="B328" s="94"/>
      <c r="C328" s="94"/>
      <c r="E328" s="94"/>
      <c r="F328" s="94"/>
    </row>
    <row r="329" spans="2:6" x14ac:dyDescent="0.35">
      <c r="B329" s="94"/>
      <c r="C329" s="94"/>
      <c r="E329" s="94"/>
      <c r="F329" s="94"/>
    </row>
    <row r="330" spans="2:6" x14ac:dyDescent="0.35">
      <c r="B330" s="94"/>
      <c r="C330" s="94"/>
      <c r="E330" s="94"/>
      <c r="F330" s="94"/>
    </row>
    <row r="331" spans="2:6" x14ac:dyDescent="0.35">
      <c r="B331" s="94"/>
      <c r="C331" s="94"/>
      <c r="E331" s="94"/>
      <c r="F331" s="94"/>
    </row>
    <row r="332" spans="2:6" x14ac:dyDescent="0.35">
      <c r="B332" s="94"/>
      <c r="C332" s="94"/>
      <c r="E332" s="94"/>
      <c r="F332" s="94"/>
    </row>
    <row r="333" spans="2:6" x14ac:dyDescent="0.35">
      <c r="B333" s="94"/>
      <c r="C333" s="94"/>
      <c r="E333" s="94"/>
      <c r="F333" s="94"/>
    </row>
    <row r="334" spans="2:6" x14ac:dyDescent="0.35">
      <c r="B334" s="94"/>
      <c r="C334" s="94"/>
      <c r="E334" s="94"/>
      <c r="F334" s="94"/>
    </row>
    <row r="335" spans="2:6" x14ac:dyDescent="0.35">
      <c r="B335" s="94"/>
      <c r="C335" s="94"/>
      <c r="E335" s="94"/>
      <c r="F335" s="94"/>
    </row>
    <row r="336" spans="2:6" x14ac:dyDescent="0.35">
      <c r="B336" s="94"/>
      <c r="C336" s="94"/>
      <c r="E336" s="94"/>
      <c r="F336" s="94"/>
    </row>
    <row r="337" spans="2:6" x14ac:dyDescent="0.35">
      <c r="B337" s="94"/>
      <c r="C337" s="94"/>
      <c r="E337" s="94"/>
      <c r="F337" s="94"/>
    </row>
    <row r="338" spans="2:6" x14ac:dyDescent="0.35">
      <c r="B338" s="94"/>
      <c r="C338" s="94"/>
      <c r="E338" s="94"/>
      <c r="F338" s="94"/>
    </row>
    <row r="339" spans="2:6" x14ac:dyDescent="0.35">
      <c r="B339" s="94"/>
      <c r="C339" s="94"/>
      <c r="E339" s="94"/>
      <c r="F339" s="94"/>
    </row>
    <row r="340" spans="2:6" x14ac:dyDescent="0.35">
      <c r="B340" s="94"/>
      <c r="C340" s="94"/>
      <c r="E340" s="94"/>
      <c r="F340" s="94"/>
    </row>
    <row r="341" spans="2:6" x14ac:dyDescent="0.35">
      <c r="B341" s="94"/>
      <c r="C341" s="94"/>
      <c r="E341" s="94"/>
      <c r="F341" s="94"/>
    </row>
    <row r="342" spans="2:6" x14ac:dyDescent="0.35">
      <c r="B342" s="94"/>
      <c r="C342" s="94"/>
      <c r="E342" s="94"/>
      <c r="F342" s="94"/>
    </row>
    <row r="343" spans="2:6" x14ac:dyDescent="0.35">
      <c r="B343" s="94"/>
      <c r="C343" s="94"/>
      <c r="E343" s="94"/>
      <c r="F343" s="94"/>
    </row>
    <row r="344" spans="2:6" x14ac:dyDescent="0.35">
      <c r="B344" s="94"/>
      <c r="C344" s="94"/>
      <c r="E344" s="94"/>
      <c r="F344" s="94"/>
    </row>
    <row r="345" spans="2:6" x14ac:dyDescent="0.35">
      <c r="B345" s="94"/>
      <c r="C345" s="94"/>
      <c r="E345" s="94"/>
      <c r="F345" s="94"/>
    </row>
    <row r="346" spans="2:6" x14ac:dyDescent="0.35">
      <c r="B346" s="94"/>
      <c r="C346" s="94"/>
      <c r="E346" s="94"/>
      <c r="F346" s="94"/>
    </row>
    <row r="347" spans="2:6" x14ac:dyDescent="0.35">
      <c r="B347" s="94"/>
      <c r="C347" s="94"/>
      <c r="E347" s="94"/>
      <c r="F347" s="94"/>
    </row>
    <row r="348" spans="2:6" x14ac:dyDescent="0.35">
      <c r="B348" s="94"/>
      <c r="C348" s="94"/>
      <c r="E348" s="94"/>
      <c r="F348" s="94"/>
    </row>
    <row r="349" spans="2:6" x14ac:dyDescent="0.35">
      <c r="B349" s="94"/>
      <c r="C349" s="94"/>
      <c r="E349" s="94"/>
      <c r="F349" s="94"/>
    </row>
    <row r="350" spans="2:6" x14ac:dyDescent="0.35">
      <c r="B350" s="94"/>
      <c r="C350" s="94"/>
      <c r="E350" s="94"/>
      <c r="F350" s="94"/>
    </row>
    <row r="351" spans="2:6" x14ac:dyDescent="0.35">
      <c r="B351" s="94"/>
      <c r="C351" s="94"/>
      <c r="E351" s="94"/>
      <c r="F351" s="94"/>
    </row>
    <row r="352" spans="2:6" x14ac:dyDescent="0.35">
      <c r="B352" s="94"/>
      <c r="C352" s="94"/>
      <c r="E352" s="94"/>
      <c r="F352" s="94"/>
    </row>
    <row r="353" spans="2:6" x14ac:dyDescent="0.35">
      <c r="B353" s="94"/>
      <c r="C353" s="94"/>
      <c r="E353" s="94"/>
      <c r="F353" s="94"/>
    </row>
    <row r="354" spans="2:6" x14ac:dyDescent="0.35">
      <c r="B354" s="94"/>
      <c r="C354" s="94"/>
      <c r="E354" s="94"/>
      <c r="F354" s="94"/>
    </row>
    <row r="355" spans="2:6" x14ac:dyDescent="0.35">
      <c r="B355" s="94"/>
      <c r="C355" s="94"/>
      <c r="E355" s="94"/>
      <c r="F355" s="94"/>
    </row>
    <row r="356" spans="2:6" x14ac:dyDescent="0.35">
      <c r="B356" s="94"/>
      <c r="C356" s="94"/>
      <c r="E356" s="94"/>
      <c r="F356" s="94"/>
    </row>
    <row r="357" spans="2:6" x14ac:dyDescent="0.35">
      <c r="B357" s="94"/>
      <c r="C357" s="94"/>
      <c r="E357" s="94"/>
      <c r="F357" s="94"/>
    </row>
    <row r="358" spans="2:6" x14ac:dyDescent="0.35">
      <c r="B358" s="94"/>
      <c r="C358" s="94"/>
      <c r="E358" s="94"/>
      <c r="F358" s="94"/>
    </row>
    <row r="359" spans="2:6" x14ac:dyDescent="0.35">
      <c r="B359" s="94"/>
      <c r="C359" s="94"/>
      <c r="E359" s="94"/>
      <c r="F359" s="94"/>
    </row>
    <row r="360" spans="2:6" x14ac:dyDescent="0.35">
      <c r="B360" s="94"/>
      <c r="C360" s="94"/>
      <c r="E360" s="94"/>
      <c r="F360" s="94"/>
    </row>
    <row r="361" spans="2:6" x14ac:dyDescent="0.35">
      <c r="B361" s="94"/>
      <c r="C361" s="94"/>
      <c r="E361" s="94"/>
      <c r="F361" s="94"/>
    </row>
    <row r="362" spans="2:6" x14ac:dyDescent="0.35">
      <c r="B362" s="94"/>
      <c r="C362" s="94"/>
      <c r="E362" s="94"/>
      <c r="F362" s="94"/>
    </row>
    <row r="363" spans="2:6" x14ac:dyDescent="0.35">
      <c r="B363" s="94"/>
      <c r="C363" s="94"/>
      <c r="E363" s="94"/>
      <c r="F363" s="94"/>
    </row>
    <row r="364" spans="2:6" x14ac:dyDescent="0.35">
      <c r="B364" s="94"/>
      <c r="C364" s="94"/>
      <c r="E364" s="94"/>
      <c r="F364" s="94"/>
    </row>
    <row r="365" spans="2:6" x14ac:dyDescent="0.35">
      <c r="B365" s="94"/>
      <c r="C365" s="94"/>
      <c r="E365" s="94"/>
      <c r="F365" s="94"/>
    </row>
    <row r="366" spans="2:6" x14ac:dyDescent="0.35">
      <c r="B366" s="94"/>
      <c r="C366" s="94"/>
      <c r="E366" s="94"/>
      <c r="F366" s="94"/>
    </row>
    <row r="367" spans="2:6" x14ac:dyDescent="0.35">
      <c r="B367" s="94"/>
      <c r="C367" s="94"/>
      <c r="E367" s="94"/>
      <c r="F367" s="94"/>
    </row>
    <row r="368" spans="2:6" x14ac:dyDescent="0.35">
      <c r="B368" s="94"/>
      <c r="C368" s="94"/>
      <c r="E368" s="94"/>
      <c r="F368" s="94"/>
    </row>
    <row r="369" spans="2:6" x14ac:dyDescent="0.35">
      <c r="B369" s="94"/>
      <c r="C369" s="94"/>
      <c r="E369" s="94"/>
      <c r="F369" s="94"/>
    </row>
    <row r="370" spans="2:6" x14ac:dyDescent="0.35">
      <c r="B370" s="94"/>
      <c r="C370" s="94"/>
      <c r="E370" s="94"/>
      <c r="F370" s="94"/>
    </row>
    <row r="371" spans="2:6" x14ac:dyDescent="0.35">
      <c r="B371" s="94"/>
      <c r="C371" s="94"/>
      <c r="E371" s="94"/>
      <c r="F371" s="94"/>
    </row>
    <row r="372" spans="2:6" x14ac:dyDescent="0.35">
      <c r="B372" s="94"/>
      <c r="C372" s="94"/>
      <c r="E372" s="94"/>
      <c r="F372" s="94"/>
    </row>
    <row r="373" spans="2:6" x14ac:dyDescent="0.35">
      <c r="B373" s="94"/>
      <c r="C373" s="94"/>
      <c r="E373" s="94"/>
      <c r="F373" s="94"/>
    </row>
    <row r="374" spans="2:6" x14ac:dyDescent="0.35">
      <c r="B374" s="94"/>
      <c r="C374" s="94"/>
      <c r="E374" s="94"/>
      <c r="F374" s="94"/>
    </row>
    <row r="375" spans="2:6" x14ac:dyDescent="0.35">
      <c r="B375" s="94"/>
      <c r="C375" s="94"/>
      <c r="E375" s="94"/>
      <c r="F375" s="94"/>
    </row>
    <row r="376" spans="2:6" x14ac:dyDescent="0.35">
      <c r="B376" s="94"/>
      <c r="C376" s="94"/>
      <c r="E376" s="94"/>
      <c r="F376" s="94"/>
    </row>
    <row r="377" spans="2:6" x14ac:dyDescent="0.35">
      <c r="B377" s="94"/>
      <c r="C377" s="94"/>
      <c r="E377" s="94"/>
      <c r="F377" s="94"/>
    </row>
    <row r="378" spans="2:6" x14ac:dyDescent="0.35">
      <c r="B378" s="94"/>
      <c r="C378" s="94"/>
      <c r="E378" s="94"/>
      <c r="F378" s="94"/>
    </row>
    <row r="379" spans="2:6" x14ac:dyDescent="0.35">
      <c r="B379" s="94"/>
      <c r="C379" s="94"/>
      <c r="E379" s="94"/>
      <c r="F379" s="94"/>
    </row>
    <row r="380" spans="2:6" x14ac:dyDescent="0.35">
      <c r="B380" s="94"/>
      <c r="C380" s="94"/>
      <c r="E380" s="94"/>
      <c r="F380" s="94"/>
    </row>
    <row r="381" spans="2:6" x14ac:dyDescent="0.35">
      <c r="B381" s="94"/>
      <c r="C381" s="94"/>
      <c r="E381" s="94"/>
      <c r="F381" s="94"/>
    </row>
    <row r="382" spans="2:6" x14ac:dyDescent="0.35">
      <c r="B382" s="94"/>
      <c r="C382" s="94"/>
      <c r="E382" s="94"/>
      <c r="F382" s="94"/>
    </row>
    <row r="383" spans="2:6" x14ac:dyDescent="0.35">
      <c r="B383" s="94"/>
      <c r="C383" s="94"/>
      <c r="E383" s="94"/>
      <c r="F383" s="94"/>
    </row>
    <row r="384" spans="2:6" x14ac:dyDescent="0.35">
      <c r="B384" s="94"/>
      <c r="C384" s="94"/>
      <c r="E384" s="94"/>
      <c r="F384" s="94"/>
    </row>
    <row r="385" spans="2:6" x14ac:dyDescent="0.35">
      <c r="B385" s="94"/>
      <c r="C385" s="94"/>
      <c r="E385" s="94"/>
      <c r="F385" s="94"/>
    </row>
    <row r="386" spans="2:6" x14ac:dyDescent="0.35">
      <c r="B386" s="94"/>
      <c r="C386" s="94"/>
      <c r="E386" s="94"/>
      <c r="F386" s="94"/>
    </row>
    <row r="387" spans="2:6" x14ac:dyDescent="0.35">
      <c r="B387" s="94"/>
      <c r="C387" s="94"/>
      <c r="E387" s="94"/>
      <c r="F387" s="94"/>
    </row>
    <row r="388" spans="2:6" x14ac:dyDescent="0.35">
      <c r="B388" s="94"/>
      <c r="C388" s="94"/>
      <c r="E388" s="94"/>
      <c r="F388" s="94"/>
    </row>
    <row r="389" spans="2:6" x14ac:dyDescent="0.35">
      <c r="B389" s="94"/>
      <c r="C389" s="94"/>
      <c r="E389" s="94"/>
      <c r="F389" s="94"/>
    </row>
    <row r="390" spans="2:6" x14ac:dyDescent="0.35">
      <c r="B390" s="94"/>
      <c r="C390" s="94"/>
      <c r="E390" s="94"/>
      <c r="F390" s="94"/>
    </row>
    <row r="391" spans="2:6" x14ac:dyDescent="0.35">
      <c r="B391" s="94"/>
      <c r="C391" s="94"/>
      <c r="E391" s="94"/>
      <c r="F391" s="94"/>
    </row>
    <row r="392" spans="2:6" x14ac:dyDescent="0.35">
      <c r="B392" s="94"/>
      <c r="C392" s="94"/>
      <c r="E392" s="94"/>
      <c r="F392" s="94"/>
    </row>
    <row r="393" spans="2:6" x14ac:dyDescent="0.35">
      <c r="B393" s="94"/>
      <c r="C393" s="94"/>
      <c r="E393" s="94"/>
      <c r="F393" s="94"/>
    </row>
    <row r="394" spans="2:6" x14ac:dyDescent="0.35">
      <c r="B394" s="94"/>
      <c r="C394" s="94"/>
      <c r="E394" s="94"/>
      <c r="F394" s="94"/>
    </row>
    <row r="395" spans="2:6" x14ac:dyDescent="0.35">
      <c r="B395" s="94"/>
      <c r="C395" s="94"/>
      <c r="E395" s="94"/>
      <c r="F395" s="94"/>
    </row>
    <row r="396" spans="2:6" x14ac:dyDescent="0.35">
      <c r="B396" s="94"/>
      <c r="C396" s="94"/>
      <c r="E396" s="94"/>
      <c r="F396" s="94"/>
    </row>
    <row r="397" spans="2:6" x14ac:dyDescent="0.35">
      <c r="B397" s="94"/>
      <c r="C397" s="94"/>
      <c r="E397" s="94"/>
      <c r="F397" s="94"/>
    </row>
    <row r="398" spans="2:6" x14ac:dyDescent="0.35">
      <c r="B398" s="94"/>
      <c r="C398" s="94"/>
      <c r="E398" s="94"/>
      <c r="F398" s="94"/>
    </row>
    <row r="399" spans="2:6" x14ac:dyDescent="0.35">
      <c r="B399" s="94"/>
      <c r="C399" s="94"/>
      <c r="E399" s="94"/>
      <c r="F399" s="94"/>
    </row>
    <row r="400" spans="2:6" x14ac:dyDescent="0.35">
      <c r="B400" s="94"/>
      <c r="C400" s="94"/>
      <c r="E400" s="94"/>
      <c r="F400" s="94"/>
    </row>
    <row r="401" spans="2:6" x14ac:dyDescent="0.35">
      <c r="B401" s="94"/>
      <c r="C401" s="94"/>
      <c r="E401" s="94"/>
      <c r="F401" s="94"/>
    </row>
    <row r="402" spans="2:6" x14ac:dyDescent="0.35">
      <c r="B402" s="94"/>
      <c r="C402" s="94"/>
      <c r="E402" s="94"/>
      <c r="F402" s="94"/>
    </row>
    <row r="403" spans="2:6" x14ac:dyDescent="0.35">
      <c r="B403" s="94"/>
      <c r="C403" s="94"/>
      <c r="E403" s="94"/>
      <c r="F403" s="94"/>
    </row>
    <row r="404" spans="2:6" x14ac:dyDescent="0.35">
      <c r="B404" s="94"/>
      <c r="C404" s="94"/>
      <c r="E404" s="94"/>
      <c r="F404" s="94"/>
    </row>
    <row r="405" spans="2:6" x14ac:dyDescent="0.35">
      <c r="B405" s="94"/>
      <c r="C405" s="94"/>
      <c r="E405" s="94"/>
      <c r="F405" s="94"/>
    </row>
    <row r="406" spans="2:6" x14ac:dyDescent="0.35">
      <c r="B406" s="94"/>
      <c r="C406" s="94"/>
      <c r="E406" s="94"/>
      <c r="F406" s="94"/>
    </row>
    <row r="407" spans="2:6" x14ac:dyDescent="0.35">
      <c r="B407" s="94"/>
      <c r="C407" s="94"/>
      <c r="E407" s="94"/>
      <c r="F407" s="94"/>
    </row>
    <row r="408" spans="2:6" x14ac:dyDescent="0.35">
      <c r="B408" s="94"/>
      <c r="C408" s="94"/>
      <c r="E408" s="94"/>
      <c r="F408" s="94"/>
    </row>
    <row r="409" spans="2:6" x14ac:dyDescent="0.35">
      <c r="B409" s="94"/>
      <c r="C409" s="94"/>
      <c r="E409" s="94"/>
      <c r="F409" s="94"/>
    </row>
    <row r="410" spans="2:6" x14ac:dyDescent="0.35">
      <c r="B410" s="94"/>
      <c r="C410" s="94"/>
      <c r="E410" s="94"/>
      <c r="F410" s="94"/>
    </row>
    <row r="411" spans="2:6" x14ac:dyDescent="0.35">
      <c r="B411" s="94"/>
      <c r="C411" s="94"/>
      <c r="E411" s="94"/>
      <c r="F411" s="94"/>
    </row>
    <row r="412" spans="2:6" x14ac:dyDescent="0.35">
      <c r="B412" s="94"/>
      <c r="C412" s="94"/>
      <c r="E412" s="94"/>
      <c r="F412" s="94"/>
    </row>
    <row r="413" spans="2:6" x14ac:dyDescent="0.35">
      <c r="B413" s="94"/>
      <c r="C413" s="94"/>
      <c r="E413" s="94"/>
      <c r="F413" s="94"/>
    </row>
    <row r="414" spans="2:6" x14ac:dyDescent="0.35">
      <c r="B414" s="94"/>
      <c r="C414" s="94"/>
      <c r="E414" s="94"/>
      <c r="F414" s="94"/>
    </row>
    <row r="415" spans="2:6" x14ac:dyDescent="0.35">
      <c r="B415" s="94"/>
      <c r="C415" s="94"/>
      <c r="E415" s="94"/>
      <c r="F415" s="94"/>
    </row>
    <row r="416" spans="2:6" x14ac:dyDescent="0.35">
      <c r="B416" s="94"/>
      <c r="C416" s="94"/>
      <c r="E416" s="94"/>
      <c r="F416" s="94"/>
    </row>
    <row r="417" spans="2:6" x14ac:dyDescent="0.35">
      <c r="B417" s="94"/>
      <c r="C417" s="94"/>
      <c r="E417" s="94"/>
      <c r="F417" s="94"/>
    </row>
    <row r="418" spans="2:6" x14ac:dyDescent="0.35">
      <c r="B418" s="94"/>
      <c r="C418" s="94"/>
      <c r="E418" s="94"/>
      <c r="F418" s="94"/>
    </row>
    <row r="419" spans="2:6" x14ac:dyDescent="0.35">
      <c r="B419" s="94"/>
      <c r="C419" s="94"/>
      <c r="E419" s="94"/>
      <c r="F419" s="94"/>
    </row>
    <row r="420" spans="2:6" x14ac:dyDescent="0.35">
      <c r="B420" s="94"/>
      <c r="C420" s="94"/>
      <c r="E420" s="94"/>
      <c r="F420" s="94"/>
    </row>
    <row r="421" spans="2:6" x14ac:dyDescent="0.35">
      <c r="B421" s="94"/>
      <c r="C421" s="94"/>
      <c r="E421" s="94"/>
      <c r="F421" s="94"/>
    </row>
    <row r="422" spans="2:6" x14ac:dyDescent="0.35">
      <c r="B422" s="94"/>
      <c r="C422" s="94"/>
      <c r="E422" s="94"/>
      <c r="F422" s="94"/>
    </row>
    <row r="423" spans="2:6" x14ac:dyDescent="0.35">
      <c r="B423" s="94"/>
      <c r="C423" s="94"/>
      <c r="E423" s="94"/>
      <c r="F423" s="94"/>
    </row>
    <row r="424" spans="2:6" x14ac:dyDescent="0.35">
      <c r="B424" s="94"/>
      <c r="C424" s="94"/>
      <c r="E424" s="94"/>
      <c r="F424" s="94"/>
    </row>
    <row r="425" spans="2:6" x14ac:dyDescent="0.35">
      <c r="B425" s="94"/>
      <c r="C425" s="94"/>
      <c r="E425" s="94"/>
      <c r="F425" s="94"/>
    </row>
    <row r="426" spans="2:6" x14ac:dyDescent="0.35">
      <c r="B426" s="94"/>
      <c r="C426" s="94"/>
      <c r="E426" s="94"/>
      <c r="F426" s="94"/>
    </row>
    <row r="427" spans="2:6" x14ac:dyDescent="0.35">
      <c r="B427" s="94"/>
      <c r="C427" s="94"/>
      <c r="E427" s="94"/>
      <c r="F427" s="94"/>
    </row>
    <row r="428" spans="2:6" x14ac:dyDescent="0.35">
      <c r="B428" s="94"/>
      <c r="C428" s="94"/>
      <c r="E428" s="94"/>
      <c r="F428" s="94"/>
    </row>
    <row r="429" spans="2:6" x14ac:dyDescent="0.35">
      <c r="B429" s="94"/>
      <c r="C429" s="94"/>
      <c r="E429" s="94"/>
      <c r="F429" s="94"/>
    </row>
    <row r="430" spans="2:6" x14ac:dyDescent="0.35">
      <c r="B430" s="94"/>
      <c r="C430" s="94"/>
      <c r="E430" s="94"/>
      <c r="F430" s="94"/>
    </row>
    <row r="431" spans="2:6" x14ac:dyDescent="0.35">
      <c r="B431" s="94"/>
      <c r="C431" s="94"/>
      <c r="E431" s="94"/>
      <c r="F431" s="94"/>
    </row>
    <row r="432" spans="2:6" x14ac:dyDescent="0.35">
      <c r="B432" s="94"/>
      <c r="C432" s="94"/>
      <c r="E432" s="94"/>
      <c r="F432" s="94"/>
    </row>
    <row r="433" spans="2:6" x14ac:dyDescent="0.35">
      <c r="B433" s="94"/>
      <c r="C433" s="94"/>
      <c r="E433" s="94"/>
      <c r="F433" s="94"/>
    </row>
    <row r="434" spans="2:6" x14ac:dyDescent="0.35">
      <c r="B434" s="94"/>
      <c r="C434" s="94"/>
      <c r="E434" s="94"/>
      <c r="F434" s="94"/>
    </row>
    <row r="435" spans="2:6" x14ac:dyDescent="0.35">
      <c r="B435" s="94"/>
      <c r="C435" s="94"/>
      <c r="E435" s="94"/>
      <c r="F435" s="94"/>
    </row>
    <row r="436" spans="2:6" x14ac:dyDescent="0.35">
      <c r="B436" s="94"/>
      <c r="C436" s="94"/>
      <c r="E436" s="94"/>
      <c r="F436" s="94"/>
    </row>
    <row r="437" spans="2:6" x14ac:dyDescent="0.35">
      <c r="B437" s="94"/>
      <c r="C437" s="94"/>
      <c r="E437" s="94"/>
      <c r="F437" s="94"/>
    </row>
    <row r="438" spans="2:6" x14ac:dyDescent="0.35">
      <c r="B438" s="94"/>
      <c r="C438" s="94"/>
      <c r="E438" s="94"/>
      <c r="F438" s="94"/>
    </row>
    <row r="439" spans="2:6" x14ac:dyDescent="0.35">
      <c r="B439" s="94"/>
      <c r="C439" s="94"/>
      <c r="E439" s="94"/>
      <c r="F439" s="94"/>
    </row>
    <row r="440" spans="2:6" x14ac:dyDescent="0.35">
      <c r="B440" s="94"/>
      <c r="C440" s="94"/>
      <c r="E440" s="94"/>
      <c r="F440" s="94"/>
    </row>
    <row r="441" spans="2:6" x14ac:dyDescent="0.35">
      <c r="B441" s="94"/>
      <c r="C441" s="94"/>
      <c r="E441" s="94"/>
      <c r="F441" s="94"/>
    </row>
    <row r="442" spans="2:6" x14ac:dyDescent="0.35">
      <c r="B442" s="94"/>
      <c r="C442" s="94"/>
      <c r="E442" s="94"/>
      <c r="F442" s="94"/>
    </row>
    <row r="443" spans="2:6" x14ac:dyDescent="0.35">
      <c r="B443" s="94"/>
      <c r="C443" s="94"/>
      <c r="E443" s="94"/>
      <c r="F443" s="94"/>
    </row>
    <row r="444" spans="2:6" x14ac:dyDescent="0.35">
      <c r="B444" s="94"/>
      <c r="C444" s="94"/>
      <c r="E444" s="94"/>
      <c r="F444" s="94"/>
    </row>
    <row r="445" spans="2:6" x14ac:dyDescent="0.35">
      <c r="B445" s="94"/>
      <c r="C445" s="94"/>
      <c r="E445" s="94"/>
      <c r="F445" s="94"/>
    </row>
    <row r="446" spans="2:6" x14ac:dyDescent="0.35">
      <c r="B446" s="94"/>
      <c r="C446" s="94"/>
      <c r="E446" s="94"/>
      <c r="F446" s="94"/>
    </row>
    <row r="447" spans="2:6" x14ac:dyDescent="0.35">
      <c r="B447" s="94"/>
      <c r="C447" s="94"/>
      <c r="E447" s="94"/>
      <c r="F447" s="94"/>
    </row>
    <row r="448" spans="2:6" x14ac:dyDescent="0.35">
      <c r="B448" s="94"/>
      <c r="C448" s="94"/>
      <c r="E448" s="94"/>
      <c r="F448" s="94"/>
    </row>
    <row r="449" spans="2:6" x14ac:dyDescent="0.35">
      <c r="B449" s="94"/>
      <c r="C449" s="94"/>
      <c r="E449" s="94"/>
      <c r="F449" s="94"/>
    </row>
    <row r="450" spans="2:6" x14ac:dyDescent="0.35">
      <c r="B450" s="94"/>
      <c r="C450" s="94"/>
      <c r="E450" s="94"/>
      <c r="F450" s="94"/>
    </row>
    <row r="451" spans="2:6" x14ac:dyDescent="0.35">
      <c r="B451" s="94"/>
      <c r="C451" s="94"/>
      <c r="E451" s="94"/>
      <c r="F451" s="94"/>
    </row>
    <row r="452" spans="2:6" x14ac:dyDescent="0.35">
      <c r="B452" s="94"/>
      <c r="C452" s="94"/>
      <c r="E452" s="94"/>
      <c r="F452" s="94"/>
    </row>
    <row r="453" spans="2:6" x14ac:dyDescent="0.35">
      <c r="B453" s="94"/>
      <c r="C453" s="94"/>
      <c r="E453" s="94"/>
      <c r="F453" s="94"/>
    </row>
    <row r="454" spans="2:6" x14ac:dyDescent="0.35">
      <c r="B454" s="94"/>
      <c r="C454" s="94"/>
      <c r="E454" s="94"/>
      <c r="F454" s="94"/>
    </row>
    <row r="455" spans="2:6" x14ac:dyDescent="0.35">
      <c r="B455" s="94"/>
      <c r="C455" s="94"/>
      <c r="E455" s="94"/>
      <c r="F455" s="94"/>
    </row>
    <row r="456" spans="2:6" x14ac:dyDescent="0.35">
      <c r="B456" s="94"/>
      <c r="C456" s="94"/>
      <c r="E456" s="94"/>
      <c r="F456" s="94"/>
    </row>
    <row r="457" spans="2:6" x14ac:dyDescent="0.35">
      <c r="B457" s="94"/>
      <c r="C457" s="94"/>
      <c r="E457" s="94"/>
      <c r="F457" s="94"/>
    </row>
    <row r="458" spans="2:6" x14ac:dyDescent="0.35">
      <c r="B458" s="94"/>
      <c r="C458" s="94"/>
      <c r="E458" s="94"/>
      <c r="F458" s="94"/>
    </row>
    <row r="459" spans="2:6" x14ac:dyDescent="0.35">
      <c r="B459" s="94"/>
      <c r="C459" s="94"/>
      <c r="E459" s="94"/>
      <c r="F459" s="94"/>
    </row>
    <row r="460" spans="2:6" x14ac:dyDescent="0.35">
      <c r="B460" s="94"/>
      <c r="C460" s="94"/>
      <c r="E460" s="94"/>
      <c r="F460" s="94"/>
    </row>
    <row r="461" spans="2:6" x14ac:dyDescent="0.35">
      <c r="B461" s="94"/>
      <c r="C461" s="94"/>
      <c r="E461" s="94"/>
      <c r="F461" s="94"/>
    </row>
    <row r="462" spans="2:6" x14ac:dyDescent="0.35">
      <c r="B462" s="94"/>
      <c r="C462" s="94"/>
      <c r="E462" s="94"/>
      <c r="F462" s="94"/>
    </row>
    <row r="463" spans="2:6" x14ac:dyDescent="0.35">
      <c r="B463" s="94"/>
      <c r="C463" s="94"/>
      <c r="E463" s="94"/>
      <c r="F463" s="94"/>
    </row>
    <row r="464" spans="2:6" x14ac:dyDescent="0.35">
      <c r="B464" s="94"/>
      <c r="C464" s="94"/>
      <c r="E464" s="94"/>
      <c r="F464" s="94"/>
    </row>
    <row r="465" spans="2:6" x14ac:dyDescent="0.35">
      <c r="B465" s="94"/>
      <c r="C465" s="94"/>
      <c r="E465" s="94"/>
      <c r="F465" s="94"/>
    </row>
    <row r="466" spans="2:6" x14ac:dyDescent="0.35">
      <c r="B466" s="94"/>
      <c r="C466" s="94"/>
      <c r="E466" s="94"/>
      <c r="F466" s="94"/>
    </row>
    <row r="467" spans="2:6" x14ac:dyDescent="0.35">
      <c r="B467" s="94"/>
      <c r="C467" s="94"/>
      <c r="E467" s="94"/>
      <c r="F467" s="94"/>
    </row>
    <row r="468" spans="2:6" x14ac:dyDescent="0.35">
      <c r="B468" s="94"/>
      <c r="C468" s="94"/>
      <c r="E468" s="94"/>
      <c r="F468" s="94"/>
    </row>
    <row r="469" spans="2:6" x14ac:dyDescent="0.35">
      <c r="B469" s="94"/>
      <c r="C469" s="94"/>
      <c r="E469" s="94"/>
      <c r="F469" s="94"/>
    </row>
    <row r="470" spans="2:6" x14ac:dyDescent="0.35">
      <c r="B470" s="94"/>
      <c r="C470" s="94"/>
      <c r="E470" s="94"/>
      <c r="F470" s="94"/>
    </row>
    <row r="471" spans="2:6" x14ac:dyDescent="0.35">
      <c r="B471" s="94"/>
      <c r="C471" s="94"/>
      <c r="E471" s="94"/>
      <c r="F471" s="94"/>
    </row>
    <row r="472" spans="2:6" x14ac:dyDescent="0.35">
      <c r="B472" s="94"/>
      <c r="C472" s="94"/>
      <c r="E472" s="94"/>
      <c r="F472" s="94"/>
    </row>
    <row r="473" spans="2:6" x14ac:dyDescent="0.35">
      <c r="B473" s="94"/>
      <c r="C473" s="94"/>
      <c r="E473" s="94"/>
      <c r="F473" s="94"/>
    </row>
    <row r="474" spans="2:6" x14ac:dyDescent="0.35">
      <c r="B474" s="94"/>
      <c r="C474" s="94"/>
      <c r="E474" s="94"/>
      <c r="F474" s="94"/>
    </row>
    <row r="475" spans="2:6" x14ac:dyDescent="0.35">
      <c r="B475" s="94"/>
      <c r="C475" s="94"/>
      <c r="E475" s="94"/>
      <c r="F475" s="94"/>
    </row>
    <row r="476" spans="2:6" x14ac:dyDescent="0.35">
      <c r="B476" s="94"/>
      <c r="C476" s="94"/>
      <c r="E476" s="94"/>
      <c r="F476" s="94"/>
    </row>
    <row r="477" spans="2:6" x14ac:dyDescent="0.35">
      <c r="B477" s="94"/>
      <c r="C477" s="94"/>
      <c r="E477" s="94"/>
      <c r="F477" s="94"/>
    </row>
    <row r="478" spans="2:6" x14ac:dyDescent="0.35">
      <c r="B478" s="94"/>
      <c r="C478" s="94"/>
      <c r="E478" s="94"/>
      <c r="F478" s="94"/>
    </row>
    <row r="479" spans="2:6" x14ac:dyDescent="0.35">
      <c r="B479" s="94"/>
      <c r="C479" s="94"/>
      <c r="E479" s="94"/>
      <c r="F479" s="94"/>
    </row>
    <row r="480" spans="2:6" x14ac:dyDescent="0.35">
      <c r="B480" s="94"/>
      <c r="C480" s="94"/>
      <c r="E480" s="94"/>
      <c r="F480" s="94"/>
    </row>
    <row r="481" spans="2:6" x14ac:dyDescent="0.35">
      <c r="B481" s="94"/>
      <c r="C481" s="94"/>
      <c r="E481" s="94"/>
      <c r="F481" s="94"/>
    </row>
    <row r="482" spans="2:6" x14ac:dyDescent="0.35">
      <c r="B482" s="94"/>
      <c r="C482" s="94"/>
      <c r="E482" s="94"/>
      <c r="F482" s="94"/>
    </row>
    <row r="483" spans="2:6" x14ac:dyDescent="0.35">
      <c r="B483" s="94"/>
      <c r="C483" s="94"/>
      <c r="E483" s="94"/>
      <c r="F483" s="94"/>
    </row>
    <row r="484" spans="2:6" x14ac:dyDescent="0.35">
      <c r="B484" s="94"/>
      <c r="C484" s="94"/>
      <c r="E484" s="94"/>
      <c r="F484" s="94"/>
    </row>
    <row r="485" spans="2:6" x14ac:dyDescent="0.35">
      <c r="B485" s="94"/>
      <c r="C485" s="94"/>
      <c r="E485" s="94"/>
      <c r="F485" s="94"/>
    </row>
    <row r="486" spans="2:6" x14ac:dyDescent="0.35">
      <c r="B486" s="94"/>
      <c r="C486" s="94"/>
      <c r="E486" s="94"/>
      <c r="F486" s="94"/>
    </row>
    <row r="487" spans="2:6" x14ac:dyDescent="0.35">
      <c r="B487" s="94"/>
      <c r="C487" s="94"/>
      <c r="E487" s="94"/>
      <c r="F487" s="94"/>
    </row>
    <row r="488" spans="2:6" x14ac:dyDescent="0.35">
      <c r="B488" s="94"/>
      <c r="C488" s="94"/>
      <c r="E488" s="94"/>
      <c r="F488" s="94"/>
    </row>
    <row r="489" spans="2:6" x14ac:dyDescent="0.35">
      <c r="B489" s="94"/>
      <c r="C489" s="94"/>
      <c r="E489" s="94"/>
      <c r="F489" s="94"/>
    </row>
    <row r="490" spans="2:6" x14ac:dyDescent="0.35">
      <c r="B490" s="94"/>
      <c r="C490" s="94"/>
      <c r="E490" s="94"/>
      <c r="F490" s="94"/>
    </row>
    <row r="491" spans="2:6" x14ac:dyDescent="0.35">
      <c r="B491" s="94"/>
      <c r="C491" s="94"/>
      <c r="E491" s="94"/>
      <c r="F491" s="94"/>
    </row>
    <row r="492" spans="2:6" x14ac:dyDescent="0.35">
      <c r="B492" s="94"/>
      <c r="C492" s="94"/>
      <c r="E492" s="94"/>
      <c r="F492" s="94"/>
    </row>
    <row r="493" spans="2:6" x14ac:dyDescent="0.35">
      <c r="B493" s="94"/>
      <c r="C493" s="94"/>
      <c r="E493" s="94"/>
      <c r="F493" s="94"/>
    </row>
    <row r="494" spans="2:6" x14ac:dyDescent="0.35">
      <c r="B494" s="94"/>
      <c r="C494" s="94"/>
      <c r="E494" s="94"/>
      <c r="F494" s="94"/>
    </row>
    <row r="495" spans="2:6" x14ac:dyDescent="0.35">
      <c r="B495" s="94"/>
      <c r="C495" s="94"/>
      <c r="E495" s="94"/>
      <c r="F495" s="94"/>
    </row>
    <row r="496" spans="2:6" x14ac:dyDescent="0.35">
      <c r="B496" s="94"/>
      <c r="C496" s="94"/>
      <c r="E496" s="94"/>
      <c r="F496" s="94"/>
    </row>
    <row r="497" spans="2:6" x14ac:dyDescent="0.35">
      <c r="B497" s="94"/>
      <c r="C497" s="94"/>
      <c r="E497" s="94"/>
      <c r="F497" s="94"/>
    </row>
    <row r="498" spans="2:6" x14ac:dyDescent="0.35">
      <c r="B498" s="94"/>
      <c r="C498" s="94"/>
      <c r="E498" s="94"/>
      <c r="F498" s="94"/>
    </row>
    <row r="499" spans="2:6" x14ac:dyDescent="0.35">
      <c r="B499" s="94"/>
      <c r="C499" s="94"/>
      <c r="E499" s="94"/>
      <c r="F499" s="94"/>
    </row>
    <row r="500" spans="2:6" x14ac:dyDescent="0.35">
      <c r="B500" s="94"/>
      <c r="C500" s="94"/>
      <c r="E500" s="94"/>
      <c r="F500" s="94"/>
    </row>
    <row r="501" spans="2:6" x14ac:dyDescent="0.35">
      <c r="B501" s="94"/>
      <c r="C501" s="94"/>
      <c r="E501" s="94"/>
      <c r="F501" s="94"/>
    </row>
    <row r="502" spans="2:6" x14ac:dyDescent="0.35">
      <c r="B502" s="94"/>
      <c r="C502" s="94"/>
      <c r="E502" s="94"/>
      <c r="F502" s="94"/>
    </row>
    <row r="503" spans="2:6" x14ac:dyDescent="0.35">
      <c r="B503" s="94"/>
      <c r="C503" s="94"/>
      <c r="E503" s="94"/>
      <c r="F503" s="94"/>
    </row>
    <row r="504" spans="2:6" x14ac:dyDescent="0.35">
      <c r="B504" s="94"/>
      <c r="C504" s="94"/>
      <c r="E504" s="94"/>
      <c r="F504" s="94"/>
    </row>
    <row r="505" spans="2:6" x14ac:dyDescent="0.35">
      <c r="B505" s="94"/>
      <c r="C505" s="94"/>
      <c r="E505" s="94"/>
      <c r="F505" s="94"/>
    </row>
    <row r="506" spans="2:6" x14ac:dyDescent="0.35">
      <c r="B506" s="94"/>
      <c r="C506" s="94"/>
      <c r="E506" s="94"/>
      <c r="F506" s="94"/>
    </row>
    <row r="507" spans="2:6" x14ac:dyDescent="0.35">
      <c r="B507" s="94"/>
      <c r="C507" s="94"/>
      <c r="E507" s="94"/>
      <c r="F507" s="94"/>
    </row>
    <row r="508" spans="2:6" x14ac:dyDescent="0.35">
      <c r="B508" s="94"/>
      <c r="C508" s="94"/>
      <c r="E508" s="94"/>
      <c r="F508" s="94"/>
    </row>
    <row r="509" spans="2:6" x14ac:dyDescent="0.35">
      <c r="B509" s="94"/>
      <c r="C509" s="94"/>
      <c r="E509" s="94"/>
      <c r="F509" s="94"/>
    </row>
    <row r="510" spans="2:6" x14ac:dyDescent="0.35">
      <c r="B510" s="94"/>
      <c r="C510" s="94"/>
      <c r="E510" s="94"/>
      <c r="F510" s="94"/>
    </row>
    <row r="511" spans="2:6" x14ac:dyDescent="0.35">
      <c r="B511" s="94"/>
      <c r="C511" s="94"/>
      <c r="E511" s="94"/>
      <c r="F511" s="94"/>
    </row>
    <row r="512" spans="2:6" x14ac:dyDescent="0.35">
      <c r="B512" s="94"/>
      <c r="C512" s="94"/>
      <c r="E512" s="94"/>
      <c r="F512" s="94"/>
    </row>
    <row r="513" spans="2:6" x14ac:dyDescent="0.35">
      <c r="B513" s="94"/>
      <c r="C513" s="94"/>
      <c r="E513" s="94"/>
      <c r="F513" s="94"/>
    </row>
    <row r="514" spans="2:6" x14ac:dyDescent="0.35">
      <c r="B514" s="94"/>
      <c r="C514" s="94"/>
      <c r="E514" s="94"/>
      <c r="F514" s="94"/>
    </row>
    <row r="515" spans="2:6" x14ac:dyDescent="0.35">
      <c r="B515" s="94"/>
      <c r="C515" s="94"/>
      <c r="E515" s="94"/>
      <c r="F515" s="94"/>
    </row>
    <row r="516" spans="2:6" x14ac:dyDescent="0.35">
      <c r="B516" s="94"/>
      <c r="C516" s="94"/>
      <c r="E516" s="94"/>
      <c r="F516" s="94"/>
    </row>
    <row r="517" spans="2:6" x14ac:dyDescent="0.35">
      <c r="B517" s="94"/>
      <c r="C517" s="94"/>
      <c r="E517" s="94"/>
      <c r="F517" s="94"/>
    </row>
    <row r="518" spans="2:6" x14ac:dyDescent="0.35">
      <c r="B518" s="94"/>
      <c r="C518" s="94"/>
      <c r="E518" s="94"/>
      <c r="F518" s="94"/>
    </row>
    <row r="519" spans="2:6" x14ac:dyDescent="0.35">
      <c r="B519" s="94"/>
      <c r="C519" s="94"/>
      <c r="E519" s="94"/>
      <c r="F519" s="94"/>
    </row>
    <row r="520" spans="2:6" x14ac:dyDescent="0.35">
      <c r="B520" s="94"/>
      <c r="C520" s="94"/>
      <c r="E520" s="94"/>
      <c r="F520" s="94"/>
    </row>
    <row r="521" spans="2:6" x14ac:dyDescent="0.35">
      <c r="B521" s="94"/>
      <c r="C521" s="94"/>
      <c r="E521" s="94"/>
      <c r="F521" s="94"/>
    </row>
    <row r="522" spans="2:6" x14ac:dyDescent="0.35">
      <c r="B522" s="94"/>
      <c r="C522" s="94"/>
      <c r="E522" s="94"/>
      <c r="F522" s="94"/>
    </row>
    <row r="523" spans="2:6" x14ac:dyDescent="0.35">
      <c r="B523" s="94"/>
      <c r="C523" s="94"/>
      <c r="E523" s="94"/>
      <c r="F523" s="94"/>
    </row>
    <row r="524" spans="2:6" x14ac:dyDescent="0.35">
      <c r="B524" s="94"/>
      <c r="C524" s="94"/>
      <c r="E524" s="94"/>
      <c r="F524" s="94"/>
    </row>
    <row r="525" spans="2:6" x14ac:dyDescent="0.35">
      <c r="B525" s="94"/>
      <c r="C525" s="94"/>
      <c r="E525" s="94"/>
      <c r="F525" s="94"/>
    </row>
    <row r="526" spans="2:6" x14ac:dyDescent="0.35">
      <c r="B526" s="94"/>
      <c r="C526" s="94"/>
      <c r="E526" s="94"/>
      <c r="F526" s="94"/>
    </row>
    <row r="527" spans="2:6" x14ac:dyDescent="0.35">
      <c r="B527" s="94"/>
      <c r="C527" s="94"/>
      <c r="E527" s="94"/>
      <c r="F527" s="94"/>
    </row>
    <row r="528" spans="2:6" x14ac:dyDescent="0.35">
      <c r="B528" s="94"/>
      <c r="C528" s="94"/>
      <c r="E528" s="94"/>
      <c r="F528" s="94"/>
    </row>
    <row r="529" spans="2:6" x14ac:dyDescent="0.35">
      <c r="B529" s="94"/>
      <c r="C529" s="94"/>
      <c r="E529" s="94"/>
      <c r="F529" s="94"/>
    </row>
    <row r="530" spans="2:6" x14ac:dyDescent="0.35">
      <c r="B530" s="94"/>
      <c r="C530" s="94"/>
      <c r="E530" s="94"/>
      <c r="F530" s="94"/>
    </row>
    <row r="531" spans="2:6" x14ac:dyDescent="0.35">
      <c r="B531" s="94"/>
      <c r="C531" s="94"/>
      <c r="E531" s="94"/>
      <c r="F531" s="94"/>
    </row>
    <row r="532" spans="2:6" x14ac:dyDescent="0.35">
      <c r="B532" s="94"/>
      <c r="C532" s="94"/>
      <c r="E532" s="94"/>
      <c r="F532" s="94"/>
    </row>
    <row r="533" spans="2:6" x14ac:dyDescent="0.35">
      <c r="B533" s="94"/>
      <c r="C533" s="94"/>
      <c r="E533" s="94"/>
      <c r="F533" s="94"/>
    </row>
    <row r="534" spans="2:6" x14ac:dyDescent="0.35">
      <c r="B534" s="94"/>
      <c r="C534" s="94"/>
      <c r="E534" s="94"/>
      <c r="F534" s="94"/>
    </row>
    <row r="535" spans="2:6" x14ac:dyDescent="0.35">
      <c r="B535" s="94"/>
      <c r="C535" s="94"/>
      <c r="E535" s="94"/>
      <c r="F535" s="94"/>
    </row>
    <row r="536" spans="2:6" x14ac:dyDescent="0.35">
      <c r="B536" s="94"/>
      <c r="C536" s="94"/>
      <c r="E536" s="94"/>
      <c r="F536" s="94"/>
    </row>
    <row r="537" spans="2:6" x14ac:dyDescent="0.35">
      <c r="B537" s="94"/>
      <c r="C537" s="94"/>
      <c r="E537" s="94"/>
      <c r="F537" s="94"/>
    </row>
    <row r="538" spans="2:6" x14ac:dyDescent="0.35">
      <c r="B538" s="94"/>
      <c r="C538" s="94"/>
      <c r="E538" s="94"/>
      <c r="F538" s="94"/>
    </row>
    <row r="539" spans="2:6" x14ac:dyDescent="0.35">
      <c r="B539" s="94"/>
      <c r="C539" s="94"/>
      <c r="E539" s="94"/>
      <c r="F539" s="94"/>
    </row>
    <row r="540" spans="2:6" x14ac:dyDescent="0.35">
      <c r="B540" s="94"/>
      <c r="C540" s="94"/>
      <c r="E540" s="94"/>
      <c r="F540" s="94"/>
    </row>
    <row r="541" spans="2:6" x14ac:dyDescent="0.35">
      <c r="B541" s="94"/>
      <c r="C541" s="94"/>
      <c r="E541" s="94"/>
      <c r="F541" s="94"/>
    </row>
    <row r="542" spans="2:6" x14ac:dyDescent="0.35">
      <c r="B542" s="94"/>
      <c r="C542" s="94"/>
      <c r="E542" s="94"/>
      <c r="F542" s="94"/>
    </row>
    <row r="543" spans="2:6" x14ac:dyDescent="0.35">
      <c r="B543" s="94"/>
      <c r="C543" s="94"/>
      <c r="E543" s="94"/>
      <c r="F543" s="94"/>
    </row>
    <row r="544" spans="2:6" x14ac:dyDescent="0.35">
      <c r="B544" s="94"/>
      <c r="C544" s="94"/>
      <c r="E544" s="94"/>
      <c r="F544" s="94"/>
    </row>
    <row r="545" spans="2:6" x14ac:dyDescent="0.35">
      <c r="B545" s="94"/>
      <c r="C545" s="94"/>
      <c r="E545" s="94"/>
      <c r="F545" s="94"/>
    </row>
    <row r="546" spans="2:6" x14ac:dyDescent="0.35">
      <c r="B546" s="94"/>
      <c r="C546" s="94"/>
      <c r="E546" s="94"/>
      <c r="F546" s="94"/>
    </row>
    <row r="547" spans="2:6" x14ac:dyDescent="0.35">
      <c r="B547" s="94"/>
      <c r="C547" s="94"/>
      <c r="E547" s="94"/>
      <c r="F547" s="94"/>
    </row>
    <row r="548" spans="2:6" x14ac:dyDescent="0.35">
      <c r="B548" s="94"/>
      <c r="C548" s="94"/>
      <c r="E548" s="94"/>
      <c r="F548" s="94"/>
    </row>
    <row r="549" spans="2:6" x14ac:dyDescent="0.35">
      <c r="B549" s="94"/>
      <c r="C549" s="94"/>
      <c r="E549" s="94"/>
      <c r="F549" s="94"/>
    </row>
    <row r="550" spans="2:6" x14ac:dyDescent="0.35">
      <c r="B550" s="94"/>
      <c r="C550" s="94"/>
      <c r="E550" s="94"/>
      <c r="F550" s="94"/>
    </row>
    <row r="551" spans="2:6" x14ac:dyDescent="0.35">
      <c r="B551" s="94"/>
      <c r="C551" s="94"/>
      <c r="E551" s="94"/>
      <c r="F551" s="94"/>
    </row>
    <row r="552" spans="2:6" x14ac:dyDescent="0.35">
      <c r="B552" s="94"/>
      <c r="C552" s="94"/>
      <c r="E552" s="94"/>
      <c r="F552" s="94"/>
    </row>
    <row r="553" spans="2:6" x14ac:dyDescent="0.35">
      <c r="B553" s="94"/>
      <c r="C553" s="94"/>
      <c r="E553" s="94"/>
      <c r="F553" s="94"/>
    </row>
    <row r="554" spans="2:6" x14ac:dyDescent="0.35">
      <c r="B554" s="94"/>
      <c r="C554" s="94"/>
      <c r="E554" s="94"/>
      <c r="F554" s="94"/>
    </row>
    <row r="555" spans="2:6" x14ac:dyDescent="0.35">
      <c r="B555" s="94"/>
      <c r="C555" s="94"/>
      <c r="E555" s="94"/>
      <c r="F555" s="94"/>
    </row>
    <row r="556" spans="2:6" x14ac:dyDescent="0.35">
      <c r="B556" s="94"/>
      <c r="C556" s="94"/>
      <c r="E556" s="94"/>
      <c r="F556" s="94"/>
    </row>
    <row r="557" spans="2:6" x14ac:dyDescent="0.35">
      <c r="B557" s="94"/>
      <c r="C557" s="94"/>
      <c r="E557" s="94"/>
      <c r="F557" s="94"/>
    </row>
    <row r="558" spans="2:6" x14ac:dyDescent="0.35">
      <c r="B558" s="94"/>
      <c r="C558" s="94"/>
      <c r="E558" s="94"/>
      <c r="F558" s="94"/>
    </row>
    <row r="559" spans="2:6" x14ac:dyDescent="0.35">
      <c r="B559" s="94"/>
      <c r="C559" s="94"/>
      <c r="E559" s="94"/>
      <c r="F559" s="94"/>
    </row>
    <row r="560" spans="2:6" x14ac:dyDescent="0.35">
      <c r="B560" s="94"/>
      <c r="C560" s="94"/>
      <c r="E560" s="94"/>
      <c r="F560" s="94"/>
    </row>
    <row r="561" spans="2:6" x14ac:dyDescent="0.35">
      <c r="B561" s="94"/>
      <c r="C561" s="94"/>
      <c r="E561" s="94"/>
      <c r="F561" s="94"/>
    </row>
    <row r="562" spans="2:6" x14ac:dyDescent="0.35">
      <c r="B562" s="94"/>
      <c r="C562" s="94"/>
      <c r="E562" s="94"/>
      <c r="F562" s="94"/>
    </row>
    <row r="563" spans="2:6" x14ac:dyDescent="0.35">
      <c r="B563" s="94"/>
      <c r="C563" s="94"/>
      <c r="E563" s="94"/>
      <c r="F563" s="94"/>
    </row>
    <row r="564" spans="2:6" x14ac:dyDescent="0.35">
      <c r="B564" s="94"/>
      <c r="C564" s="94"/>
      <c r="E564" s="94"/>
      <c r="F564" s="94"/>
    </row>
    <row r="565" spans="2:6" x14ac:dyDescent="0.35">
      <c r="B565" s="94"/>
      <c r="C565" s="94"/>
      <c r="E565" s="94"/>
      <c r="F565" s="94"/>
    </row>
    <row r="566" spans="2:6" x14ac:dyDescent="0.35">
      <c r="B566" s="94"/>
      <c r="C566" s="94"/>
      <c r="E566" s="94"/>
      <c r="F566" s="94"/>
    </row>
    <row r="567" spans="2:6" x14ac:dyDescent="0.35">
      <c r="B567" s="94"/>
      <c r="C567" s="94"/>
      <c r="E567" s="94"/>
      <c r="F567" s="94"/>
    </row>
    <row r="568" spans="2:6" x14ac:dyDescent="0.35">
      <c r="B568" s="94"/>
      <c r="C568" s="94"/>
      <c r="E568" s="94"/>
      <c r="F568" s="94"/>
    </row>
    <row r="569" spans="2:6" x14ac:dyDescent="0.35">
      <c r="B569" s="94"/>
      <c r="C569" s="94"/>
      <c r="E569" s="94"/>
      <c r="F569" s="94"/>
    </row>
    <row r="570" spans="2:6" x14ac:dyDescent="0.35">
      <c r="B570" s="94"/>
      <c r="C570" s="94"/>
      <c r="E570" s="94"/>
      <c r="F570" s="94"/>
    </row>
    <row r="571" spans="2:6" x14ac:dyDescent="0.35">
      <c r="B571" s="94"/>
      <c r="C571" s="94"/>
      <c r="E571" s="94"/>
      <c r="F571" s="94"/>
    </row>
    <row r="572" spans="2:6" x14ac:dyDescent="0.35">
      <c r="B572" s="94"/>
      <c r="C572" s="94"/>
      <c r="E572" s="94"/>
      <c r="F572" s="94"/>
    </row>
    <row r="573" spans="2:6" x14ac:dyDescent="0.35">
      <c r="B573" s="94"/>
      <c r="C573" s="94"/>
      <c r="E573" s="94"/>
      <c r="F573" s="94"/>
    </row>
    <row r="574" spans="2:6" x14ac:dyDescent="0.35">
      <c r="B574" s="94"/>
      <c r="C574" s="94"/>
      <c r="E574" s="94"/>
      <c r="F574" s="94"/>
    </row>
    <row r="575" spans="2:6" x14ac:dyDescent="0.35">
      <c r="B575" s="94"/>
      <c r="C575" s="94"/>
      <c r="E575" s="94"/>
      <c r="F575" s="94"/>
    </row>
    <row r="576" spans="2:6" x14ac:dyDescent="0.35">
      <c r="B576" s="94"/>
      <c r="C576" s="94"/>
      <c r="E576" s="94"/>
      <c r="F576" s="94"/>
    </row>
    <row r="577" spans="2:6" x14ac:dyDescent="0.35">
      <c r="B577" s="94"/>
      <c r="C577" s="94"/>
      <c r="E577" s="94"/>
      <c r="F577" s="94"/>
    </row>
    <row r="578" spans="2:6" x14ac:dyDescent="0.35">
      <c r="B578" s="94"/>
      <c r="C578" s="94"/>
      <c r="E578" s="94"/>
      <c r="F578" s="94"/>
    </row>
    <row r="579" spans="2:6" x14ac:dyDescent="0.35">
      <c r="B579" s="94"/>
      <c r="C579" s="94"/>
      <c r="E579" s="94"/>
      <c r="F579" s="94"/>
    </row>
    <row r="580" spans="2:6" x14ac:dyDescent="0.35">
      <c r="B580" s="94"/>
      <c r="C580" s="94"/>
      <c r="E580" s="94"/>
      <c r="F580" s="94"/>
    </row>
    <row r="581" spans="2:6" x14ac:dyDescent="0.35">
      <c r="B581" s="94"/>
      <c r="C581" s="94"/>
      <c r="E581" s="94"/>
      <c r="F581" s="94"/>
    </row>
    <row r="582" spans="2:6" x14ac:dyDescent="0.35">
      <c r="B582" s="94"/>
      <c r="C582" s="94"/>
      <c r="E582" s="94"/>
      <c r="F582" s="94"/>
    </row>
    <row r="583" spans="2:6" x14ac:dyDescent="0.35">
      <c r="B583" s="94"/>
      <c r="C583" s="94"/>
      <c r="E583" s="94"/>
      <c r="F583" s="94"/>
    </row>
    <row r="584" spans="2:6" x14ac:dyDescent="0.35">
      <c r="B584" s="94"/>
      <c r="C584" s="94"/>
      <c r="E584" s="94"/>
      <c r="F584" s="94"/>
    </row>
    <row r="585" spans="2:6" x14ac:dyDescent="0.35">
      <c r="B585" s="94"/>
      <c r="C585" s="94"/>
      <c r="E585" s="94"/>
      <c r="F585" s="94"/>
    </row>
    <row r="586" spans="2:6" x14ac:dyDescent="0.35">
      <c r="B586" s="94"/>
      <c r="C586" s="94"/>
      <c r="E586" s="94"/>
      <c r="F586" s="94"/>
    </row>
    <row r="587" spans="2:6" x14ac:dyDescent="0.35">
      <c r="B587" s="94"/>
      <c r="C587" s="94"/>
      <c r="E587" s="94"/>
      <c r="F587" s="94"/>
    </row>
    <row r="588" spans="2:6" x14ac:dyDescent="0.35">
      <c r="B588" s="94"/>
      <c r="C588" s="94"/>
      <c r="E588" s="94"/>
      <c r="F588" s="94"/>
    </row>
    <row r="589" spans="2:6" x14ac:dyDescent="0.35">
      <c r="B589" s="94"/>
      <c r="C589" s="94"/>
      <c r="E589" s="94"/>
      <c r="F589" s="94"/>
    </row>
    <row r="590" spans="2:6" x14ac:dyDescent="0.35">
      <c r="B590" s="94"/>
      <c r="C590" s="94"/>
      <c r="E590" s="94"/>
      <c r="F590" s="94"/>
    </row>
    <row r="591" spans="2:6" x14ac:dyDescent="0.35">
      <c r="B591" s="94"/>
      <c r="C591" s="94"/>
      <c r="E591" s="94"/>
      <c r="F591" s="94"/>
    </row>
    <row r="592" spans="2:6" x14ac:dyDescent="0.35">
      <c r="B592" s="94"/>
      <c r="C592" s="94"/>
      <c r="E592" s="94"/>
      <c r="F592" s="94"/>
    </row>
    <row r="593" spans="2:6" x14ac:dyDescent="0.35">
      <c r="B593" s="94"/>
      <c r="C593" s="94"/>
      <c r="E593" s="94"/>
      <c r="F593" s="94"/>
    </row>
    <row r="594" spans="2:6" x14ac:dyDescent="0.35">
      <c r="B594" s="94"/>
      <c r="C594" s="94"/>
      <c r="E594" s="94"/>
      <c r="F594" s="94"/>
    </row>
    <row r="595" spans="2:6" x14ac:dyDescent="0.35">
      <c r="B595" s="94"/>
      <c r="C595" s="94"/>
      <c r="E595" s="94"/>
      <c r="F595" s="94"/>
    </row>
    <row r="596" spans="2:6" x14ac:dyDescent="0.35">
      <c r="B596" s="94"/>
      <c r="C596" s="94"/>
      <c r="E596" s="94"/>
      <c r="F596" s="94"/>
    </row>
    <row r="597" spans="2:6" x14ac:dyDescent="0.35">
      <c r="B597" s="94"/>
      <c r="C597" s="94"/>
      <c r="E597" s="94"/>
      <c r="F597" s="94"/>
    </row>
    <row r="598" spans="2:6" x14ac:dyDescent="0.35">
      <c r="B598" s="94"/>
      <c r="C598" s="94"/>
      <c r="E598" s="94"/>
      <c r="F598" s="94"/>
    </row>
    <row r="599" spans="2:6" x14ac:dyDescent="0.35">
      <c r="B599" s="94"/>
      <c r="C599" s="94"/>
      <c r="E599" s="94"/>
      <c r="F599" s="94"/>
    </row>
    <row r="600" spans="2:6" x14ac:dyDescent="0.35">
      <c r="B600" s="94"/>
      <c r="C600" s="94"/>
      <c r="E600" s="94"/>
      <c r="F600" s="94"/>
    </row>
    <row r="601" spans="2:6" x14ac:dyDescent="0.35">
      <c r="B601" s="94"/>
      <c r="C601" s="94"/>
      <c r="E601" s="94"/>
      <c r="F601" s="94"/>
    </row>
    <row r="602" spans="2:6" x14ac:dyDescent="0.35">
      <c r="B602" s="94"/>
      <c r="C602" s="94"/>
      <c r="E602" s="94"/>
      <c r="F602" s="94"/>
    </row>
    <row r="603" spans="2:6" x14ac:dyDescent="0.35">
      <c r="B603" s="94"/>
      <c r="C603" s="94"/>
      <c r="E603" s="94"/>
      <c r="F603" s="94"/>
    </row>
    <row r="604" spans="2:6" x14ac:dyDescent="0.35">
      <c r="B604" s="94"/>
      <c r="C604" s="94"/>
      <c r="E604" s="94"/>
      <c r="F604" s="94"/>
    </row>
    <row r="605" spans="2:6" x14ac:dyDescent="0.35">
      <c r="B605" s="94"/>
      <c r="C605" s="94"/>
      <c r="E605" s="94"/>
      <c r="F605" s="94"/>
    </row>
    <row r="606" spans="2:6" x14ac:dyDescent="0.35">
      <c r="B606" s="94"/>
      <c r="C606" s="94"/>
      <c r="E606" s="94"/>
      <c r="F606" s="94"/>
    </row>
    <row r="607" spans="2:6" x14ac:dyDescent="0.35">
      <c r="B607" s="94"/>
      <c r="C607" s="94"/>
      <c r="E607" s="94"/>
      <c r="F607" s="94"/>
    </row>
    <row r="608" spans="2:6" x14ac:dyDescent="0.35">
      <c r="B608" s="94"/>
      <c r="C608" s="94"/>
      <c r="E608" s="94"/>
      <c r="F608" s="94"/>
    </row>
    <row r="609" spans="2:6" x14ac:dyDescent="0.35">
      <c r="B609" s="94"/>
      <c r="C609" s="94"/>
      <c r="E609" s="94"/>
      <c r="F609" s="94"/>
    </row>
    <row r="610" spans="2:6" x14ac:dyDescent="0.35">
      <c r="B610" s="94"/>
      <c r="C610" s="94"/>
      <c r="E610" s="94"/>
      <c r="F610" s="94"/>
    </row>
    <row r="611" spans="2:6" x14ac:dyDescent="0.35">
      <c r="B611" s="94"/>
      <c r="C611" s="94"/>
      <c r="E611" s="94"/>
      <c r="F611" s="94"/>
    </row>
    <row r="612" spans="2:6" x14ac:dyDescent="0.35">
      <c r="B612" s="94"/>
      <c r="C612" s="94"/>
      <c r="E612" s="94"/>
      <c r="F612" s="94"/>
    </row>
    <row r="613" spans="2:6" x14ac:dyDescent="0.35">
      <c r="B613" s="94"/>
      <c r="C613" s="94"/>
      <c r="E613" s="94"/>
      <c r="F613" s="94"/>
    </row>
    <row r="614" spans="2:6" x14ac:dyDescent="0.35">
      <c r="B614" s="94"/>
      <c r="C614" s="94"/>
      <c r="E614" s="94"/>
      <c r="F614" s="94"/>
    </row>
    <row r="615" spans="2:6" x14ac:dyDescent="0.35">
      <c r="B615" s="94"/>
      <c r="C615" s="94"/>
      <c r="E615" s="94"/>
      <c r="F615" s="94"/>
    </row>
    <row r="616" spans="2:6" x14ac:dyDescent="0.35">
      <c r="B616" s="94"/>
      <c r="C616" s="94"/>
      <c r="E616" s="94"/>
      <c r="F616" s="94"/>
    </row>
    <row r="617" spans="2:6" x14ac:dyDescent="0.35">
      <c r="B617" s="94"/>
      <c r="C617" s="94"/>
      <c r="E617" s="94"/>
      <c r="F617" s="94"/>
    </row>
    <row r="618" spans="2:6" x14ac:dyDescent="0.35">
      <c r="B618" s="94"/>
      <c r="C618" s="94"/>
      <c r="E618" s="94"/>
      <c r="F618" s="94"/>
    </row>
    <row r="619" spans="2:6" x14ac:dyDescent="0.35">
      <c r="B619" s="94"/>
      <c r="C619" s="94"/>
      <c r="E619" s="94"/>
      <c r="F619" s="94"/>
    </row>
    <row r="620" spans="2:6" x14ac:dyDescent="0.35">
      <c r="B620" s="94"/>
      <c r="C620" s="94"/>
      <c r="E620" s="94"/>
      <c r="F620" s="94"/>
    </row>
    <row r="621" spans="2:6" x14ac:dyDescent="0.35">
      <c r="B621" s="94"/>
      <c r="C621" s="94"/>
      <c r="E621" s="94"/>
      <c r="F621" s="94"/>
    </row>
    <row r="622" spans="2:6" x14ac:dyDescent="0.35">
      <c r="B622" s="94"/>
      <c r="C622" s="94"/>
      <c r="E622" s="94"/>
      <c r="F622" s="94"/>
    </row>
    <row r="623" spans="2:6" x14ac:dyDescent="0.35">
      <c r="B623" s="94"/>
      <c r="C623" s="94"/>
      <c r="E623" s="94"/>
      <c r="F623" s="94"/>
    </row>
    <row r="624" spans="2:6" x14ac:dyDescent="0.35">
      <c r="B624" s="94"/>
      <c r="C624" s="94"/>
      <c r="E624" s="94"/>
      <c r="F624" s="94"/>
    </row>
    <row r="625" spans="2:6" x14ac:dyDescent="0.35">
      <c r="B625" s="94"/>
      <c r="C625" s="94"/>
      <c r="E625" s="94"/>
      <c r="F625" s="94"/>
    </row>
    <row r="626" spans="2:6" x14ac:dyDescent="0.35">
      <c r="B626" s="94"/>
      <c r="C626" s="94"/>
      <c r="E626" s="94"/>
      <c r="F626" s="94"/>
    </row>
    <row r="627" spans="2:6" x14ac:dyDescent="0.35">
      <c r="B627" s="94"/>
      <c r="C627" s="94"/>
      <c r="E627" s="94"/>
      <c r="F627" s="94"/>
    </row>
    <row r="628" spans="2:6" x14ac:dyDescent="0.35">
      <c r="B628" s="94"/>
      <c r="C628" s="94"/>
      <c r="E628" s="94"/>
      <c r="F628" s="94"/>
    </row>
    <row r="629" spans="2:6" x14ac:dyDescent="0.35">
      <c r="B629" s="94"/>
      <c r="C629" s="94"/>
      <c r="E629" s="94"/>
      <c r="F629" s="94"/>
    </row>
    <row r="630" spans="2:6" x14ac:dyDescent="0.35">
      <c r="B630" s="94"/>
      <c r="C630" s="94"/>
      <c r="E630" s="94"/>
      <c r="F630" s="94"/>
    </row>
    <row r="631" spans="2:6" x14ac:dyDescent="0.35">
      <c r="B631" s="94"/>
      <c r="C631" s="94"/>
      <c r="E631" s="94"/>
      <c r="F631" s="94"/>
    </row>
    <row r="632" spans="2:6" x14ac:dyDescent="0.35">
      <c r="B632" s="94"/>
      <c r="C632" s="94"/>
      <c r="E632" s="94"/>
      <c r="F632" s="94"/>
    </row>
    <row r="633" spans="2:6" x14ac:dyDescent="0.35">
      <c r="B633" s="94"/>
      <c r="C633" s="94"/>
      <c r="E633" s="94"/>
      <c r="F633" s="94"/>
    </row>
    <row r="634" spans="2:6" x14ac:dyDescent="0.35">
      <c r="B634" s="94"/>
      <c r="C634" s="94"/>
      <c r="E634" s="94"/>
      <c r="F634" s="94"/>
    </row>
    <row r="635" spans="2:6" x14ac:dyDescent="0.35">
      <c r="B635" s="94"/>
      <c r="C635" s="94"/>
      <c r="E635" s="94"/>
      <c r="F635" s="94"/>
    </row>
    <row r="636" spans="2:6" x14ac:dyDescent="0.35">
      <c r="B636" s="94"/>
      <c r="C636" s="94"/>
      <c r="E636" s="94"/>
      <c r="F636" s="94"/>
    </row>
    <row r="637" spans="2:6" x14ac:dyDescent="0.35">
      <c r="B637" s="94"/>
      <c r="C637" s="94"/>
      <c r="E637" s="94"/>
      <c r="F637" s="94"/>
    </row>
    <row r="638" spans="2:6" x14ac:dyDescent="0.35">
      <c r="B638" s="94"/>
      <c r="C638" s="94"/>
      <c r="E638" s="94"/>
      <c r="F638" s="94"/>
    </row>
    <row r="639" spans="2:6" x14ac:dyDescent="0.35">
      <c r="B639" s="94"/>
      <c r="C639" s="94"/>
      <c r="E639" s="94"/>
      <c r="F639" s="94"/>
    </row>
    <row r="640" spans="2:6" x14ac:dyDescent="0.35">
      <c r="B640" s="94"/>
      <c r="C640" s="94"/>
      <c r="E640" s="94"/>
      <c r="F640" s="94"/>
    </row>
    <row r="641" spans="2:6" x14ac:dyDescent="0.35">
      <c r="B641" s="94"/>
      <c r="C641" s="94"/>
      <c r="E641" s="94"/>
      <c r="F641" s="94"/>
    </row>
    <row r="642" spans="2:6" x14ac:dyDescent="0.35">
      <c r="B642" s="94"/>
      <c r="C642" s="94"/>
      <c r="E642" s="94"/>
      <c r="F642" s="94"/>
    </row>
    <row r="643" spans="2:6" x14ac:dyDescent="0.35">
      <c r="B643" s="94"/>
      <c r="C643" s="94"/>
      <c r="E643" s="94"/>
      <c r="F643" s="94"/>
    </row>
    <row r="644" spans="2:6" x14ac:dyDescent="0.35">
      <c r="B644" s="94"/>
      <c r="C644" s="94"/>
      <c r="E644" s="94"/>
      <c r="F644" s="94"/>
    </row>
    <row r="645" spans="2:6" x14ac:dyDescent="0.35">
      <c r="B645" s="94"/>
      <c r="C645" s="94"/>
      <c r="E645" s="94"/>
      <c r="F645" s="94"/>
    </row>
    <row r="646" spans="2:6" x14ac:dyDescent="0.35">
      <c r="B646" s="94"/>
      <c r="C646" s="94"/>
      <c r="E646" s="94"/>
      <c r="F646" s="94"/>
    </row>
    <row r="647" spans="2:6" x14ac:dyDescent="0.35">
      <c r="B647" s="94"/>
      <c r="C647" s="94"/>
      <c r="E647" s="94"/>
      <c r="F647" s="94"/>
    </row>
    <row r="648" spans="2:6" x14ac:dyDescent="0.35">
      <c r="B648" s="94"/>
      <c r="C648" s="94"/>
      <c r="E648" s="94"/>
      <c r="F648" s="94"/>
    </row>
    <row r="649" spans="2:6" x14ac:dyDescent="0.35">
      <c r="B649" s="94"/>
      <c r="C649" s="94"/>
      <c r="E649" s="94"/>
      <c r="F649" s="94"/>
    </row>
    <row r="650" spans="2:6" x14ac:dyDescent="0.35">
      <c r="B650" s="94"/>
      <c r="C650" s="94"/>
      <c r="E650" s="94"/>
      <c r="F650" s="94"/>
    </row>
    <row r="651" spans="2:6" x14ac:dyDescent="0.35">
      <c r="B651" s="94"/>
      <c r="C651" s="94"/>
      <c r="E651" s="94"/>
      <c r="F651" s="94"/>
    </row>
    <row r="652" spans="2:6" x14ac:dyDescent="0.35">
      <c r="B652" s="94"/>
      <c r="C652" s="94"/>
      <c r="E652" s="94"/>
      <c r="F652" s="94"/>
    </row>
    <row r="653" spans="2:6" x14ac:dyDescent="0.35">
      <c r="B653" s="94"/>
      <c r="C653" s="94"/>
      <c r="E653" s="94"/>
      <c r="F653" s="94"/>
    </row>
    <row r="654" spans="2:6" x14ac:dyDescent="0.35">
      <c r="B654" s="94"/>
      <c r="C654" s="94"/>
      <c r="E654" s="94"/>
      <c r="F654" s="94"/>
    </row>
    <row r="655" spans="2:6" x14ac:dyDescent="0.35">
      <c r="B655" s="94"/>
      <c r="C655" s="94"/>
      <c r="E655" s="94"/>
      <c r="F655" s="94"/>
    </row>
    <row r="656" spans="2:6" x14ac:dyDescent="0.35">
      <c r="B656" s="94"/>
      <c r="C656" s="94"/>
      <c r="E656" s="94"/>
      <c r="F656" s="94"/>
    </row>
    <row r="657" spans="2:6" x14ac:dyDescent="0.35">
      <c r="B657" s="94"/>
      <c r="C657" s="94"/>
      <c r="E657" s="94"/>
      <c r="F657" s="94"/>
    </row>
    <row r="658" spans="2:6" x14ac:dyDescent="0.35">
      <c r="B658" s="94"/>
      <c r="C658" s="94"/>
      <c r="E658" s="94"/>
      <c r="F658" s="94"/>
    </row>
    <row r="659" spans="2:6" x14ac:dyDescent="0.35">
      <c r="B659" s="94"/>
      <c r="C659" s="94"/>
      <c r="E659" s="94"/>
      <c r="F659" s="94"/>
    </row>
    <row r="660" spans="2:6" x14ac:dyDescent="0.35">
      <c r="B660" s="94"/>
      <c r="C660" s="94"/>
      <c r="E660" s="94"/>
      <c r="F660" s="94"/>
    </row>
    <row r="661" spans="2:6" x14ac:dyDescent="0.35">
      <c r="B661" s="94"/>
      <c r="C661" s="94"/>
      <c r="E661" s="94"/>
      <c r="F661" s="94"/>
    </row>
    <row r="662" spans="2:6" x14ac:dyDescent="0.35">
      <c r="B662" s="94"/>
      <c r="C662" s="94"/>
      <c r="E662" s="94"/>
      <c r="F662" s="94"/>
    </row>
    <row r="663" spans="2:6" x14ac:dyDescent="0.35">
      <c r="B663" s="94"/>
      <c r="C663" s="94"/>
      <c r="E663" s="94"/>
      <c r="F663" s="94"/>
    </row>
    <row r="664" spans="2:6" x14ac:dyDescent="0.35">
      <c r="B664" s="94"/>
      <c r="C664" s="94"/>
      <c r="E664" s="94"/>
      <c r="F664" s="94"/>
    </row>
    <row r="665" spans="2:6" x14ac:dyDescent="0.35">
      <c r="B665" s="94"/>
      <c r="C665" s="94"/>
      <c r="E665" s="94"/>
      <c r="F665" s="94"/>
    </row>
    <row r="666" spans="2:6" x14ac:dyDescent="0.35">
      <c r="B666" s="94"/>
      <c r="C666" s="94"/>
      <c r="E666" s="94"/>
      <c r="F666" s="94"/>
    </row>
    <row r="667" spans="2:6" x14ac:dyDescent="0.35">
      <c r="B667" s="94"/>
      <c r="C667" s="94"/>
      <c r="E667" s="94"/>
      <c r="F667" s="94"/>
    </row>
    <row r="668" spans="2:6" x14ac:dyDescent="0.35">
      <c r="B668" s="94"/>
      <c r="C668" s="94"/>
      <c r="E668" s="94"/>
      <c r="F668" s="94"/>
    </row>
    <row r="669" spans="2:6" x14ac:dyDescent="0.35">
      <c r="B669" s="94"/>
      <c r="C669" s="94"/>
      <c r="E669" s="94"/>
      <c r="F669" s="94"/>
    </row>
    <row r="670" spans="2:6" x14ac:dyDescent="0.35">
      <c r="B670" s="94"/>
      <c r="C670" s="94"/>
      <c r="E670" s="94"/>
      <c r="F670" s="94"/>
    </row>
    <row r="671" spans="2:6" x14ac:dyDescent="0.35">
      <c r="B671" s="94"/>
      <c r="C671" s="94"/>
      <c r="E671" s="94"/>
      <c r="F671" s="94"/>
    </row>
    <row r="672" spans="2:6" x14ac:dyDescent="0.35">
      <c r="B672" s="94"/>
      <c r="C672" s="94"/>
      <c r="E672" s="94"/>
      <c r="F672" s="94"/>
    </row>
    <row r="673" spans="2:6" x14ac:dyDescent="0.35">
      <c r="B673" s="94"/>
      <c r="C673" s="94"/>
      <c r="E673" s="94"/>
      <c r="F673" s="94"/>
    </row>
    <row r="674" spans="2:6" x14ac:dyDescent="0.35">
      <c r="B674" s="94"/>
      <c r="C674" s="94"/>
      <c r="E674" s="94"/>
      <c r="F674" s="94"/>
    </row>
    <row r="675" spans="2:6" x14ac:dyDescent="0.35">
      <c r="B675" s="94"/>
      <c r="C675" s="94"/>
      <c r="E675" s="94"/>
      <c r="F675" s="94"/>
    </row>
    <row r="676" spans="2:6" x14ac:dyDescent="0.35">
      <c r="B676" s="94"/>
      <c r="C676" s="94"/>
      <c r="E676" s="94"/>
      <c r="F676" s="94"/>
    </row>
    <row r="677" spans="2:6" x14ac:dyDescent="0.35">
      <c r="B677" s="94"/>
      <c r="C677" s="94"/>
      <c r="E677" s="94"/>
      <c r="F677" s="94"/>
    </row>
    <row r="678" spans="2:6" x14ac:dyDescent="0.35">
      <c r="B678" s="94"/>
      <c r="C678" s="94"/>
      <c r="E678" s="94"/>
      <c r="F678" s="94"/>
    </row>
    <row r="679" spans="2:6" x14ac:dyDescent="0.35">
      <c r="B679" s="94"/>
      <c r="C679" s="94"/>
      <c r="E679" s="94"/>
      <c r="F679" s="94"/>
    </row>
    <row r="680" spans="2:6" x14ac:dyDescent="0.35">
      <c r="B680" s="94"/>
      <c r="C680" s="94"/>
      <c r="E680" s="94"/>
      <c r="F680" s="94"/>
    </row>
    <row r="681" spans="2:6" x14ac:dyDescent="0.35">
      <c r="B681" s="94"/>
      <c r="C681" s="94"/>
      <c r="E681" s="94"/>
      <c r="F681" s="94"/>
    </row>
    <row r="682" spans="2:6" x14ac:dyDescent="0.35">
      <c r="B682" s="94"/>
      <c r="C682" s="94"/>
      <c r="E682" s="94"/>
      <c r="F682" s="94"/>
    </row>
    <row r="683" spans="2:6" x14ac:dyDescent="0.35">
      <c r="B683" s="94"/>
      <c r="C683" s="94"/>
      <c r="E683" s="94"/>
      <c r="F683" s="94"/>
    </row>
    <row r="684" spans="2:6" x14ac:dyDescent="0.35">
      <c r="B684" s="94"/>
      <c r="C684" s="94"/>
      <c r="E684" s="94"/>
      <c r="F684" s="94"/>
    </row>
    <row r="685" spans="2:6" x14ac:dyDescent="0.35">
      <c r="B685" s="94"/>
      <c r="C685" s="94"/>
      <c r="E685" s="94"/>
      <c r="F685" s="94"/>
    </row>
    <row r="686" spans="2:6" x14ac:dyDescent="0.35">
      <c r="B686" s="94"/>
      <c r="C686" s="94"/>
      <c r="E686" s="94"/>
      <c r="F686" s="94"/>
    </row>
    <row r="687" spans="2:6" x14ac:dyDescent="0.35">
      <c r="B687" s="94"/>
      <c r="C687" s="94"/>
      <c r="E687" s="94"/>
      <c r="F687" s="94"/>
    </row>
    <row r="688" spans="2:6" x14ac:dyDescent="0.35">
      <c r="B688" s="94"/>
      <c r="C688" s="94"/>
      <c r="E688" s="94"/>
      <c r="F688" s="94"/>
    </row>
    <row r="689" spans="2:6" x14ac:dyDescent="0.35">
      <c r="B689" s="94"/>
      <c r="C689" s="94"/>
      <c r="E689" s="94"/>
      <c r="F689" s="94"/>
    </row>
    <row r="690" spans="2:6" x14ac:dyDescent="0.35">
      <c r="B690" s="94"/>
      <c r="C690" s="94"/>
      <c r="E690" s="94"/>
      <c r="F690" s="94"/>
    </row>
    <row r="691" spans="2:6" x14ac:dyDescent="0.35">
      <c r="B691" s="94"/>
      <c r="C691" s="94"/>
      <c r="E691" s="94"/>
      <c r="F691" s="94"/>
    </row>
    <row r="692" spans="2:6" x14ac:dyDescent="0.35">
      <c r="B692" s="94"/>
      <c r="C692" s="94"/>
      <c r="E692" s="94"/>
      <c r="F692" s="94"/>
    </row>
    <row r="693" spans="2:6" x14ac:dyDescent="0.35">
      <c r="B693" s="94"/>
      <c r="C693" s="94"/>
      <c r="E693" s="94"/>
      <c r="F693" s="94"/>
    </row>
    <row r="694" spans="2:6" x14ac:dyDescent="0.35">
      <c r="B694" s="94"/>
      <c r="C694" s="94"/>
      <c r="E694" s="94"/>
      <c r="F694" s="94"/>
    </row>
    <row r="695" spans="2:6" x14ac:dyDescent="0.35">
      <c r="B695" s="94"/>
      <c r="C695" s="94"/>
      <c r="E695" s="94"/>
      <c r="F695" s="94"/>
    </row>
    <row r="696" spans="2:6" x14ac:dyDescent="0.35">
      <c r="B696" s="94"/>
      <c r="C696" s="94"/>
      <c r="E696" s="94"/>
      <c r="F696" s="94"/>
    </row>
    <row r="697" spans="2:6" x14ac:dyDescent="0.35">
      <c r="B697" s="94"/>
      <c r="C697" s="94"/>
      <c r="E697" s="94"/>
      <c r="F697" s="94"/>
    </row>
    <row r="698" spans="2:6" x14ac:dyDescent="0.35">
      <c r="B698" s="94"/>
      <c r="C698" s="94"/>
      <c r="E698" s="94"/>
      <c r="F698" s="94"/>
    </row>
    <row r="699" spans="2:6" x14ac:dyDescent="0.35">
      <c r="B699" s="94"/>
      <c r="C699" s="94"/>
      <c r="E699" s="94"/>
      <c r="F699" s="94"/>
    </row>
    <row r="700" spans="2:6" x14ac:dyDescent="0.35">
      <c r="B700" s="94"/>
      <c r="C700" s="94"/>
      <c r="E700" s="94"/>
      <c r="F700" s="94"/>
    </row>
    <row r="701" spans="2:6" x14ac:dyDescent="0.35">
      <c r="B701" s="94"/>
      <c r="C701" s="94"/>
      <c r="E701" s="94"/>
      <c r="F701" s="94"/>
    </row>
    <row r="702" spans="2:6" x14ac:dyDescent="0.35">
      <c r="B702" s="94"/>
      <c r="C702" s="94"/>
      <c r="E702" s="94"/>
      <c r="F702" s="94"/>
    </row>
    <row r="703" spans="2:6" x14ac:dyDescent="0.35">
      <c r="B703" s="94"/>
      <c r="C703" s="94"/>
      <c r="E703" s="94"/>
      <c r="F703" s="94"/>
    </row>
    <row r="704" spans="2:6" x14ac:dyDescent="0.35">
      <c r="B704" s="94"/>
      <c r="C704" s="94"/>
      <c r="E704" s="94"/>
      <c r="F704" s="94"/>
    </row>
    <row r="705" spans="2:6" x14ac:dyDescent="0.35">
      <c r="B705" s="94"/>
      <c r="C705" s="94"/>
      <c r="E705" s="94"/>
      <c r="F705" s="94"/>
    </row>
    <row r="706" spans="2:6" x14ac:dyDescent="0.35">
      <c r="B706" s="94"/>
      <c r="C706" s="94"/>
      <c r="E706" s="94"/>
      <c r="F706" s="94"/>
    </row>
    <row r="707" spans="2:6" x14ac:dyDescent="0.35">
      <c r="B707" s="94"/>
      <c r="C707" s="94"/>
      <c r="E707" s="94"/>
      <c r="F707" s="94"/>
    </row>
    <row r="708" spans="2:6" x14ac:dyDescent="0.35">
      <c r="B708" s="94"/>
      <c r="C708" s="94"/>
      <c r="E708" s="94"/>
      <c r="F708" s="94"/>
    </row>
    <row r="709" spans="2:6" x14ac:dyDescent="0.35">
      <c r="B709" s="94"/>
      <c r="C709" s="94"/>
      <c r="E709" s="94"/>
      <c r="F709" s="94"/>
    </row>
    <row r="710" spans="2:6" x14ac:dyDescent="0.35">
      <c r="B710" s="94"/>
      <c r="C710" s="94"/>
      <c r="E710" s="94"/>
      <c r="F710" s="94"/>
    </row>
    <row r="711" spans="2:6" x14ac:dyDescent="0.35">
      <c r="B711" s="94"/>
      <c r="C711" s="94"/>
      <c r="E711" s="94"/>
      <c r="F711" s="94"/>
    </row>
    <row r="712" spans="2:6" x14ac:dyDescent="0.35">
      <c r="B712" s="94"/>
      <c r="C712" s="94"/>
      <c r="E712" s="94"/>
      <c r="F712" s="94"/>
    </row>
    <row r="713" spans="2:6" x14ac:dyDescent="0.35">
      <c r="B713" s="94"/>
      <c r="C713" s="94"/>
      <c r="E713" s="94"/>
      <c r="F713" s="94"/>
    </row>
    <row r="714" spans="2:6" x14ac:dyDescent="0.35">
      <c r="B714" s="94"/>
      <c r="C714" s="94"/>
      <c r="E714" s="94"/>
      <c r="F714" s="94"/>
    </row>
    <row r="715" spans="2:6" x14ac:dyDescent="0.35">
      <c r="B715" s="94"/>
      <c r="C715" s="94"/>
      <c r="E715" s="94"/>
      <c r="F715" s="94"/>
    </row>
    <row r="716" spans="2:6" x14ac:dyDescent="0.35">
      <c r="B716" s="94"/>
      <c r="C716" s="94"/>
      <c r="E716" s="94"/>
      <c r="F716" s="94"/>
    </row>
    <row r="717" spans="2:6" x14ac:dyDescent="0.35">
      <c r="B717" s="94"/>
      <c r="C717" s="94"/>
      <c r="E717" s="94"/>
      <c r="F717" s="94"/>
    </row>
    <row r="718" spans="2:6" x14ac:dyDescent="0.35">
      <c r="B718" s="94"/>
      <c r="C718" s="94"/>
      <c r="E718" s="94"/>
      <c r="F718" s="94"/>
    </row>
    <row r="719" spans="2:6" x14ac:dyDescent="0.35">
      <c r="B719" s="94"/>
      <c r="C719" s="94"/>
      <c r="E719" s="94"/>
      <c r="F719" s="94"/>
    </row>
    <row r="720" spans="2:6" x14ac:dyDescent="0.35">
      <c r="B720" s="94"/>
      <c r="C720" s="94"/>
      <c r="E720" s="94"/>
      <c r="F720" s="94"/>
    </row>
    <row r="721" spans="2:6" x14ac:dyDescent="0.35">
      <c r="B721" s="94"/>
      <c r="C721" s="94"/>
      <c r="E721" s="94"/>
      <c r="F721" s="94"/>
    </row>
    <row r="722" spans="2:6" x14ac:dyDescent="0.35">
      <c r="B722" s="94"/>
      <c r="C722" s="94"/>
      <c r="E722" s="94"/>
      <c r="F722" s="94"/>
    </row>
    <row r="723" spans="2:6" x14ac:dyDescent="0.35">
      <c r="B723" s="94"/>
      <c r="C723" s="94"/>
      <c r="E723" s="94"/>
      <c r="F723" s="94"/>
    </row>
    <row r="724" spans="2:6" x14ac:dyDescent="0.35">
      <c r="B724" s="94"/>
      <c r="C724" s="94"/>
      <c r="E724" s="94"/>
      <c r="F724" s="94"/>
    </row>
    <row r="725" spans="2:6" x14ac:dyDescent="0.35">
      <c r="B725" s="94"/>
      <c r="C725" s="94"/>
      <c r="E725" s="94"/>
      <c r="F725" s="94"/>
    </row>
    <row r="726" spans="2:6" x14ac:dyDescent="0.35">
      <c r="B726" s="94"/>
      <c r="C726" s="94"/>
      <c r="E726" s="94"/>
      <c r="F726" s="94"/>
    </row>
    <row r="727" spans="2:6" x14ac:dyDescent="0.35">
      <c r="B727" s="94"/>
      <c r="C727" s="94"/>
      <c r="E727" s="94"/>
      <c r="F727" s="94"/>
    </row>
    <row r="728" spans="2:6" x14ac:dyDescent="0.35">
      <c r="B728" s="94"/>
      <c r="C728" s="94"/>
      <c r="E728" s="94"/>
      <c r="F728" s="94"/>
    </row>
    <row r="729" spans="2:6" x14ac:dyDescent="0.35">
      <c r="B729" s="94"/>
      <c r="C729" s="94"/>
      <c r="E729" s="94"/>
      <c r="F729" s="94"/>
    </row>
    <row r="730" spans="2:6" x14ac:dyDescent="0.35">
      <c r="B730" s="94"/>
      <c r="C730" s="94"/>
      <c r="E730" s="94"/>
      <c r="F730" s="94"/>
    </row>
    <row r="731" spans="2:6" x14ac:dyDescent="0.35">
      <c r="B731" s="94"/>
      <c r="C731" s="94"/>
      <c r="E731" s="94"/>
      <c r="F731" s="94"/>
    </row>
    <row r="732" spans="2:6" x14ac:dyDescent="0.35">
      <c r="B732" s="94"/>
      <c r="C732" s="94"/>
      <c r="E732" s="94"/>
      <c r="F732" s="94"/>
    </row>
    <row r="733" spans="2:6" x14ac:dyDescent="0.35">
      <c r="B733" s="94"/>
      <c r="C733" s="94"/>
      <c r="E733" s="94"/>
      <c r="F733" s="94"/>
    </row>
    <row r="734" spans="2:6" x14ac:dyDescent="0.35">
      <c r="B734" s="94"/>
      <c r="C734" s="94"/>
      <c r="E734" s="94"/>
      <c r="F734" s="94"/>
    </row>
    <row r="735" spans="2:6" x14ac:dyDescent="0.35">
      <c r="B735" s="94"/>
      <c r="C735" s="94"/>
      <c r="E735" s="94"/>
      <c r="F735" s="94"/>
    </row>
    <row r="736" spans="2:6" x14ac:dyDescent="0.35">
      <c r="B736" s="94"/>
      <c r="C736" s="94"/>
      <c r="E736" s="94"/>
      <c r="F736" s="94"/>
    </row>
    <row r="737" spans="2:6" x14ac:dyDescent="0.35">
      <c r="B737" s="94"/>
      <c r="C737" s="94"/>
      <c r="E737" s="94"/>
      <c r="F737" s="94"/>
    </row>
    <row r="738" spans="2:6" x14ac:dyDescent="0.35">
      <c r="B738" s="94"/>
      <c r="C738" s="94"/>
      <c r="E738" s="94"/>
      <c r="F738" s="94"/>
    </row>
    <row r="739" spans="2:6" x14ac:dyDescent="0.35">
      <c r="B739" s="94"/>
      <c r="C739" s="94"/>
      <c r="E739" s="94"/>
      <c r="F739" s="94"/>
    </row>
    <row r="740" spans="2:6" x14ac:dyDescent="0.35">
      <c r="B740" s="94"/>
      <c r="C740" s="94"/>
      <c r="E740" s="94"/>
      <c r="F740" s="94"/>
    </row>
    <row r="741" spans="2:6" x14ac:dyDescent="0.35">
      <c r="B741" s="94"/>
      <c r="C741" s="94"/>
      <c r="E741" s="94"/>
      <c r="F741" s="94"/>
    </row>
    <row r="742" spans="2:6" x14ac:dyDescent="0.35">
      <c r="B742" s="94"/>
      <c r="C742" s="94"/>
      <c r="E742" s="94"/>
      <c r="F742" s="94"/>
    </row>
    <row r="743" spans="2:6" x14ac:dyDescent="0.35">
      <c r="B743" s="94"/>
      <c r="C743" s="94"/>
      <c r="E743" s="94"/>
      <c r="F743" s="94"/>
    </row>
    <row r="744" spans="2:6" x14ac:dyDescent="0.35">
      <c r="B744" s="94"/>
      <c r="C744" s="94"/>
      <c r="E744" s="94"/>
      <c r="F744" s="94"/>
    </row>
    <row r="745" spans="2:6" x14ac:dyDescent="0.35">
      <c r="B745" s="94"/>
      <c r="C745" s="94"/>
      <c r="E745" s="94"/>
      <c r="F745" s="94"/>
    </row>
    <row r="746" spans="2:6" x14ac:dyDescent="0.35">
      <c r="B746" s="94"/>
      <c r="C746" s="94"/>
      <c r="E746" s="94"/>
      <c r="F746" s="94"/>
    </row>
    <row r="747" spans="2:6" x14ac:dyDescent="0.35">
      <c r="B747" s="94"/>
      <c r="C747" s="94"/>
      <c r="E747" s="94"/>
      <c r="F747" s="94"/>
    </row>
    <row r="748" spans="2:6" x14ac:dyDescent="0.35">
      <c r="B748" s="94"/>
      <c r="C748" s="94"/>
      <c r="E748" s="94"/>
      <c r="F748" s="94"/>
    </row>
    <row r="749" spans="2:6" x14ac:dyDescent="0.35">
      <c r="B749" s="94"/>
      <c r="C749" s="94"/>
      <c r="E749" s="94"/>
      <c r="F749" s="94"/>
    </row>
    <row r="750" spans="2:6" x14ac:dyDescent="0.35">
      <c r="B750" s="94"/>
      <c r="C750" s="94"/>
      <c r="E750" s="94"/>
      <c r="F750" s="94"/>
    </row>
    <row r="751" spans="2:6" x14ac:dyDescent="0.35">
      <c r="B751" s="94"/>
      <c r="C751" s="94"/>
      <c r="E751" s="94"/>
      <c r="F751" s="94"/>
    </row>
    <row r="752" spans="2:6" x14ac:dyDescent="0.35">
      <c r="B752" s="94"/>
      <c r="C752" s="94"/>
      <c r="E752" s="94"/>
      <c r="F752" s="94"/>
    </row>
    <row r="753" spans="2:6" x14ac:dyDescent="0.35">
      <c r="B753" s="94"/>
      <c r="C753" s="94"/>
      <c r="E753" s="94"/>
      <c r="F753" s="94"/>
    </row>
    <row r="754" spans="2:6" x14ac:dyDescent="0.35">
      <c r="B754" s="94"/>
      <c r="C754" s="94"/>
      <c r="E754" s="94"/>
      <c r="F754" s="94"/>
    </row>
    <row r="755" spans="2:6" x14ac:dyDescent="0.35">
      <c r="B755" s="94"/>
      <c r="C755" s="94"/>
      <c r="E755" s="94"/>
      <c r="F755" s="94"/>
    </row>
    <row r="756" spans="2:6" x14ac:dyDescent="0.35">
      <c r="B756" s="94"/>
      <c r="C756" s="94"/>
      <c r="E756" s="94"/>
      <c r="F756" s="94"/>
    </row>
    <row r="757" spans="2:6" x14ac:dyDescent="0.35">
      <c r="B757" s="94"/>
      <c r="C757" s="94"/>
      <c r="E757" s="94"/>
      <c r="F757" s="94"/>
    </row>
    <row r="758" spans="2:6" x14ac:dyDescent="0.35">
      <c r="B758" s="94"/>
      <c r="C758" s="94"/>
      <c r="E758" s="94"/>
      <c r="F758" s="94"/>
    </row>
    <row r="759" spans="2:6" x14ac:dyDescent="0.35">
      <c r="B759" s="94"/>
      <c r="C759" s="94"/>
      <c r="E759" s="94"/>
      <c r="F759" s="94"/>
    </row>
    <row r="760" spans="2:6" x14ac:dyDescent="0.35">
      <c r="B760" s="94"/>
      <c r="C760" s="94"/>
      <c r="E760" s="94"/>
      <c r="F760" s="94"/>
    </row>
    <row r="761" spans="2:6" x14ac:dyDescent="0.35">
      <c r="B761" s="94"/>
      <c r="C761" s="94"/>
      <c r="E761" s="94"/>
      <c r="F761" s="94"/>
    </row>
    <row r="762" spans="2:6" x14ac:dyDescent="0.35">
      <c r="B762" s="94"/>
      <c r="C762" s="94"/>
      <c r="E762" s="94"/>
      <c r="F762" s="94"/>
    </row>
    <row r="763" spans="2:6" x14ac:dyDescent="0.35">
      <c r="B763" s="94"/>
      <c r="C763" s="94"/>
      <c r="E763" s="94"/>
      <c r="F763" s="94"/>
    </row>
    <row r="764" spans="2:6" x14ac:dyDescent="0.35">
      <c r="B764" s="94"/>
      <c r="C764" s="94"/>
      <c r="E764" s="94"/>
      <c r="F764" s="94"/>
    </row>
    <row r="765" spans="2:6" x14ac:dyDescent="0.35">
      <c r="B765" s="94"/>
      <c r="C765" s="94"/>
      <c r="E765" s="94"/>
      <c r="F765" s="94"/>
    </row>
    <row r="766" spans="2:6" x14ac:dyDescent="0.35">
      <c r="B766" s="94"/>
      <c r="C766" s="94"/>
      <c r="E766" s="94"/>
      <c r="F766" s="94"/>
    </row>
    <row r="767" spans="2:6" x14ac:dyDescent="0.35">
      <c r="B767" s="94"/>
      <c r="C767" s="94"/>
      <c r="E767" s="94"/>
      <c r="F767" s="94"/>
    </row>
    <row r="768" spans="2:6" x14ac:dyDescent="0.35">
      <c r="B768" s="94"/>
      <c r="C768" s="94"/>
      <c r="E768" s="94"/>
      <c r="F768" s="94"/>
    </row>
    <row r="769" spans="2:6" x14ac:dyDescent="0.35">
      <c r="B769" s="94"/>
      <c r="C769" s="94"/>
      <c r="E769" s="94"/>
      <c r="F769" s="94"/>
    </row>
    <row r="770" spans="2:6" x14ac:dyDescent="0.35">
      <c r="B770" s="94"/>
      <c r="C770" s="94"/>
      <c r="E770" s="94"/>
      <c r="F770" s="94"/>
    </row>
    <row r="771" spans="2:6" x14ac:dyDescent="0.35">
      <c r="B771" s="94"/>
      <c r="C771" s="94"/>
      <c r="E771" s="94"/>
      <c r="F771" s="94"/>
    </row>
    <row r="772" spans="2:6" x14ac:dyDescent="0.35">
      <c r="B772" s="94"/>
      <c r="C772" s="94"/>
      <c r="E772" s="94"/>
      <c r="F772" s="94"/>
    </row>
    <row r="773" spans="2:6" x14ac:dyDescent="0.35">
      <c r="B773" s="94"/>
      <c r="C773" s="94"/>
      <c r="E773" s="94"/>
      <c r="F773" s="94"/>
    </row>
    <row r="774" spans="2:6" x14ac:dyDescent="0.35">
      <c r="B774" s="94"/>
      <c r="C774" s="94"/>
      <c r="E774" s="94"/>
      <c r="F774" s="94"/>
    </row>
    <row r="775" spans="2:6" x14ac:dyDescent="0.35">
      <c r="B775" s="94"/>
      <c r="C775" s="94"/>
      <c r="E775" s="94"/>
      <c r="F775" s="94"/>
    </row>
    <row r="776" spans="2:6" x14ac:dyDescent="0.35">
      <c r="B776" s="94"/>
      <c r="C776" s="94"/>
      <c r="E776" s="94"/>
      <c r="F776" s="94"/>
    </row>
    <row r="777" spans="2:6" x14ac:dyDescent="0.35">
      <c r="B777" s="94"/>
      <c r="C777" s="94"/>
      <c r="E777" s="94"/>
      <c r="F777" s="94"/>
    </row>
    <row r="778" spans="2:6" x14ac:dyDescent="0.35">
      <c r="B778" s="94"/>
      <c r="C778" s="94"/>
      <c r="E778" s="94"/>
      <c r="F778" s="94"/>
    </row>
    <row r="779" spans="2:6" x14ac:dyDescent="0.35">
      <c r="B779" s="94"/>
      <c r="C779" s="94"/>
      <c r="E779" s="94"/>
      <c r="F779" s="94"/>
    </row>
    <row r="780" spans="2:6" x14ac:dyDescent="0.35">
      <c r="B780" s="94"/>
      <c r="C780" s="94"/>
      <c r="E780" s="94"/>
      <c r="F780" s="94"/>
    </row>
    <row r="781" spans="2:6" x14ac:dyDescent="0.35">
      <c r="B781" s="94"/>
      <c r="C781" s="94"/>
      <c r="E781" s="94"/>
      <c r="F781" s="94"/>
    </row>
    <row r="782" spans="2:6" x14ac:dyDescent="0.35">
      <c r="B782" s="94"/>
      <c r="C782" s="94"/>
      <c r="E782" s="94"/>
      <c r="F782" s="94"/>
    </row>
    <row r="783" spans="2:6" x14ac:dyDescent="0.35">
      <c r="B783" s="94"/>
      <c r="C783" s="94"/>
      <c r="E783" s="94"/>
      <c r="F783" s="94"/>
    </row>
    <row r="784" spans="2:6" x14ac:dyDescent="0.35">
      <c r="B784" s="94"/>
      <c r="C784" s="94"/>
      <c r="E784" s="94"/>
      <c r="F784" s="94"/>
    </row>
    <row r="785" spans="2:6" x14ac:dyDescent="0.35">
      <c r="B785" s="94"/>
      <c r="C785" s="94"/>
      <c r="E785" s="94"/>
      <c r="F785" s="94"/>
    </row>
    <row r="786" spans="2:6" x14ac:dyDescent="0.35">
      <c r="B786" s="94"/>
      <c r="C786" s="94"/>
      <c r="E786" s="94"/>
      <c r="F786" s="94"/>
    </row>
    <row r="787" spans="2:6" x14ac:dyDescent="0.35">
      <c r="B787" s="94"/>
      <c r="C787" s="94"/>
      <c r="E787" s="94"/>
      <c r="F787" s="94"/>
    </row>
    <row r="788" spans="2:6" x14ac:dyDescent="0.35">
      <c r="B788" s="94"/>
      <c r="C788" s="94"/>
      <c r="E788" s="94"/>
      <c r="F788" s="94"/>
    </row>
    <row r="789" spans="2:6" x14ac:dyDescent="0.35">
      <c r="B789" s="94"/>
      <c r="C789" s="94"/>
      <c r="E789" s="94"/>
      <c r="F789" s="94"/>
    </row>
    <row r="790" spans="2:6" x14ac:dyDescent="0.35">
      <c r="B790" s="94"/>
      <c r="C790" s="94"/>
      <c r="E790" s="94"/>
      <c r="F790" s="94"/>
    </row>
    <row r="791" spans="2:6" x14ac:dyDescent="0.35">
      <c r="B791" s="94"/>
      <c r="C791" s="94"/>
      <c r="E791" s="94"/>
      <c r="F791" s="94"/>
    </row>
    <row r="792" spans="2:6" x14ac:dyDescent="0.35">
      <c r="B792" s="94"/>
      <c r="C792" s="94"/>
      <c r="E792" s="94"/>
      <c r="F792" s="94"/>
    </row>
    <row r="793" spans="2:6" x14ac:dyDescent="0.35">
      <c r="B793" s="94"/>
      <c r="C793" s="94"/>
      <c r="E793" s="94"/>
      <c r="F793" s="94"/>
    </row>
    <row r="794" spans="2:6" x14ac:dyDescent="0.35">
      <c r="B794" s="94"/>
      <c r="C794" s="94"/>
      <c r="E794" s="94"/>
      <c r="F794" s="94"/>
    </row>
    <row r="795" spans="2:6" x14ac:dyDescent="0.35">
      <c r="B795" s="94"/>
      <c r="C795" s="94"/>
      <c r="E795" s="94"/>
      <c r="F795" s="94"/>
    </row>
    <row r="796" spans="2:6" x14ac:dyDescent="0.35">
      <c r="B796" s="94"/>
      <c r="C796" s="94"/>
      <c r="E796" s="94"/>
      <c r="F796" s="94"/>
    </row>
    <row r="797" spans="2:6" x14ac:dyDescent="0.35">
      <c r="B797" s="94"/>
      <c r="C797" s="94"/>
      <c r="E797" s="94"/>
      <c r="F797" s="94"/>
    </row>
    <row r="798" spans="2:6" x14ac:dyDescent="0.35">
      <c r="B798" s="94"/>
      <c r="C798" s="94"/>
      <c r="E798" s="94"/>
      <c r="F798" s="94"/>
    </row>
    <row r="799" spans="2:6" x14ac:dyDescent="0.35">
      <c r="B799" s="94"/>
      <c r="C799" s="94"/>
      <c r="E799" s="94"/>
      <c r="F799" s="94"/>
    </row>
    <row r="800" spans="2:6" x14ac:dyDescent="0.35">
      <c r="B800" s="94"/>
      <c r="C800" s="94"/>
      <c r="E800" s="94"/>
      <c r="F800" s="94"/>
    </row>
    <row r="801" spans="2:6" x14ac:dyDescent="0.35">
      <c r="B801" s="94"/>
      <c r="C801" s="94"/>
      <c r="E801" s="94"/>
      <c r="F801" s="94"/>
    </row>
    <row r="802" spans="2:6" x14ac:dyDescent="0.35">
      <c r="B802" s="94"/>
      <c r="C802" s="94"/>
      <c r="E802" s="94"/>
      <c r="F802" s="94"/>
    </row>
    <row r="803" spans="2:6" x14ac:dyDescent="0.35">
      <c r="B803" s="94"/>
      <c r="C803" s="94"/>
      <c r="E803" s="94"/>
      <c r="F803" s="94"/>
    </row>
    <row r="804" spans="2:6" x14ac:dyDescent="0.35">
      <c r="B804" s="94"/>
      <c r="C804" s="94"/>
      <c r="E804" s="94"/>
      <c r="F804" s="94"/>
    </row>
    <row r="805" spans="2:6" x14ac:dyDescent="0.35">
      <c r="B805" s="94"/>
      <c r="C805" s="94"/>
      <c r="E805" s="94"/>
      <c r="F805" s="94"/>
    </row>
    <row r="806" spans="2:6" x14ac:dyDescent="0.35">
      <c r="B806" s="94"/>
      <c r="C806" s="94"/>
      <c r="E806" s="94"/>
      <c r="F806" s="94"/>
    </row>
    <row r="807" spans="2:6" x14ac:dyDescent="0.35">
      <c r="B807" s="94"/>
      <c r="C807" s="94"/>
      <c r="E807" s="94"/>
      <c r="F807" s="94"/>
    </row>
    <row r="808" spans="2:6" x14ac:dyDescent="0.35">
      <c r="B808" s="94"/>
      <c r="C808" s="94"/>
      <c r="E808" s="94"/>
      <c r="F808" s="94"/>
    </row>
    <row r="809" spans="2:6" x14ac:dyDescent="0.35">
      <c r="B809" s="94"/>
      <c r="C809" s="94"/>
      <c r="E809" s="94"/>
      <c r="F809" s="94"/>
    </row>
    <row r="810" spans="2:6" x14ac:dyDescent="0.35">
      <c r="B810" s="94"/>
      <c r="C810" s="94"/>
      <c r="E810" s="94"/>
      <c r="F810" s="94"/>
    </row>
    <row r="811" spans="2:6" x14ac:dyDescent="0.35">
      <c r="B811" s="94"/>
      <c r="C811" s="94"/>
      <c r="E811" s="94"/>
      <c r="F811" s="94"/>
    </row>
    <row r="812" spans="2:6" x14ac:dyDescent="0.35">
      <c r="B812" s="94"/>
      <c r="C812" s="94"/>
      <c r="E812" s="94"/>
      <c r="F812" s="94"/>
    </row>
    <row r="813" spans="2:6" x14ac:dyDescent="0.35">
      <c r="B813" s="94"/>
      <c r="C813" s="94"/>
      <c r="E813" s="94"/>
      <c r="F813" s="94"/>
    </row>
    <row r="814" spans="2:6" x14ac:dyDescent="0.35">
      <c r="B814" s="94"/>
      <c r="C814" s="94"/>
      <c r="E814" s="94"/>
      <c r="F814" s="94"/>
    </row>
    <row r="815" spans="2:6" x14ac:dyDescent="0.35">
      <c r="B815" s="94"/>
      <c r="C815" s="94"/>
      <c r="E815" s="94"/>
      <c r="F815" s="94"/>
    </row>
    <row r="816" spans="2:6" x14ac:dyDescent="0.35">
      <c r="B816" s="94"/>
      <c r="C816" s="94"/>
      <c r="E816" s="94"/>
      <c r="F816" s="94"/>
    </row>
    <row r="817" spans="2:6" x14ac:dyDescent="0.35">
      <c r="B817" s="94"/>
      <c r="C817" s="94"/>
      <c r="E817" s="94"/>
      <c r="F817" s="94"/>
    </row>
    <row r="818" spans="2:6" x14ac:dyDescent="0.35">
      <c r="B818" s="94"/>
      <c r="C818" s="94"/>
      <c r="E818" s="94"/>
      <c r="F818" s="94"/>
    </row>
    <row r="819" spans="2:6" x14ac:dyDescent="0.35">
      <c r="B819" s="94"/>
      <c r="C819" s="94"/>
      <c r="E819" s="94"/>
      <c r="F819" s="94"/>
    </row>
    <row r="820" spans="2:6" x14ac:dyDescent="0.35">
      <c r="B820" s="94"/>
      <c r="C820" s="94"/>
      <c r="E820" s="94"/>
      <c r="F820" s="94"/>
    </row>
    <row r="821" spans="2:6" x14ac:dyDescent="0.35">
      <c r="B821" s="94"/>
      <c r="C821" s="94"/>
      <c r="E821" s="94"/>
      <c r="F821" s="94"/>
    </row>
    <row r="822" spans="2:6" x14ac:dyDescent="0.35">
      <c r="B822" s="94"/>
      <c r="C822" s="94"/>
      <c r="E822" s="94"/>
      <c r="F822" s="94"/>
    </row>
    <row r="823" spans="2:6" x14ac:dyDescent="0.35">
      <c r="B823" s="94"/>
      <c r="C823" s="94"/>
      <c r="E823" s="94"/>
      <c r="F823" s="94"/>
    </row>
    <row r="824" spans="2:6" x14ac:dyDescent="0.35">
      <c r="B824" s="94"/>
      <c r="C824" s="94"/>
      <c r="E824" s="94"/>
      <c r="F824" s="94"/>
    </row>
    <row r="825" spans="2:6" x14ac:dyDescent="0.35">
      <c r="B825" s="94"/>
      <c r="C825" s="94"/>
      <c r="E825" s="94"/>
      <c r="F825" s="94"/>
    </row>
    <row r="826" spans="2:6" x14ac:dyDescent="0.35">
      <c r="B826" s="94"/>
      <c r="C826" s="94"/>
      <c r="E826" s="94"/>
      <c r="F826" s="94"/>
    </row>
    <row r="827" spans="2:6" x14ac:dyDescent="0.35">
      <c r="B827" s="94"/>
      <c r="C827" s="94"/>
      <c r="E827" s="94"/>
      <c r="F827" s="94"/>
    </row>
    <row r="828" spans="2:6" x14ac:dyDescent="0.35">
      <c r="B828" s="94"/>
      <c r="C828" s="94"/>
      <c r="E828" s="94"/>
      <c r="F828" s="94"/>
    </row>
    <row r="829" spans="2:6" x14ac:dyDescent="0.35">
      <c r="B829" s="94"/>
      <c r="C829" s="94"/>
      <c r="E829" s="94"/>
      <c r="F829" s="94"/>
    </row>
    <row r="830" spans="2:6" x14ac:dyDescent="0.35">
      <c r="B830" s="94"/>
      <c r="C830" s="94"/>
      <c r="E830" s="94"/>
      <c r="F830" s="94"/>
    </row>
    <row r="831" spans="2:6" x14ac:dyDescent="0.35">
      <c r="B831" s="94"/>
      <c r="C831" s="94"/>
      <c r="E831" s="94"/>
      <c r="F831" s="94"/>
    </row>
    <row r="832" spans="2:6" x14ac:dyDescent="0.35">
      <c r="B832" s="94"/>
      <c r="C832" s="94"/>
      <c r="E832" s="94"/>
      <c r="F832" s="94"/>
    </row>
    <row r="833" spans="2:6" x14ac:dyDescent="0.35">
      <c r="B833" s="94"/>
      <c r="C833" s="94"/>
      <c r="E833" s="94"/>
      <c r="F833" s="94"/>
    </row>
    <row r="834" spans="2:6" x14ac:dyDescent="0.35">
      <c r="B834" s="94"/>
      <c r="C834" s="94"/>
      <c r="E834" s="94"/>
      <c r="F834" s="94"/>
    </row>
    <row r="835" spans="2:6" x14ac:dyDescent="0.35">
      <c r="B835" s="94"/>
      <c r="C835" s="94"/>
      <c r="E835" s="94"/>
      <c r="F835" s="94"/>
    </row>
    <row r="836" spans="2:6" x14ac:dyDescent="0.35">
      <c r="B836" s="94"/>
      <c r="C836" s="94"/>
      <c r="E836" s="94"/>
      <c r="F836" s="94"/>
    </row>
    <row r="837" spans="2:6" x14ac:dyDescent="0.35">
      <c r="B837" s="94"/>
      <c r="C837" s="94"/>
      <c r="E837" s="94"/>
      <c r="F837" s="94"/>
    </row>
    <row r="838" spans="2:6" x14ac:dyDescent="0.35">
      <c r="B838" s="94"/>
      <c r="C838" s="94"/>
      <c r="E838" s="94"/>
      <c r="F838" s="94"/>
    </row>
    <row r="839" spans="2:6" x14ac:dyDescent="0.35">
      <c r="B839" s="94"/>
      <c r="C839" s="94"/>
      <c r="E839" s="94"/>
      <c r="F839" s="94"/>
    </row>
    <row r="840" spans="2:6" x14ac:dyDescent="0.35">
      <c r="B840" s="94"/>
      <c r="C840" s="94"/>
      <c r="E840" s="94"/>
      <c r="F840" s="94"/>
    </row>
    <row r="841" spans="2:6" x14ac:dyDescent="0.35">
      <c r="B841" s="94"/>
      <c r="C841" s="94"/>
      <c r="E841" s="94"/>
      <c r="F841" s="94"/>
    </row>
    <row r="842" spans="2:6" x14ac:dyDescent="0.35">
      <c r="B842" s="94"/>
      <c r="C842" s="94"/>
      <c r="E842" s="94"/>
      <c r="F842" s="94"/>
    </row>
    <row r="843" spans="2:6" x14ac:dyDescent="0.35">
      <c r="B843" s="94"/>
      <c r="C843" s="94"/>
      <c r="E843" s="94"/>
      <c r="F843" s="94"/>
    </row>
    <row r="844" spans="2:6" x14ac:dyDescent="0.35">
      <c r="B844" s="94"/>
      <c r="C844" s="94"/>
      <c r="E844" s="94"/>
      <c r="F844" s="94"/>
    </row>
    <row r="845" spans="2:6" x14ac:dyDescent="0.35">
      <c r="B845" s="94"/>
      <c r="C845" s="94"/>
      <c r="E845" s="94"/>
      <c r="F845" s="94"/>
    </row>
    <row r="846" spans="2:6" x14ac:dyDescent="0.35">
      <c r="B846" s="94"/>
      <c r="C846" s="94"/>
      <c r="E846" s="94"/>
      <c r="F846" s="94"/>
    </row>
    <row r="847" spans="2:6" x14ac:dyDescent="0.35">
      <c r="B847" s="94"/>
      <c r="C847" s="94"/>
      <c r="E847" s="94"/>
      <c r="F847" s="94"/>
    </row>
    <row r="848" spans="2:6" x14ac:dyDescent="0.35">
      <c r="B848" s="94"/>
      <c r="C848" s="94"/>
      <c r="E848" s="94"/>
      <c r="F848" s="94"/>
    </row>
    <row r="849" spans="2:6" x14ac:dyDescent="0.35">
      <c r="B849" s="94"/>
      <c r="C849" s="94"/>
      <c r="E849" s="94"/>
      <c r="F849" s="94"/>
    </row>
    <row r="850" spans="2:6" x14ac:dyDescent="0.35">
      <c r="B850" s="94"/>
      <c r="C850" s="94"/>
      <c r="E850" s="94"/>
      <c r="F850" s="94"/>
    </row>
    <row r="851" spans="2:6" x14ac:dyDescent="0.35">
      <c r="B851" s="94"/>
      <c r="C851" s="94"/>
      <c r="E851" s="94"/>
      <c r="F851" s="94"/>
    </row>
    <row r="852" spans="2:6" x14ac:dyDescent="0.35">
      <c r="B852" s="94"/>
      <c r="C852" s="94"/>
      <c r="E852" s="94"/>
      <c r="F852" s="94"/>
    </row>
    <row r="853" spans="2:6" x14ac:dyDescent="0.35">
      <c r="B853" s="94"/>
      <c r="C853" s="94"/>
      <c r="E853" s="94"/>
      <c r="F853" s="94"/>
    </row>
    <row r="854" spans="2:6" x14ac:dyDescent="0.35">
      <c r="B854" s="94"/>
      <c r="C854" s="94"/>
      <c r="E854" s="94"/>
      <c r="F854" s="94"/>
    </row>
    <row r="855" spans="2:6" x14ac:dyDescent="0.35">
      <c r="B855" s="94"/>
      <c r="C855" s="94"/>
      <c r="E855" s="94"/>
      <c r="F855" s="94"/>
    </row>
    <row r="856" spans="2:6" x14ac:dyDescent="0.35">
      <c r="B856" s="94"/>
      <c r="C856" s="94"/>
      <c r="E856" s="94"/>
      <c r="F856" s="94"/>
    </row>
    <row r="857" spans="2:6" x14ac:dyDescent="0.35">
      <c r="B857" s="94"/>
      <c r="C857" s="94"/>
      <c r="E857" s="94"/>
      <c r="F857" s="94"/>
    </row>
    <row r="858" spans="2:6" x14ac:dyDescent="0.35">
      <c r="B858" s="94"/>
      <c r="C858" s="94"/>
      <c r="E858" s="94"/>
      <c r="F858" s="94"/>
    </row>
    <row r="859" spans="2:6" x14ac:dyDescent="0.35">
      <c r="B859" s="94"/>
      <c r="C859" s="94"/>
      <c r="E859" s="94"/>
      <c r="F859" s="94"/>
    </row>
    <row r="860" spans="2:6" x14ac:dyDescent="0.35">
      <c r="B860" s="94"/>
      <c r="C860" s="94"/>
      <c r="E860" s="94"/>
      <c r="F860" s="94"/>
    </row>
    <row r="861" spans="2:6" x14ac:dyDescent="0.35">
      <c r="B861" s="94"/>
      <c r="C861" s="94"/>
      <c r="E861" s="94"/>
      <c r="F861" s="94"/>
    </row>
    <row r="862" spans="2:6" x14ac:dyDescent="0.35">
      <c r="B862" s="94"/>
      <c r="C862" s="94"/>
      <c r="E862" s="94"/>
      <c r="F862" s="94"/>
    </row>
    <row r="863" spans="2:6" x14ac:dyDescent="0.35">
      <c r="B863" s="94"/>
      <c r="C863" s="94"/>
      <c r="E863" s="94"/>
      <c r="F863" s="94"/>
    </row>
    <row r="864" spans="2:6" x14ac:dyDescent="0.35">
      <c r="B864" s="94"/>
      <c r="C864" s="94"/>
      <c r="E864" s="94"/>
      <c r="F864" s="94"/>
    </row>
    <row r="865" spans="2:6" x14ac:dyDescent="0.35">
      <c r="B865" s="94"/>
      <c r="C865" s="94"/>
      <c r="E865" s="94"/>
      <c r="F865" s="94"/>
    </row>
    <row r="866" spans="2:6" x14ac:dyDescent="0.35">
      <c r="B866" s="94"/>
      <c r="C866" s="94"/>
      <c r="E866" s="94"/>
      <c r="F866" s="94"/>
    </row>
    <row r="867" spans="2:6" x14ac:dyDescent="0.35">
      <c r="B867" s="94"/>
      <c r="C867" s="94"/>
      <c r="E867" s="94"/>
      <c r="F867" s="94"/>
    </row>
    <row r="868" spans="2:6" x14ac:dyDescent="0.35">
      <c r="B868" s="94"/>
      <c r="C868" s="94"/>
      <c r="E868" s="94"/>
      <c r="F868" s="94"/>
    </row>
    <row r="869" spans="2:6" x14ac:dyDescent="0.35">
      <c r="B869" s="94"/>
      <c r="C869" s="94"/>
      <c r="E869" s="94"/>
      <c r="F869" s="94"/>
    </row>
    <row r="870" spans="2:6" x14ac:dyDescent="0.35">
      <c r="B870" s="94"/>
      <c r="C870" s="94"/>
      <c r="E870" s="94"/>
      <c r="F870" s="94"/>
    </row>
    <row r="871" spans="2:6" x14ac:dyDescent="0.35">
      <c r="B871" s="94"/>
      <c r="C871" s="94"/>
      <c r="E871" s="94"/>
      <c r="F871" s="94"/>
    </row>
    <row r="872" spans="2:6" x14ac:dyDescent="0.35">
      <c r="B872" s="94"/>
      <c r="C872" s="94"/>
      <c r="E872" s="94"/>
      <c r="F872" s="94"/>
    </row>
    <row r="873" spans="2:6" x14ac:dyDescent="0.35">
      <c r="B873" s="94"/>
      <c r="C873" s="94"/>
      <c r="E873" s="94"/>
      <c r="F873" s="94"/>
    </row>
    <row r="874" spans="2:6" x14ac:dyDescent="0.35">
      <c r="B874" s="94"/>
      <c r="C874" s="94"/>
      <c r="E874" s="94"/>
      <c r="F874" s="94"/>
    </row>
    <row r="875" spans="2:6" x14ac:dyDescent="0.35">
      <c r="B875" s="94"/>
      <c r="C875" s="94"/>
      <c r="E875" s="94"/>
      <c r="F875" s="94"/>
    </row>
    <row r="876" spans="2:6" x14ac:dyDescent="0.35">
      <c r="B876" s="94"/>
      <c r="C876" s="94"/>
      <c r="E876" s="94"/>
      <c r="F876" s="94"/>
    </row>
    <row r="877" spans="2:6" x14ac:dyDescent="0.35">
      <c r="B877" s="94"/>
      <c r="C877" s="94"/>
      <c r="E877" s="94"/>
      <c r="F877" s="94"/>
    </row>
    <row r="878" spans="2:6" x14ac:dyDescent="0.35">
      <c r="B878" s="94"/>
      <c r="C878" s="94"/>
      <c r="E878" s="94"/>
      <c r="F878" s="94"/>
    </row>
    <row r="879" spans="2:6" x14ac:dyDescent="0.35">
      <c r="B879" s="94"/>
      <c r="C879" s="94"/>
      <c r="E879" s="94"/>
      <c r="F879" s="94"/>
    </row>
    <row r="880" spans="2:6" x14ac:dyDescent="0.35">
      <c r="B880" s="94"/>
      <c r="C880" s="94"/>
      <c r="E880" s="94"/>
      <c r="F880" s="94"/>
    </row>
    <row r="881" spans="2:6" x14ac:dyDescent="0.35">
      <c r="B881" s="94"/>
      <c r="C881" s="94"/>
      <c r="E881" s="94"/>
      <c r="F881" s="94"/>
    </row>
    <row r="882" spans="2:6" x14ac:dyDescent="0.35">
      <c r="B882" s="94"/>
      <c r="C882" s="94"/>
      <c r="E882" s="94"/>
      <c r="F882" s="94"/>
    </row>
    <row r="883" spans="2:6" x14ac:dyDescent="0.35">
      <c r="B883" s="94"/>
      <c r="C883" s="94"/>
      <c r="E883" s="94"/>
      <c r="F883" s="94"/>
    </row>
    <row r="884" spans="2:6" x14ac:dyDescent="0.35">
      <c r="B884" s="94"/>
      <c r="C884" s="94"/>
      <c r="E884" s="94"/>
      <c r="F884" s="94"/>
    </row>
    <row r="885" spans="2:6" x14ac:dyDescent="0.35">
      <c r="B885" s="94"/>
      <c r="C885" s="94"/>
      <c r="E885" s="94"/>
      <c r="F885" s="94"/>
    </row>
    <row r="886" spans="2:6" x14ac:dyDescent="0.35">
      <c r="B886" s="94"/>
      <c r="C886" s="94"/>
      <c r="E886" s="94"/>
      <c r="F886" s="94"/>
    </row>
    <row r="887" spans="2:6" x14ac:dyDescent="0.35">
      <c r="B887" s="94"/>
      <c r="C887" s="94"/>
      <c r="E887" s="94"/>
      <c r="F887" s="94"/>
    </row>
    <row r="888" spans="2:6" x14ac:dyDescent="0.35">
      <c r="B888" s="94"/>
      <c r="C888" s="94"/>
      <c r="E888" s="94"/>
      <c r="F888" s="94"/>
    </row>
    <row r="889" spans="2:6" x14ac:dyDescent="0.35">
      <c r="B889" s="94"/>
      <c r="C889" s="94"/>
      <c r="E889" s="94"/>
      <c r="F889" s="94"/>
    </row>
    <row r="890" spans="2:6" x14ac:dyDescent="0.35">
      <c r="B890" s="94"/>
      <c r="C890" s="94"/>
      <c r="E890" s="94"/>
      <c r="F890" s="94"/>
    </row>
    <row r="891" spans="2:6" x14ac:dyDescent="0.35">
      <c r="B891" s="94"/>
      <c r="C891" s="94"/>
      <c r="E891" s="94"/>
      <c r="F891" s="94"/>
    </row>
    <row r="892" spans="2:6" x14ac:dyDescent="0.35">
      <c r="B892" s="94"/>
      <c r="C892" s="94"/>
      <c r="E892" s="94"/>
      <c r="F892" s="94"/>
    </row>
    <row r="893" spans="2:6" x14ac:dyDescent="0.35">
      <c r="B893" s="94"/>
      <c r="C893" s="94"/>
      <c r="E893" s="94"/>
      <c r="F893" s="94"/>
    </row>
    <row r="894" spans="2:6" x14ac:dyDescent="0.35">
      <c r="B894" s="94"/>
      <c r="C894" s="94"/>
      <c r="E894" s="94"/>
      <c r="F894" s="94"/>
    </row>
    <row r="895" spans="2:6" x14ac:dyDescent="0.35">
      <c r="B895" s="94"/>
      <c r="C895" s="94"/>
      <c r="E895" s="94"/>
      <c r="F895" s="94"/>
    </row>
    <row r="896" spans="2:6" x14ac:dyDescent="0.35">
      <c r="B896" s="94"/>
      <c r="C896" s="94"/>
      <c r="E896" s="94"/>
      <c r="F896" s="94"/>
    </row>
    <row r="897" spans="2:6" x14ac:dyDescent="0.35">
      <c r="B897" s="94"/>
      <c r="C897" s="94"/>
      <c r="E897" s="94"/>
      <c r="F897" s="94"/>
    </row>
    <row r="898" spans="2:6" x14ac:dyDescent="0.35">
      <c r="B898" s="94"/>
      <c r="C898" s="94"/>
      <c r="E898" s="94"/>
      <c r="F898" s="94"/>
    </row>
    <row r="899" spans="2:6" x14ac:dyDescent="0.35">
      <c r="B899" s="94"/>
      <c r="C899" s="94"/>
      <c r="E899" s="94"/>
      <c r="F899" s="94"/>
    </row>
    <row r="900" spans="2:6" x14ac:dyDescent="0.35">
      <c r="B900" s="94"/>
      <c r="C900" s="94"/>
      <c r="E900" s="94"/>
      <c r="F900" s="94"/>
    </row>
    <row r="901" spans="2:6" x14ac:dyDescent="0.35">
      <c r="B901" s="94"/>
      <c r="C901" s="94"/>
      <c r="E901" s="94"/>
      <c r="F901" s="94"/>
    </row>
    <row r="902" spans="2:6" x14ac:dyDescent="0.35">
      <c r="B902" s="94"/>
      <c r="C902" s="94"/>
      <c r="E902" s="94"/>
      <c r="F902" s="94"/>
    </row>
    <row r="903" spans="2:6" x14ac:dyDescent="0.35">
      <c r="B903" s="94"/>
      <c r="C903" s="94"/>
      <c r="E903" s="94"/>
      <c r="F903" s="94"/>
    </row>
    <row r="904" spans="2:6" x14ac:dyDescent="0.35">
      <c r="B904" s="94"/>
      <c r="C904" s="94"/>
      <c r="E904" s="94"/>
      <c r="F904" s="94"/>
    </row>
    <row r="905" spans="2:6" x14ac:dyDescent="0.35">
      <c r="B905" s="94"/>
      <c r="C905" s="94"/>
      <c r="E905" s="94"/>
      <c r="F905" s="94"/>
    </row>
    <row r="906" spans="2:6" x14ac:dyDescent="0.35">
      <c r="B906" s="94"/>
      <c r="C906" s="94"/>
      <c r="E906" s="94"/>
      <c r="F906" s="94"/>
    </row>
    <row r="907" spans="2:6" x14ac:dyDescent="0.35">
      <c r="B907" s="94"/>
      <c r="C907" s="94"/>
      <c r="E907" s="94"/>
      <c r="F907" s="94"/>
    </row>
    <row r="908" spans="2:6" x14ac:dyDescent="0.35">
      <c r="B908" s="94"/>
      <c r="C908" s="94"/>
      <c r="E908" s="94"/>
      <c r="F908" s="94"/>
    </row>
    <row r="909" spans="2:6" x14ac:dyDescent="0.35">
      <c r="B909" s="94"/>
      <c r="C909" s="94"/>
      <c r="E909" s="94"/>
      <c r="F909" s="94"/>
    </row>
    <row r="910" spans="2:6" x14ac:dyDescent="0.35">
      <c r="B910" s="94"/>
      <c r="C910" s="94"/>
      <c r="E910" s="94"/>
      <c r="F910" s="94"/>
    </row>
    <row r="911" spans="2:6" x14ac:dyDescent="0.35">
      <c r="B911" s="94"/>
      <c r="C911" s="94"/>
      <c r="E911" s="94"/>
      <c r="F911" s="94"/>
    </row>
    <row r="912" spans="2:6" x14ac:dyDescent="0.35">
      <c r="B912" s="94"/>
      <c r="C912" s="94"/>
      <c r="E912" s="94"/>
      <c r="F912" s="94"/>
    </row>
    <row r="913" spans="2:6" x14ac:dyDescent="0.35">
      <c r="B913" s="94"/>
      <c r="C913" s="94"/>
      <c r="E913" s="94"/>
      <c r="F913" s="94"/>
    </row>
    <row r="914" spans="2:6" x14ac:dyDescent="0.35">
      <c r="B914" s="94"/>
      <c r="C914" s="94"/>
      <c r="E914" s="94"/>
      <c r="F914" s="94"/>
    </row>
    <row r="915" spans="2:6" x14ac:dyDescent="0.35">
      <c r="B915" s="94"/>
      <c r="C915" s="94"/>
      <c r="E915" s="94"/>
      <c r="F915" s="94"/>
    </row>
    <row r="916" spans="2:6" x14ac:dyDescent="0.35">
      <c r="B916" s="94"/>
      <c r="C916" s="94"/>
      <c r="E916" s="94"/>
      <c r="F916" s="94"/>
    </row>
    <row r="917" spans="2:6" x14ac:dyDescent="0.35">
      <c r="B917" s="94"/>
      <c r="C917" s="94"/>
      <c r="E917" s="94"/>
      <c r="F917" s="94"/>
    </row>
    <row r="918" spans="2:6" x14ac:dyDescent="0.35">
      <c r="B918" s="94"/>
      <c r="C918" s="94"/>
      <c r="E918" s="94"/>
      <c r="F918" s="94"/>
    </row>
    <row r="919" spans="2:6" x14ac:dyDescent="0.35">
      <c r="B919" s="94"/>
      <c r="C919" s="94"/>
      <c r="E919" s="94"/>
      <c r="F919" s="94"/>
    </row>
    <row r="920" spans="2:6" x14ac:dyDescent="0.35">
      <c r="B920" s="94"/>
      <c r="C920" s="94"/>
      <c r="E920" s="94"/>
      <c r="F920" s="94"/>
    </row>
    <row r="921" spans="2:6" x14ac:dyDescent="0.35">
      <c r="B921" s="94"/>
      <c r="C921" s="94"/>
      <c r="E921" s="94"/>
      <c r="F921" s="94"/>
    </row>
    <row r="922" spans="2:6" x14ac:dyDescent="0.35">
      <c r="B922" s="94"/>
      <c r="C922" s="94"/>
      <c r="E922" s="94"/>
      <c r="F922" s="94"/>
    </row>
    <row r="923" spans="2:6" x14ac:dyDescent="0.35">
      <c r="B923" s="94"/>
      <c r="C923" s="94"/>
      <c r="E923" s="94"/>
      <c r="F923" s="94"/>
    </row>
    <row r="924" spans="2:6" x14ac:dyDescent="0.35">
      <c r="B924" s="94"/>
      <c r="C924" s="94"/>
      <c r="E924" s="94"/>
      <c r="F924" s="94"/>
    </row>
    <row r="925" spans="2:6" x14ac:dyDescent="0.35">
      <c r="B925" s="94"/>
      <c r="C925" s="94"/>
      <c r="E925" s="94"/>
      <c r="F925" s="94"/>
    </row>
    <row r="926" spans="2:6" x14ac:dyDescent="0.35">
      <c r="B926" s="94"/>
      <c r="C926" s="94"/>
      <c r="E926" s="94"/>
      <c r="F926" s="94"/>
    </row>
    <row r="927" spans="2:6" x14ac:dyDescent="0.35">
      <c r="B927" s="94"/>
      <c r="C927" s="94"/>
      <c r="E927" s="94"/>
      <c r="F927" s="94"/>
    </row>
    <row r="928" spans="2:6" x14ac:dyDescent="0.35">
      <c r="B928" s="94"/>
      <c r="C928" s="94"/>
      <c r="E928" s="94"/>
      <c r="F928" s="94"/>
    </row>
    <row r="929" spans="2:6" x14ac:dyDescent="0.35">
      <c r="B929" s="94"/>
      <c r="C929" s="94"/>
      <c r="E929" s="94"/>
      <c r="F929" s="94"/>
    </row>
    <row r="930" spans="2:6" x14ac:dyDescent="0.35">
      <c r="B930" s="94"/>
      <c r="C930" s="94"/>
      <c r="E930" s="94"/>
      <c r="F930" s="94"/>
    </row>
    <row r="931" spans="2:6" x14ac:dyDescent="0.35">
      <c r="B931" s="94"/>
      <c r="C931" s="94"/>
      <c r="E931" s="94"/>
      <c r="F931" s="94"/>
    </row>
    <row r="932" spans="2:6" x14ac:dyDescent="0.35">
      <c r="B932" s="94"/>
      <c r="C932" s="94"/>
      <c r="E932" s="94"/>
      <c r="F932" s="94"/>
    </row>
    <row r="933" spans="2:6" x14ac:dyDescent="0.35">
      <c r="B933" s="94"/>
      <c r="C933" s="94"/>
      <c r="E933" s="94"/>
      <c r="F933" s="94"/>
    </row>
    <row r="934" spans="2:6" x14ac:dyDescent="0.35">
      <c r="B934" s="94"/>
      <c r="C934" s="94"/>
      <c r="E934" s="94"/>
      <c r="F934" s="94"/>
    </row>
    <row r="935" spans="2:6" x14ac:dyDescent="0.35">
      <c r="B935" s="94"/>
      <c r="C935" s="94"/>
      <c r="E935" s="94"/>
      <c r="F935" s="94"/>
    </row>
    <row r="936" spans="2:6" x14ac:dyDescent="0.35">
      <c r="B936" s="94"/>
      <c r="C936" s="94"/>
      <c r="E936" s="94"/>
      <c r="F936" s="94"/>
    </row>
    <row r="937" spans="2:6" x14ac:dyDescent="0.35">
      <c r="B937" s="94"/>
      <c r="C937" s="94"/>
      <c r="E937" s="94"/>
      <c r="F937" s="94"/>
    </row>
    <row r="938" spans="2:6" x14ac:dyDescent="0.35">
      <c r="B938" s="94"/>
      <c r="C938" s="94"/>
      <c r="E938" s="94"/>
      <c r="F938" s="94"/>
    </row>
    <row r="939" spans="2:6" x14ac:dyDescent="0.35">
      <c r="B939" s="94"/>
      <c r="C939" s="94"/>
      <c r="E939" s="94"/>
      <c r="F939" s="94"/>
    </row>
    <row r="940" spans="2:6" x14ac:dyDescent="0.35">
      <c r="B940" s="94"/>
      <c r="C940" s="94"/>
      <c r="E940" s="94"/>
      <c r="F940" s="94"/>
    </row>
    <row r="941" spans="2:6" x14ac:dyDescent="0.35">
      <c r="B941" s="94"/>
      <c r="C941" s="94"/>
      <c r="E941" s="94"/>
      <c r="F941" s="94"/>
    </row>
    <row r="942" spans="2:6" x14ac:dyDescent="0.35">
      <c r="B942" s="94"/>
      <c r="C942" s="94"/>
      <c r="E942" s="94"/>
      <c r="F942" s="94"/>
    </row>
    <row r="943" spans="2:6" x14ac:dyDescent="0.35">
      <c r="B943" s="94"/>
      <c r="C943" s="94"/>
      <c r="E943" s="94"/>
      <c r="F943" s="94"/>
    </row>
    <row r="944" spans="2:6" x14ac:dyDescent="0.35">
      <c r="B944" s="94"/>
      <c r="C944" s="94"/>
      <c r="E944" s="94"/>
      <c r="F944" s="94"/>
    </row>
    <row r="945" spans="2:6" x14ac:dyDescent="0.35">
      <c r="B945" s="94"/>
      <c r="C945" s="94"/>
      <c r="E945" s="94"/>
      <c r="F945" s="94"/>
    </row>
    <row r="946" spans="2:6" x14ac:dyDescent="0.35">
      <c r="B946" s="94"/>
      <c r="C946" s="94"/>
      <c r="E946" s="94"/>
      <c r="F946" s="94"/>
    </row>
    <row r="947" spans="2:6" x14ac:dyDescent="0.35">
      <c r="B947" s="94"/>
      <c r="C947" s="94"/>
      <c r="E947" s="94"/>
      <c r="F947" s="94"/>
    </row>
    <row r="948" spans="2:6" x14ac:dyDescent="0.35">
      <c r="B948" s="94"/>
      <c r="C948" s="94"/>
      <c r="E948" s="94"/>
      <c r="F948" s="94"/>
    </row>
    <row r="949" spans="2:6" x14ac:dyDescent="0.35">
      <c r="B949" s="94"/>
      <c r="C949" s="94"/>
      <c r="E949" s="94"/>
      <c r="F949" s="94"/>
    </row>
    <row r="950" spans="2:6" x14ac:dyDescent="0.35">
      <c r="B950" s="94"/>
      <c r="C950" s="94"/>
      <c r="E950" s="94"/>
      <c r="F950" s="94"/>
    </row>
    <row r="951" spans="2:6" x14ac:dyDescent="0.35">
      <c r="B951" s="94"/>
      <c r="C951" s="94"/>
      <c r="E951" s="94"/>
      <c r="F951" s="94"/>
    </row>
    <row r="952" spans="2:6" x14ac:dyDescent="0.35">
      <c r="B952" s="94"/>
      <c r="C952" s="94"/>
      <c r="E952" s="94"/>
      <c r="F952" s="94"/>
    </row>
    <row r="953" spans="2:6" x14ac:dyDescent="0.35">
      <c r="B953" s="94"/>
      <c r="C953" s="94"/>
      <c r="E953" s="94"/>
      <c r="F953" s="94"/>
    </row>
    <row r="954" spans="2:6" x14ac:dyDescent="0.35">
      <c r="B954" s="94"/>
      <c r="C954" s="94"/>
      <c r="E954" s="94"/>
      <c r="F954" s="94"/>
    </row>
    <row r="955" spans="2:6" x14ac:dyDescent="0.35">
      <c r="B955" s="94"/>
      <c r="C955" s="94"/>
      <c r="E955" s="94"/>
      <c r="F955" s="94"/>
    </row>
    <row r="956" spans="2:6" x14ac:dyDescent="0.35">
      <c r="B956" s="94"/>
      <c r="C956" s="94"/>
      <c r="E956" s="94"/>
      <c r="F956" s="94"/>
    </row>
    <row r="957" spans="2:6" x14ac:dyDescent="0.35">
      <c r="B957" s="94"/>
      <c r="C957" s="94"/>
      <c r="E957" s="94"/>
      <c r="F957" s="94"/>
    </row>
    <row r="958" spans="2:6" x14ac:dyDescent="0.35">
      <c r="B958" s="94"/>
      <c r="C958" s="94"/>
      <c r="E958" s="94"/>
      <c r="F958" s="94"/>
    </row>
    <row r="959" spans="2:6" x14ac:dyDescent="0.35">
      <c r="B959" s="94"/>
      <c r="C959" s="94"/>
      <c r="E959" s="94"/>
      <c r="F959" s="94"/>
    </row>
    <row r="960" spans="2:6" x14ac:dyDescent="0.35">
      <c r="B960" s="94"/>
      <c r="C960" s="94"/>
      <c r="E960" s="94"/>
      <c r="F960" s="94"/>
    </row>
    <row r="961" spans="2:6" x14ac:dyDescent="0.35">
      <c r="B961" s="94"/>
      <c r="C961" s="94"/>
      <c r="E961" s="94"/>
      <c r="F961" s="94"/>
    </row>
    <row r="962" spans="2:6" x14ac:dyDescent="0.35">
      <c r="B962" s="94"/>
      <c r="C962" s="94"/>
      <c r="E962" s="94"/>
      <c r="F962" s="94"/>
    </row>
    <row r="963" spans="2:6" x14ac:dyDescent="0.35">
      <c r="B963" s="94"/>
      <c r="C963" s="94"/>
      <c r="E963" s="94"/>
      <c r="F963" s="94"/>
    </row>
    <row r="964" spans="2:6" x14ac:dyDescent="0.35">
      <c r="B964" s="94"/>
      <c r="C964" s="94"/>
      <c r="E964" s="94"/>
      <c r="F964" s="94"/>
    </row>
    <row r="965" spans="2:6" x14ac:dyDescent="0.35">
      <c r="B965" s="94"/>
      <c r="C965" s="94"/>
      <c r="E965" s="94"/>
      <c r="F965" s="94"/>
    </row>
    <row r="966" spans="2:6" x14ac:dyDescent="0.35">
      <c r="B966" s="94"/>
      <c r="C966" s="94"/>
      <c r="E966" s="94"/>
      <c r="F966" s="94"/>
    </row>
    <row r="967" spans="2:6" x14ac:dyDescent="0.35">
      <c r="B967" s="94"/>
      <c r="C967" s="94"/>
      <c r="E967" s="94"/>
      <c r="F967" s="94"/>
    </row>
    <row r="968" spans="2:6" x14ac:dyDescent="0.35">
      <c r="B968" s="94"/>
      <c r="C968" s="94"/>
      <c r="E968" s="94"/>
      <c r="F968" s="94"/>
    </row>
    <row r="969" spans="2:6" x14ac:dyDescent="0.35">
      <c r="B969" s="94"/>
      <c r="C969" s="94"/>
      <c r="E969" s="94"/>
      <c r="F969" s="94"/>
    </row>
    <row r="970" spans="2:6" x14ac:dyDescent="0.35">
      <c r="B970" s="94"/>
      <c r="C970" s="94"/>
      <c r="E970" s="94"/>
      <c r="F970" s="94"/>
    </row>
    <row r="971" spans="2:6" x14ac:dyDescent="0.35">
      <c r="B971" s="94"/>
      <c r="C971" s="94"/>
      <c r="E971" s="94"/>
      <c r="F971" s="94"/>
    </row>
    <row r="972" spans="2:6" x14ac:dyDescent="0.35">
      <c r="B972" s="94"/>
      <c r="C972" s="94"/>
      <c r="E972" s="94"/>
      <c r="F972" s="94"/>
    </row>
    <row r="973" spans="2:6" x14ac:dyDescent="0.35">
      <c r="B973" s="94"/>
      <c r="C973" s="94"/>
      <c r="E973" s="94"/>
      <c r="F973" s="94"/>
    </row>
    <row r="974" spans="2:6" x14ac:dyDescent="0.35">
      <c r="B974" s="94"/>
      <c r="C974" s="94"/>
      <c r="E974" s="94"/>
      <c r="F974" s="94"/>
    </row>
    <row r="975" spans="2:6" x14ac:dyDescent="0.35">
      <c r="B975" s="94"/>
      <c r="C975" s="94"/>
      <c r="E975" s="94"/>
      <c r="F975" s="94"/>
    </row>
    <row r="976" spans="2:6" x14ac:dyDescent="0.35">
      <c r="B976" s="94"/>
      <c r="C976" s="94"/>
      <c r="E976" s="94"/>
      <c r="F976" s="94"/>
    </row>
    <row r="977" spans="2:6" x14ac:dyDescent="0.35">
      <c r="B977" s="94"/>
      <c r="C977" s="94"/>
      <c r="E977" s="94"/>
      <c r="F977" s="94"/>
    </row>
    <row r="978" spans="2:6" x14ac:dyDescent="0.35">
      <c r="B978" s="94"/>
      <c r="C978" s="94"/>
      <c r="E978" s="94"/>
      <c r="F978" s="94"/>
    </row>
    <row r="979" spans="2:6" x14ac:dyDescent="0.35">
      <c r="B979" s="94"/>
      <c r="C979" s="94"/>
      <c r="E979" s="94"/>
      <c r="F979" s="94"/>
    </row>
    <row r="980" spans="2:6" x14ac:dyDescent="0.35">
      <c r="B980" s="94"/>
      <c r="C980" s="94"/>
      <c r="E980" s="94"/>
      <c r="F980" s="94"/>
    </row>
    <row r="981" spans="2:6" x14ac:dyDescent="0.35">
      <c r="B981" s="94"/>
      <c r="C981" s="94"/>
      <c r="E981" s="94"/>
      <c r="F981" s="94"/>
    </row>
    <row r="982" spans="2:6" x14ac:dyDescent="0.35">
      <c r="B982" s="94"/>
      <c r="C982" s="94"/>
      <c r="E982" s="94"/>
      <c r="F982" s="94"/>
    </row>
    <row r="983" spans="2:6" x14ac:dyDescent="0.35">
      <c r="B983" s="94"/>
      <c r="C983" s="94"/>
      <c r="E983" s="94"/>
      <c r="F983" s="94"/>
    </row>
    <row r="984" spans="2:6" x14ac:dyDescent="0.35">
      <c r="B984" s="94"/>
      <c r="C984" s="94"/>
      <c r="E984" s="94"/>
      <c r="F984" s="94"/>
    </row>
    <row r="985" spans="2:6" x14ac:dyDescent="0.35">
      <c r="B985" s="94"/>
      <c r="C985" s="94"/>
      <c r="E985" s="94"/>
      <c r="F985" s="94"/>
    </row>
    <row r="986" spans="2:6" x14ac:dyDescent="0.35">
      <c r="B986" s="94"/>
      <c r="C986" s="94"/>
      <c r="E986" s="94"/>
      <c r="F986" s="94"/>
    </row>
    <row r="987" spans="2:6" x14ac:dyDescent="0.35">
      <c r="B987" s="94"/>
      <c r="C987" s="94"/>
      <c r="E987" s="94"/>
      <c r="F987" s="94"/>
    </row>
    <row r="988" spans="2:6" x14ac:dyDescent="0.35">
      <c r="B988" s="94"/>
      <c r="C988" s="94"/>
      <c r="E988" s="94"/>
      <c r="F988" s="94"/>
    </row>
    <row r="989" spans="2:6" x14ac:dyDescent="0.35">
      <c r="B989" s="94"/>
      <c r="C989" s="94"/>
      <c r="E989" s="94"/>
      <c r="F989" s="94"/>
    </row>
    <row r="990" spans="2:6" x14ac:dyDescent="0.35">
      <c r="B990" s="94"/>
      <c r="C990" s="94"/>
      <c r="E990" s="94"/>
      <c r="F990" s="94"/>
    </row>
    <row r="991" spans="2:6" x14ac:dyDescent="0.35">
      <c r="B991" s="94"/>
      <c r="C991" s="94"/>
      <c r="E991" s="94"/>
      <c r="F991" s="94"/>
    </row>
    <row r="992" spans="2:6" x14ac:dyDescent="0.35">
      <c r="B992" s="94"/>
      <c r="C992" s="94"/>
      <c r="E992" s="94"/>
      <c r="F992" s="94"/>
    </row>
    <row r="993" spans="2:6" x14ac:dyDescent="0.35">
      <c r="B993" s="94"/>
      <c r="C993" s="94"/>
      <c r="E993" s="94"/>
      <c r="F993" s="94"/>
    </row>
    <row r="994" spans="2:6" x14ac:dyDescent="0.35">
      <c r="B994" s="94"/>
      <c r="C994" s="94"/>
      <c r="E994" s="94"/>
      <c r="F994" s="94"/>
    </row>
    <row r="995" spans="2:6" x14ac:dyDescent="0.35">
      <c r="B995" s="94"/>
      <c r="C995" s="94"/>
      <c r="E995" s="94"/>
      <c r="F995" s="94"/>
    </row>
    <row r="996" spans="2:6" x14ac:dyDescent="0.35">
      <c r="B996" s="94"/>
      <c r="C996" s="94"/>
      <c r="E996" s="94"/>
      <c r="F996" s="94"/>
    </row>
    <row r="997" spans="2:6" x14ac:dyDescent="0.35">
      <c r="B997" s="94"/>
      <c r="C997" s="94"/>
      <c r="E997" s="94"/>
      <c r="F997" s="94"/>
    </row>
    <row r="998" spans="2:6" x14ac:dyDescent="0.35">
      <c r="B998" s="94"/>
      <c r="C998" s="94"/>
      <c r="E998" s="94"/>
      <c r="F998" s="94"/>
    </row>
    <row r="999" spans="2:6" x14ac:dyDescent="0.35">
      <c r="B999" s="94"/>
      <c r="C999" s="94"/>
      <c r="E999" s="94"/>
      <c r="F999" s="94"/>
    </row>
    <row r="1000" spans="2:6" x14ac:dyDescent="0.35">
      <c r="B1000" s="94"/>
      <c r="C1000" s="94"/>
      <c r="E1000" s="94"/>
      <c r="F1000" s="94"/>
    </row>
  </sheetData>
  <sheetProtection algorithmName="SHA-512" hashValue="rY/SIeIBGfbbdiwHQoWdxl5RTOJgh4yvYJd1FkfJ32rX8PRauZXwPwjFPuitfwul6XWaKJDa97fB6ICnqbrBHQ==" saltValue="3wHUDhK/cbXtNbOvNsPo1w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&amp;CDe tilrettede Driftsudgifter 2016,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Rapport"/>
  <dimension ref="B1:G107"/>
  <sheetViews>
    <sheetView workbookViewId="0"/>
  </sheetViews>
  <sheetFormatPr defaultRowHeight="14.5" x14ac:dyDescent="0.35"/>
  <cols>
    <col min="2" max="2" width="58.81640625" bestFit="1" customWidth="1"/>
    <col min="3" max="3" width="12.7265625" bestFit="1" customWidth="1"/>
    <col min="4" max="6" width="10.453125" bestFit="1" customWidth="1"/>
  </cols>
  <sheetData>
    <row r="1" spans="2:6" x14ac:dyDescent="0.35">
      <c r="C1" s="4"/>
    </row>
    <row r="2" spans="2:6" ht="29" x14ac:dyDescent="0.35">
      <c r="B2" s="7" t="s">
        <v>87</v>
      </c>
      <c r="C2" s="19"/>
      <c r="D2" s="19"/>
      <c r="E2" s="19"/>
      <c r="F2" s="19"/>
    </row>
    <row r="3" spans="2:6" x14ac:dyDescent="0.35">
      <c r="B3" s="19"/>
      <c r="C3" s="8">
        <v>2021</v>
      </c>
      <c r="D3" s="8">
        <v>2020</v>
      </c>
      <c r="E3" s="8">
        <v>2019</v>
      </c>
      <c r="F3" s="8">
        <v>2018</v>
      </c>
    </row>
    <row r="4" spans="2:6" x14ac:dyDescent="0.35">
      <c r="B4" s="60" t="s">
        <v>6</v>
      </c>
      <c r="C4" s="99">
        <v>11491591.596000001</v>
      </c>
      <c r="D4" s="99">
        <v>10651773</v>
      </c>
      <c r="E4" s="99">
        <v>10219652</v>
      </c>
      <c r="F4" s="99">
        <v>9948508</v>
      </c>
    </row>
    <row r="5" spans="2:6" x14ac:dyDescent="0.35">
      <c r="B5" s="60" t="s">
        <v>7</v>
      </c>
      <c r="C5" s="99">
        <v>2173140.7119999998</v>
      </c>
      <c r="D5" s="99">
        <v>2082923</v>
      </c>
      <c r="E5" s="99">
        <v>1972885</v>
      </c>
      <c r="F5" s="99">
        <v>1933182</v>
      </c>
    </row>
    <row r="6" spans="2:6" x14ac:dyDescent="0.35">
      <c r="B6" s="60" t="s">
        <v>8</v>
      </c>
      <c r="C6" s="99">
        <v>1889023.7150000001</v>
      </c>
      <c r="D6" s="99">
        <v>1607058</v>
      </c>
      <c r="E6" s="99">
        <v>1865397</v>
      </c>
      <c r="F6" s="99">
        <v>1366243</v>
      </c>
    </row>
    <row r="7" spans="2:6" x14ac:dyDescent="0.35">
      <c r="B7" s="60" t="s">
        <v>9</v>
      </c>
      <c r="C7" s="99">
        <v>4012.6059999999998</v>
      </c>
      <c r="D7" s="99">
        <v>4050</v>
      </c>
      <c r="E7" s="99">
        <v>4006</v>
      </c>
      <c r="F7" s="99">
        <v>2</v>
      </c>
    </row>
    <row r="8" spans="2:6" x14ac:dyDescent="0.35">
      <c r="B8" s="60" t="s">
        <v>10</v>
      </c>
      <c r="C8" s="99">
        <v>0</v>
      </c>
      <c r="D8" s="99">
        <v>0</v>
      </c>
      <c r="E8" s="99">
        <v>0</v>
      </c>
      <c r="F8" s="99">
        <v>0</v>
      </c>
    </row>
    <row r="9" spans="2:6" x14ac:dyDescent="0.35">
      <c r="B9" s="60" t="s">
        <v>11</v>
      </c>
      <c r="C9" s="99">
        <v>-1935458.7949999999</v>
      </c>
      <c r="D9" s="99">
        <v>-1855828</v>
      </c>
      <c r="E9" s="99">
        <v>-1874815</v>
      </c>
      <c r="F9" s="99">
        <v>-1392901</v>
      </c>
    </row>
    <row r="10" spans="2:6" x14ac:dyDescent="0.35">
      <c r="B10" s="60" t="s">
        <v>12</v>
      </c>
      <c r="C10" s="99">
        <v>0</v>
      </c>
      <c r="D10" s="99">
        <v>0</v>
      </c>
      <c r="E10" s="99">
        <v>0</v>
      </c>
      <c r="F10" s="99">
        <v>0</v>
      </c>
    </row>
    <row r="11" spans="2:6" x14ac:dyDescent="0.35">
      <c r="B11" s="60" t="s">
        <v>13</v>
      </c>
      <c r="C11" s="99">
        <v>2521560.7620000001</v>
      </c>
      <c r="D11" s="99">
        <v>2343392</v>
      </c>
      <c r="E11" s="99">
        <v>1973511</v>
      </c>
      <c r="F11" s="99">
        <v>1978394</v>
      </c>
    </row>
    <row r="12" spans="2:6" x14ac:dyDescent="0.35">
      <c r="B12" s="8" t="s">
        <v>14</v>
      </c>
      <c r="C12" s="9">
        <v>16143870.596000001</v>
      </c>
      <c r="D12" s="9">
        <v>14833368</v>
      </c>
      <c r="E12" s="9">
        <v>14160636</v>
      </c>
      <c r="F12" s="9">
        <v>13833428</v>
      </c>
    </row>
    <row r="13" spans="2:6" x14ac:dyDescent="0.35">
      <c r="C13" s="4"/>
      <c r="D13" s="4"/>
      <c r="E13" s="4"/>
      <c r="F13" s="4"/>
    </row>
    <row r="14" spans="2:6" ht="29" x14ac:dyDescent="0.35">
      <c r="B14" s="7" t="s">
        <v>88</v>
      </c>
      <c r="C14" s="9"/>
      <c r="D14" s="9"/>
      <c r="E14" s="9"/>
      <c r="F14" s="9"/>
    </row>
    <row r="15" spans="2:6" x14ac:dyDescent="0.35">
      <c r="B15" s="19"/>
      <c r="C15" s="8">
        <v>2021</v>
      </c>
      <c r="D15" s="8">
        <v>2020</v>
      </c>
      <c r="E15" s="8">
        <v>2019</v>
      </c>
      <c r="F15" s="8">
        <v>2018</v>
      </c>
    </row>
    <row r="16" spans="2:6" x14ac:dyDescent="0.35">
      <c r="B16" s="60" t="s">
        <v>6</v>
      </c>
      <c r="C16" s="99">
        <v>855672.56599999999</v>
      </c>
      <c r="D16" s="99">
        <v>796636</v>
      </c>
      <c r="E16" s="99">
        <v>607367</v>
      </c>
      <c r="F16" s="99">
        <v>519094</v>
      </c>
    </row>
    <row r="17" spans="2:7" x14ac:dyDescent="0.35">
      <c r="B17" s="60" t="s">
        <v>7</v>
      </c>
      <c r="C17" s="99">
        <v>3114452.7220000001</v>
      </c>
      <c r="D17" s="99">
        <v>2809488</v>
      </c>
      <c r="E17" s="99">
        <v>2311030</v>
      </c>
      <c r="F17" s="99">
        <v>2342337</v>
      </c>
    </row>
    <row r="18" spans="2:7" x14ac:dyDescent="0.35">
      <c r="B18" s="60" t="s">
        <v>8</v>
      </c>
      <c r="C18" s="99">
        <v>9221245.9859999996</v>
      </c>
      <c r="D18" s="99">
        <v>2385626</v>
      </c>
      <c r="E18" s="99">
        <v>1513645</v>
      </c>
      <c r="F18" s="99">
        <v>1356791</v>
      </c>
    </row>
    <row r="19" spans="2:7" x14ac:dyDescent="0.35">
      <c r="B19" s="60" t="s">
        <v>9</v>
      </c>
      <c r="C19" s="99">
        <v>193589.606</v>
      </c>
      <c r="D19" s="99">
        <v>154022</v>
      </c>
      <c r="E19" s="99">
        <v>120332</v>
      </c>
      <c r="F19" s="99">
        <v>144168</v>
      </c>
    </row>
    <row r="20" spans="2:7" x14ac:dyDescent="0.35">
      <c r="B20" s="60" t="s">
        <v>10</v>
      </c>
      <c r="C20" s="99">
        <v>0</v>
      </c>
      <c r="D20" s="99">
        <v>0</v>
      </c>
      <c r="E20" s="99">
        <v>0</v>
      </c>
      <c r="F20" s="99">
        <v>0</v>
      </c>
    </row>
    <row r="21" spans="2:7" x14ac:dyDescent="0.35">
      <c r="B21" s="60" t="s">
        <v>11</v>
      </c>
      <c r="C21" s="99">
        <v>-9061630.3239999991</v>
      </c>
      <c r="D21" s="99">
        <v>-635784</v>
      </c>
      <c r="E21" s="99">
        <v>-584911</v>
      </c>
      <c r="F21" s="99">
        <v>-398732</v>
      </c>
    </row>
    <row r="22" spans="2:7" x14ac:dyDescent="0.35">
      <c r="B22" s="32" t="s">
        <v>12</v>
      </c>
      <c r="C22" s="33">
        <v>0</v>
      </c>
      <c r="D22" s="33">
        <v>-658400</v>
      </c>
      <c r="E22" s="33">
        <v>0</v>
      </c>
      <c r="F22" s="33">
        <v>0</v>
      </c>
    </row>
    <row r="23" spans="2:7" x14ac:dyDescent="0.35">
      <c r="B23" s="60" t="s">
        <v>13</v>
      </c>
      <c r="C23" s="99">
        <v>-2509571.2880000002</v>
      </c>
      <c r="D23" s="99">
        <v>-2399391</v>
      </c>
      <c r="E23" s="99">
        <v>-2101017</v>
      </c>
      <c r="F23" s="99">
        <v>-2092859</v>
      </c>
    </row>
    <row r="24" spans="2:7" x14ac:dyDescent="0.35">
      <c r="B24" s="7" t="s">
        <v>14</v>
      </c>
      <c r="C24" s="9">
        <v>1813759.2680000006</v>
      </c>
      <c r="D24" s="9">
        <v>2452197</v>
      </c>
      <c r="E24" s="9">
        <v>1866446</v>
      </c>
      <c r="F24" s="9">
        <v>1870799</v>
      </c>
    </row>
    <row r="25" spans="2:7" x14ac:dyDescent="0.35">
      <c r="C25" s="8"/>
      <c r="D25" s="8"/>
      <c r="E25" s="8"/>
      <c r="F25" s="8"/>
    </row>
    <row r="26" spans="2:7" x14ac:dyDescent="0.35">
      <c r="B26" s="7" t="s">
        <v>89</v>
      </c>
      <c r="C26" s="9"/>
      <c r="D26" s="9"/>
      <c r="E26" s="9"/>
      <c r="F26" s="9"/>
    </row>
    <row r="27" spans="2:7" x14ac:dyDescent="0.35">
      <c r="B27" s="19"/>
      <c r="C27" s="8">
        <v>2021</v>
      </c>
      <c r="D27" s="8">
        <v>2020</v>
      </c>
      <c r="E27" s="8">
        <v>2019</v>
      </c>
      <c r="F27" s="8">
        <v>2018</v>
      </c>
      <c r="G27" s="8"/>
    </row>
    <row r="28" spans="2:7" x14ac:dyDescent="0.35">
      <c r="B28" s="60" t="s">
        <v>24</v>
      </c>
      <c r="C28" s="99">
        <v>478724</v>
      </c>
      <c r="D28" s="99">
        <v>475614</v>
      </c>
      <c r="E28" s="99">
        <v>483442</v>
      </c>
      <c r="F28" s="99">
        <v>432301</v>
      </c>
    </row>
    <row r="29" spans="2:7" x14ac:dyDescent="0.35">
      <c r="B29" s="60" t="s">
        <v>25</v>
      </c>
      <c r="C29" s="99">
        <v>0</v>
      </c>
      <c r="D29" s="99">
        <v>0</v>
      </c>
      <c r="E29" s="99">
        <v>25333</v>
      </c>
      <c r="F29" s="99">
        <v>24180</v>
      </c>
    </row>
    <row r="30" spans="2:7" x14ac:dyDescent="0.35">
      <c r="B30" s="60" t="s">
        <v>26</v>
      </c>
      <c r="C30" s="99">
        <v>40012</v>
      </c>
      <c r="D30" s="99">
        <v>42122</v>
      </c>
      <c r="E30" s="99">
        <v>26629</v>
      </c>
      <c r="F30" s="99">
        <v>28822</v>
      </c>
    </row>
    <row r="31" spans="2:7" x14ac:dyDescent="0.35">
      <c r="B31" s="60" t="s">
        <v>27</v>
      </c>
      <c r="C31" s="99">
        <v>0</v>
      </c>
      <c r="D31" s="99">
        <v>0</v>
      </c>
      <c r="E31" s="99">
        <v>0</v>
      </c>
      <c r="F31" s="99">
        <v>0</v>
      </c>
    </row>
    <row r="32" spans="2:7" x14ac:dyDescent="0.35">
      <c r="B32" s="32" t="s">
        <v>28</v>
      </c>
      <c r="C32" s="33">
        <v>0</v>
      </c>
      <c r="D32" s="33">
        <v>0</v>
      </c>
      <c r="E32" s="33">
        <v>0</v>
      </c>
      <c r="F32" s="33">
        <v>0</v>
      </c>
    </row>
    <row r="33" spans="2:6" x14ac:dyDescent="0.35">
      <c r="B33" s="19" t="s">
        <v>14</v>
      </c>
      <c r="C33" s="20">
        <v>518736</v>
      </c>
      <c r="D33" s="20">
        <v>517736</v>
      </c>
      <c r="E33" s="20">
        <v>535404</v>
      </c>
      <c r="F33" s="20">
        <v>485303</v>
      </c>
    </row>
    <row r="34" spans="2:6" x14ac:dyDescent="0.35">
      <c r="B34" s="7"/>
      <c r="C34" s="9"/>
      <c r="D34" s="9"/>
      <c r="E34" s="9"/>
      <c r="F34" s="9"/>
    </row>
    <row r="35" spans="2:6" ht="29" x14ac:dyDescent="0.35">
      <c r="B35" s="21" t="s">
        <v>90</v>
      </c>
      <c r="C35" s="8"/>
      <c r="D35" s="8"/>
      <c r="E35" s="8"/>
      <c r="F35" s="8"/>
    </row>
    <row r="36" spans="2:6" x14ac:dyDescent="0.35">
      <c r="B36" s="7"/>
      <c r="C36" s="8">
        <v>2021</v>
      </c>
      <c r="D36" s="8">
        <v>2020</v>
      </c>
      <c r="E36" s="8">
        <v>2019</v>
      </c>
      <c r="F36" s="8">
        <v>2018</v>
      </c>
    </row>
    <row r="37" spans="2:6" x14ac:dyDescent="0.35">
      <c r="B37" s="60" t="s">
        <v>31</v>
      </c>
      <c r="C37" s="33">
        <v>0</v>
      </c>
      <c r="D37" s="33">
        <v>0</v>
      </c>
      <c r="E37" s="33">
        <v>0</v>
      </c>
      <c r="F37" s="33">
        <v>0</v>
      </c>
    </row>
    <row r="38" spans="2:6" x14ac:dyDescent="0.35">
      <c r="B38" s="60" t="s">
        <v>32</v>
      </c>
      <c r="C38" s="99">
        <v>0</v>
      </c>
      <c r="D38" s="99">
        <v>0</v>
      </c>
      <c r="E38" s="99">
        <v>0</v>
      </c>
      <c r="F38" s="99">
        <v>0</v>
      </c>
    </row>
    <row r="39" spans="2:6" x14ac:dyDescent="0.35">
      <c r="B39" s="60" t="s">
        <v>33</v>
      </c>
      <c r="C39" s="99">
        <v>0</v>
      </c>
      <c r="D39" s="99">
        <v>0</v>
      </c>
      <c r="E39" s="99">
        <v>0</v>
      </c>
      <c r="F39" s="99">
        <v>0</v>
      </c>
    </row>
    <row r="40" spans="2:6" x14ac:dyDescent="0.35">
      <c r="B40" s="8" t="s">
        <v>14</v>
      </c>
      <c r="C40" s="9">
        <v>0</v>
      </c>
      <c r="D40" s="9">
        <v>0</v>
      </c>
      <c r="E40" s="9">
        <v>0</v>
      </c>
      <c r="F40" s="9">
        <v>0</v>
      </c>
    </row>
    <row r="41" spans="2:6" x14ac:dyDescent="0.35">
      <c r="B41" s="21"/>
      <c r="C41" s="20"/>
      <c r="D41" s="20"/>
      <c r="E41" s="20"/>
      <c r="F41" s="20"/>
    </row>
    <row r="42" spans="2:6" x14ac:dyDescent="0.35">
      <c r="B42" s="7" t="s">
        <v>91</v>
      </c>
      <c r="C42" s="8"/>
      <c r="D42" s="8"/>
      <c r="E42" s="8"/>
      <c r="F42" s="8"/>
    </row>
    <row r="43" spans="2:6" x14ac:dyDescent="0.35">
      <c r="B43" s="19"/>
      <c r="C43" s="8">
        <v>2021</v>
      </c>
      <c r="D43" s="8">
        <v>2020</v>
      </c>
      <c r="E43" s="8">
        <v>2019</v>
      </c>
      <c r="F43" s="8">
        <v>2018</v>
      </c>
    </row>
    <row r="44" spans="2:6" x14ac:dyDescent="0.35">
      <c r="B44" s="34" t="s">
        <v>35</v>
      </c>
      <c r="C44" s="33">
        <v>0</v>
      </c>
      <c r="D44" s="33">
        <v>0</v>
      </c>
      <c r="E44" s="33">
        <v>0</v>
      </c>
      <c r="F44" s="33">
        <v>0</v>
      </c>
    </row>
    <row r="45" spans="2:6" x14ac:dyDescent="0.35">
      <c r="B45" s="60" t="s">
        <v>36</v>
      </c>
      <c r="C45" s="99">
        <v>166344</v>
      </c>
      <c r="D45" s="99">
        <v>196444</v>
      </c>
      <c r="E45" s="99">
        <v>85438</v>
      </c>
      <c r="F45" s="99">
        <v>85793</v>
      </c>
    </row>
    <row r="46" spans="2:6" x14ac:dyDescent="0.35">
      <c r="B46" s="60" t="s">
        <v>37</v>
      </c>
      <c r="C46" s="99">
        <v>32960</v>
      </c>
      <c r="D46" s="99">
        <v>34360</v>
      </c>
      <c r="E46" s="99">
        <v>33548</v>
      </c>
      <c r="F46" s="99">
        <v>25242</v>
      </c>
    </row>
    <row r="47" spans="2:6" x14ac:dyDescent="0.35">
      <c r="B47" s="8" t="s">
        <v>14</v>
      </c>
      <c r="C47" s="9">
        <v>199304</v>
      </c>
      <c r="D47" s="9">
        <v>230804</v>
      </c>
      <c r="E47" s="9">
        <v>118986</v>
      </c>
      <c r="F47" s="9">
        <v>111035</v>
      </c>
    </row>
    <row r="48" spans="2:6" x14ac:dyDescent="0.35">
      <c r="B48" s="21"/>
      <c r="C48" s="20"/>
      <c r="D48" s="20"/>
      <c r="E48" s="20"/>
      <c r="F48" s="20"/>
    </row>
    <row r="49" spans="2:7" x14ac:dyDescent="0.35">
      <c r="B49" s="7" t="s">
        <v>92</v>
      </c>
      <c r="C49" s="8"/>
      <c r="D49" s="8"/>
      <c r="E49" s="8"/>
      <c r="F49" s="8"/>
    </row>
    <row r="50" spans="2:7" x14ac:dyDescent="0.35">
      <c r="B50" s="8"/>
      <c r="C50" s="8">
        <v>2021</v>
      </c>
      <c r="D50" s="8">
        <v>2020</v>
      </c>
      <c r="E50" s="8">
        <v>2019</v>
      </c>
      <c r="F50" s="8">
        <v>2018</v>
      </c>
      <c r="G50" s="8"/>
    </row>
    <row r="51" spans="2:7" x14ac:dyDescent="0.35">
      <c r="B51" s="60" t="s">
        <v>39</v>
      </c>
      <c r="C51" s="99">
        <v>0</v>
      </c>
      <c r="D51" s="99">
        <v>0</v>
      </c>
      <c r="E51" s="99">
        <v>0</v>
      </c>
      <c r="F51" s="99">
        <v>0</v>
      </c>
    </row>
    <row r="52" spans="2:7" x14ac:dyDescent="0.35">
      <c r="B52" s="34" t="s">
        <v>40</v>
      </c>
      <c r="C52" s="33">
        <v>284472.50300000003</v>
      </c>
      <c r="D52" s="33">
        <v>312171.19019000098</v>
      </c>
      <c r="E52" s="33">
        <v>270395.29580719222</v>
      </c>
      <c r="F52" s="33">
        <v>323011</v>
      </c>
    </row>
    <row r="53" spans="2:7" x14ac:dyDescent="0.35">
      <c r="B53" s="60" t="s">
        <v>41</v>
      </c>
      <c r="C53" s="33">
        <v>4434</v>
      </c>
      <c r="D53" s="33">
        <v>5785</v>
      </c>
      <c r="E53" s="33">
        <v>5433.6826520837403</v>
      </c>
      <c r="F53" s="33">
        <v>4064.3409999999999</v>
      </c>
    </row>
    <row r="54" spans="2:7" x14ac:dyDescent="0.35">
      <c r="B54" s="60" t="s">
        <v>42</v>
      </c>
      <c r="C54" s="99">
        <v>0</v>
      </c>
      <c r="D54" s="99">
        <v>0</v>
      </c>
      <c r="E54" s="99">
        <v>0</v>
      </c>
      <c r="F54" s="99">
        <v>0</v>
      </c>
    </row>
    <row r="55" spans="2:7" x14ac:dyDescent="0.35">
      <c r="B55" s="60" t="s">
        <v>43</v>
      </c>
      <c r="C55" s="99">
        <v>18197</v>
      </c>
      <c r="D55" s="99">
        <v>18411</v>
      </c>
      <c r="E55" s="99">
        <v>16304.47232683326</v>
      </c>
      <c r="F55" s="99">
        <v>15634</v>
      </c>
    </row>
    <row r="56" spans="2:7" x14ac:dyDescent="0.35">
      <c r="B56" s="60" t="s">
        <v>44</v>
      </c>
      <c r="C56" s="99">
        <v>0</v>
      </c>
      <c r="D56" s="99">
        <v>0</v>
      </c>
      <c r="E56" s="99">
        <v>0</v>
      </c>
      <c r="F56" s="99">
        <v>0</v>
      </c>
    </row>
    <row r="57" spans="2:7" x14ac:dyDescent="0.35">
      <c r="B57" s="32" t="s">
        <v>45</v>
      </c>
      <c r="C57" s="33">
        <v>0</v>
      </c>
      <c r="D57" s="33">
        <v>0</v>
      </c>
      <c r="E57" s="33">
        <v>0</v>
      </c>
      <c r="F57" s="33">
        <v>0</v>
      </c>
    </row>
    <row r="58" spans="2:7" x14ac:dyDescent="0.35">
      <c r="B58" s="60" t="s">
        <v>46</v>
      </c>
      <c r="C58" s="99">
        <v>11210</v>
      </c>
      <c r="D58" s="99">
        <v>12004</v>
      </c>
      <c r="E58" s="99">
        <v>10699.3790033525</v>
      </c>
      <c r="F58" s="99">
        <v>9384</v>
      </c>
    </row>
    <row r="59" spans="2:7" x14ac:dyDescent="0.35">
      <c r="B59" s="34" t="s">
        <v>47</v>
      </c>
      <c r="C59" s="33">
        <v>2386</v>
      </c>
      <c r="D59" s="33">
        <v>2491</v>
      </c>
      <c r="E59" s="33">
        <v>2592.5346479999998</v>
      </c>
      <c r="F59" s="33">
        <v>15</v>
      </c>
    </row>
    <row r="60" spans="2:7" x14ac:dyDescent="0.35">
      <c r="B60" s="60" t="s">
        <v>48</v>
      </c>
      <c r="C60" s="33">
        <v>0</v>
      </c>
      <c r="D60" s="33">
        <v>0</v>
      </c>
      <c r="E60" s="33">
        <v>0</v>
      </c>
      <c r="F60" s="33">
        <v>0</v>
      </c>
    </row>
    <row r="61" spans="2:7" x14ac:dyDescent="0.35">
      <c r="B61" s="60" t="s">
        <v>49</v>
      </c>
      <c r="C61" s="99">
        <v>132908.78200000001</v>
      </c>
      <c r="D61" s="99">
        <v>131477.96059879099</v>
      </c>
      <c r="E61" s="99">
        <v>119544</v>
      </c>
      <c r="F61" s="99">
        <v>108234</v>
      </c>
    </row>
    <row r="62" spans="2:7" x14ac:dyDescent="0.35">
      <c r="B62" s="60" t="s">
        <v>50</v>
      </c>
      <c r="C62" s="99">
        <v>0</v>
      </c>
      <c r="D62" s="99">
        <v>0</v>
      </c>
      <c r="E62" s="99">
        <v>0</v>
      </c>
      <c r="F62" s="99">
        <v>0</v>
      </c>
    </row>
    <row r="63" spans="2:7" x14ac:dyDescent="0.35">
      <c r="B63" s="60" t="s">
        <v>51</v>
      </c>
      <c r="C63" s="99">
        <v>8858</v>
      </c>
      <c r="D63" s="99">
        <v>1967</v>
      </c>
      <c r="E63" s="99">
        <v>45</v>
      </c>
      <c r="F63" s="99">
        <v>191</v>
      </c>
    </row>
    <row r="64" spans="2:7" x14ac:dyDescent="0.35">
      <c r="B64" s="60" t="s">
        <v>52</v>
      </c>
      <c r="C64" s="99">
        <v>493752.45400000003</v>
      </c>
      <c r="D64" s="99">
        <v>545440.52594999992</v>
      </c>
      <c r="E64" s="99">
        <v>553922.78747999994</v>
      </c>
      <c r="F64" s="99">
        <v>588439</v>
      </c>
    </row>
    <row r="65" spans="2:6" x14ac:dyDescent="0.35">
      <c r="B65" s="60" t="s">
        <v>53</v>
      </c>
      <c r="C65" s="99">
        <v>-12733</v>
      </c>
      <c r="D65" s="99">
        <v>-20065</v>
      </c>
      <c r="E65" s="99">
        <v>-36543.113310000001</v>
      </c>
      <c r="F65" s="99">
        <v>-22607</v>
      </c>
    </row>
    <row r="66" spans="2:6" x14ac:dyDescent="0.35">
      <c r="B66" s="60" t="s">
        <v>54</v>
      </c>
      <c r="C66" s="99">
        <v>-22238.804</v>
      </c>
      <c r="D66" s="99">
        <v>-16778.506000000001</v>
      </c>
      <c r="E66" s="99">
        <v>-26472.050519999997</v>
      </c>
      <c r="F66" s="99">
        <v>-31401</v>
      </c>
    </row>
    <row r="67" spans="2:6" x14ac:dyDescent="0.35">
      <c r="B67" s="60" t="s">
        <v>55</v>
      </c>
      <c r="C67" s="99">
        <v>-929771.08100000001</v>
      </c>
      <c r="D67" s="99">
        <v>-974172.89500000002</v>
      </c>
      <c r="E67" s="99">
        <v>-836255.49672000005</v>
      </c>
      <c r="F67" s="99">
        <v>-1039739</v>
      </c>
    </row>
    <row r="68" spans="2:6" x14ac:dyDescent="0.35">
      <c r="B68" s="60" t="s">
        <v>56</v>
      </c>
      <c r="C68" s="99">
        <v>333814.05900000001</v>
      </c>
      <c r="D68" s="99">
        <v>224901.733529997</v>
      </c>
      <c r="E68" s="99">
        <v>237757.26824</v>
      </c>
      <c r="F68" s="99">
        <v>206140</v>
      </c>
    </row>
    <row r="69" spans="2:6" x14ac:dyDescent="0.35">
      <c r="B69" s="60" t="s">
        <v>57</v>
      </c>
      <c r="C69" s="99">
        <v>61754.536999999997</v>
      </c>
      <c r="D69" s="99">
        <v>25642.39644</v>
      </c>
      <c r="E69" s="99">
        <v>56573.749069999998</v>
      </c>
      <c r="F69" s="99">
        <v>-8585</v>
      </c>
    </row>
    <row r="70" spans="2:6" x14ac:dyDescent="0.35">
      <c r="B70" s="60" t="s">
        <v>58</v>
      </c>
      <c r="C70" s="99">
        <v>399891.88299999997</v>
      </c>
      <c r="D70" s="99">
        <v>417865.235093739</v>
      </c>
      <c r="E70" s="99">
        <v>192585.52710002376</v>
      </c>
      <c r="F70" s="99">
        <v>212680</v>
      </c>
    </row>
    <row r="71" spans="2:6" x14ac:dyDescent="0.35">
      <c r="B71" s="60" t="s">
        <v>59</v>
      </c>
      <c r="C71" s="99">
        <v>300879</v>
      </c>
      <c r="D71" s="99">
        <v>299664</v>
      </c>
      <c r="E71" s="99">
        <v>281959.87448689464</v>
      </c>
      <c r="F71" s="99">
        <v>259931.93300000002</v>
      </c>
    </row>
    <row r="72" spans="2:6" x14ac:dyDescent="0.35">
      <c r="B72" s="60" t="s">
        <v>60</v>
      </c>
      <c r="C72" s="99">
        <v>2978</v>
      </c>
      <c r="D72" s="99">
        <v>1787</v>
      </c>
      <c r="E72" s="99">
        <v>3730.6167692949525</v>
      </c>
      <c r="F72" s="99">
        <v>1066</v>
      </c>
    </row>
    <row r="73" spans="2:6" x14ac:dyDescent="0.35">
      <c r="B73" s="60" t="s">
        <v>61</v>
      </c>
      <c r="C73" s="99">
        <v>13668.947</v>
      </c>
      <c r="D73" s="99">
        <v>1820.80599999988</v>
      </c>
      <c r="E73" s="99">
        <v>-9339</v>
      </c>
      <c r="F73" s="99">
        <v>-4755</v>
      </c>
    </row>
    <row r="74" spans="2:6" x14ac:dyDescent="0.35">
      <c r="B74" s="32" t="s">
        <v>62</v>
      </c>
      <c r="C74" s="33">
        <v>31813.775999999998</v>
      </c>
      <c r="D74" s="33">
        <v>24105.724020000001</v>
      </c>
      <c r="E74" s="33">
        <v>62499.636330860201</v>
      </c>
      <c r="F74" s="33">
        <v>37883</v>
      </c>
    </row>
    <row r="75" spans="2:6" x14ac:dyDescent="0.35">
      <c r="B75" s="32" t="s">
        <v>63</v>
      </c>
      <c r="C75" s="33">
        <v>4216.5630000000001</v>
      </c>
      <c r="D75" s="33">
        <v>12353.557269999999</v>
      </c>
      <c r="E75" s="33">
        <v>56735.274539999991</v>
      </c>
      <c r="F75" s="33">
        <v>50842</v>
      </c>
    </row>
    <row r="76" spans="2:6" x14ac:dyDescent="0.35">
      <c r="B76" s="32" t="s">
        <v>64</v>
      </c>
      <c r="C76" s="33">
        <v>159086.728</v>
      </c>
      <c r="D76" s="33">
        <v>148833.05323999998</v>
      </c>
      <c r="E76" s="33">
        <v>122097.424092</v>
      </c>
      <c r="F76" s="33">
        <v>112253.306</v>
      </c>
    </row>
    <row r="77" spans="2:6" x14ac:dyDescent="0.35">
      <c r="B77" s="60" t="s">
        <v>65</v>
      </c>
      <c r="C77" s="99">
        <v>51789.754000000001</v>
      </c>
      <c r="D77" s="99">
        <v>49313.54</v>
      </c>
      <c r="E77" s="99">
        <v>44021.825796133046</v>
      </c>
      <c r="F77" s="99">
        <v>47649.345260000002</v>
      </c>
    </row>
    <row r="78" spans="2:6" x14ac:dyDescent="0.35">
      <c r="B78" s="60" t="s">
        <v>66</v>
      </c>
      <c r="C78" s="99">
        <v>145515.065</v>
      </c>
      <c r="D78" s="99">
        <v>102465.084030288</v>
      </c>
      <c r="E78" s="99">
        <v>98775</v>
      </c>
      <c r="F78" s="99">
        <v>58972</v>
      </c>
    </row>
    <row r="79" spans="2:6" x14ac:dyDescent="0.35">
      <c r="B79" s="60" t="s">
        <v>67</v>
      </c>
      <c r="C79" s="99">
        <v>79190.536999999997</v>
      </c>
      <c r="D79" s="99">
        <v>78892.673639999994</v>
      </c>
      <c r="E79" s="99">
        <v>74977.710709599996</v>
      </c>
      <c r="F79" s="99">
        <v>71656</v>
      </c>
    </row>
    <row r="80" spans="2:6" x14ac:dyDescent="0.35">
      <c r="B80" s="60" t="s">
        <v>68</v>
      </c>
      <c r="C80" s="99">
        <v>6187</v>
      </c>
      <c r="D80" s="99">
        <v>6582</v>
      </c>
      <c r="E80" s="99">
        <v>22167.67286413</v>
      </c>
      <c r="F80" s="99">
        <v>17861</v>
      </c>
    </row>
    <row r="81" spans="2:6" x14ac:dyDescent="0.35">
      <c r="B81" s="32" t="s">
        <v>69</v>
      </c>
      <c r="C81" s="33">
        <v>1025.2739999999999</v>
      </c>
      <c r="D81" s="33">
        <v>727.98024999999996</v>
      </c>
      <c r="E81" s="33">
        <v>525.8053287424392</v>
      </c>
      <c r="F81" s="33">
        <v>525</v>
      </c>
    </row>
    <row r="82" spans="2:6" x14ac:dyDescent="0.35">
      <c r="B82" s="60" t="s">
        <v>70</v>
      </c>
      <c r="C82" s="99">
        <v>3682.7820000000002</v>
      </c>
      <c r="D82" s="99">
        <v>4156.5333099999998</v>
      </c>
      <c r="E82" s="99">
        <v>3201.0401372463812</v>
      </c>
      <c r="F82" s="99">
        <v>7062</v>
      </c>
    </row>
    <row r="83" spans="2:6" x14ac:dyDescent="0.35">
      <c r="B83" s="60" t="s">
        <v>71</v>
      </c>
      <c r="C83" s="99">
        <v>47528.114000000001</v>
      </c>
      <c r="D83" s="99">
        <v>47411.786999999997</v>
      </c>
      <c r="E83" s="99">
        <v>42495.400142093902</v>
      </c>
      <c r="F83" s="99">
        <v>-22263</v>
      </c>
    </row>
    <row r="84" spans="2:6" x14ac:dyDescent="0.35">
      <c r="B84" s="60" t="s">
        <v>72</v>
      </c>
      <c r="C84" s="99">
        <v>11541.27</v>
      </c>
      <c r="D84" s="99">
        <v>9321.6631312741392</v>
      </c>
      <c r="E84" s="99">
        <v>10137</v>
      </c>
      <c r="F84" s="99">
        <v>12634</v>
      </c>
    </row>
    <row r="85" spans="2:6" x14ac:dyDescent="0.35">
      <c r="B85" s="99" t="s">
        <v>73</v>
      </c>
      <c r="C85" s="99">
        <v>0</v>
      </c>
      <c r="D85" s="99">
        <v>0</v>
      </c>
      <c r="E85" s="99">
        <v>0</v>
      </c>
      <c r="F85" s="99">
        <v>0</v>
      </c>
    </row>
    <row r="86" spans="2:6" x14ac:dyDescent="0.35">
      <c r="B86" s="60" t="s">
        <v>74</v>
      </c>
      <c r="C86" s="99">
        <v>0</v>
      </c>
      <c r="D86" s="99">
        <v>0</v>
      </c>
      <c r="E86" s="99">
        <v>0</v>
      </c>
      <c r="F86" s="99">
        <v>0</v>
      </c>
    </row>
    <row r="87" spans="2:6" x14ac:dyDescent="0.35">
      <c r="B87" s="60" t="s">
        <v>75</v>
      </c>
      <c r="C87" s="99">
        <v>34751.887999999999</v>
      </c>
      <c r="D87" s="99">
        <v>40470.667940483101</v>
      </c>
      <c r="E87" s="99">
        <v>0</v>
      </c>
      <c r="F87" s="99">
        <v>0</v>
      </c>
    </row>
    <row r="88" spans="2:6" x14ac:dyDescent="0.35">
      <c r="B88" s="60" t="s">
        <v>76</v>
      </c>
      <c r="C88" s="99">
        <v>40011.631999999998</v>
      </c>
      <c r="D88" s="99">
        <v>42122.281999999999</v>
      </c>
      <c r="E88" s="99">
        <v>0</v>
      </c>
      <c r="F88" s="99">
        <v>0</v>
      </c>
    </row>
    <row r="89" spans="2:6" x14ac:dyDescent="0.35">
      <c r="B89" s="60" t="s">
        <v>77</v>
      </c>
      <c r="C89" s="99">
        <v>510384.66700000002</v>
      </c>
      <c r="D89" s="99">
        <v>679357.01741999993</v>
      </c>
      <c r="E89" s="99">
        <v>0</v>
      </c>
      <c r="F89" s="99">
        <v>0</v>
      </c>
    </row>
    <row r="90" spans="2:6" x14ac:dyDescent="0.35">
      <c r="B90" s="60" t="s">
        <v>105</v>
      </c>
      <c r="C90" s="99">
        <v>1700</v>
      </c>
      <c r="D90" s="99">
        <v>0</v>
      </c>
      <c r="E90" s="99">
        <v>0</v>
      </c>
      <c r="F90" s="99">
        <v>0</v>
      </c>
    </row>
    <row r="91" spans="2:6" x14ac:dyDescent="0.35">
      <c r="B91" s="32" t="s">
        <v>106</v>
      </c>
      <c r="C91" s="33">
        <v>0</v>
      </c>
      <c r="D91" s="33">
        <v>0</v>
      </c>
      <c r="E91" s="33">
        <v>0</v>
      </c>
      <c r="F91" s="33">
        <v>0</v>
      </c>
    </row>
    <row r="92" spans="2:6" x14ac:dyDescent="0.35">
      <c r="B92" s="60" t="s">
        <v>107</v>
      </c>
      <c r="C92" s="99">
        <v>968773</v>
      </c>
      <c r="D92" s="99">
        <v>0</v>
      </c>
      <c r="E92" s="99">
        <v>0</v>
      </c>
      <c r="F92" s="99">
        <v>0</v>
      </c>
    </row>
    <row r="93" spans="2:6" x14ac:dyDescent="0.35">
      <c r="B93" s="60" t="s">
        <v>108</v>
      </c>
      <c r="C93" s="99">
        <v>42453.891000000003</v>
      </c>
      <c r="D93" s="99">
        <v>84637.526740001194</v>
      </c>
      <c r="E93" s="99">
        <v>-17899.014261225078</v>
      </c>
      <c r="F93" s="99">
        <v>156025</v>
      </c>
    </row>
    <row r="94" spans="2:6" x14ac:dyDescent="0.35">
      <c r="B94" s="60" t="s">
        <v>78</v>
      </c>
      <c r="C94" s="99">
        <v>0</v>
      </c>
      <c r="D94" s="99">
        <v>0</v>
      </c>
      <c r="E94" s="99">
        <v>0</v>
      </c>
      <c r="F94" s="99">
        <v>20846</v>
      </c>
    </row>
    <row r="95" spans="2:6" x14ac:dyDescent="0.35">
      <c r="B95" s="19" t="s">
        <v>14</v>
      </c>
      <c r="C95" s="20">
        <v>3244114.2209999999</v>
      </c>
      <c r="D95" s="20">
        <v>2321163.536794574</v>
      </c>
      <c r="E95" s="20">
        <v>1362669.3027132559</v>
      </c>
      <c r="F95" s="20">
        <v>1193648.9252599999</v>
      </c>
    </row>
    <row r="96" spans="2:6" x14ac:dyDescent="0.35">
      <c r="C96" s="4"/>
      <c r="D96" s="4"/>
      <c r="E96" s="4"/>
      <c r="F96" s="4"/>
    </row>
    <row r="97" spans="2:6" x14ac:dyDescent="0.35">
      <c r="C97" s="4"/>
      <c r="D97" s="4"/>
      <c r="E97" s="4"/>
      <c r="F97" s="4"/>
    </row>
    <row r="98" spans="2:6" x14ac:dyDescent="0.35">
      <c r="C98" s="4"/>
      <c r="D98" s="4"/>
      <c r="E98" s="4"/>
      <c r="F98" s="4"/>
    </row>
    <row r="99" spans="2:6" x14ac:dyDescent="0.35">
      <c r="C99" s="4"/>
      <c r="D99" s="4"/>
      <c r="E99" s="4"/>
      <c r="F99" s="4"/>
    </row>
    <row r="100" spans="2:6" x14ac:dyDescent="0.35">
      <c r="C100" s="4"/>
      <c r="D100" s="4"/>
      <c r="E100" s="4"/>
      <c r="F100" s="4"/>
    </row>
    <row r="101" spans="2:6" x14ac:dyDescent="0.35">
      <c r="C101" s="4"/>
      <c r="D101" s="4"/>
      <c r="E101" s="4"/>
      <c r="F101" s="4"/>
    </row>
    <row r="102" spans="2:6" x14ac:dyDescent="0.35">
      <c r="B102" s="19"/>
      <c r="C102" s="20"/>
      <c r="D102" s="20"/>
      <c r="E102" s="20"/>
      <c r="F102" s="20"/>
    </row>
    <row r="103" spans="2:6" x14ac:dyDescent="0.35">
      <c r="B103" s="19"/>
      <c r="C103" s="20"/>
      <c r="D103" s="20"/>
      <c r="E103" s="20"/>
      <c r="F103" s="20"/>
    </row>
    <row r="104" spans="2:6" x14ac:dyDescent="0.35">
      <c r="B104" s="19"/>
      <c r="C104" s="20"/>
      <c r="D104" s="20"/>
      <c r="E104" s="20"/>
      <c r="F104" s="20"/>
    </row>
    <row r="105" spans="2:6" x14ac:dyDescent="0.35">
      <c r="B105" s="19"/>
      <c r="C105" s="20"/>
      <c r="D105" s="20"/>
      <c r="E105" s="20"/>
      <c r="F105" s="20"/>
    </row>
    <row r="106" spans="2:6" x14ac:dyDescent="0.35">
      <c r="C106" s="4"/>
      <c r="D106" s="4"/>
      <c r="E106" s="4"/>
      <c r="F106" s="4"/>
    </row>
    <row r="107" spans="2:6" x14ac:dyDescent="0.35">
      <c r="B107" s="19"/>
      <c r="C107" s="20"/>
      <c r="D107" s="20"/>
      <c r="E107" s="20"/>
      <c r="F107" s="20"/>
    </row>
  </sheetData>
  <sheetProtection algorithmName="SHA-512" hashValue="SOU4/sn0TqLvYnCSi/H3oUOoJKiMVfPawJUE/7KtOIZ2BfkB5GYJAD3osYohtFPXI3m09tmjthSU3se/Q9OEBQ==" saltValue="7Fp4P+vg7NoOF1qQNHmFWA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L27"/>
  <sheetViews>
    <sheetView workbookViewId="0"/>
  </sheetViews>
  <sheetFormatPr defaultRowHeight="14.5" x14ac:dyDescent="0.35"/>
  <cols>
    <col min="1" max="1" width="42.7265625" customWidth="1"/>
    <col min="2" max="6" width="15.7265625" customWidth="1"/>
    <col min="7" max="7" width="13.26953125" customWidth="1"/>
    <col min="8" max="8" width="14.26953125" style="4" customWidth="1"/>
    <col min="9" max="9" width="12.7265625" bestFit="1" customWidth="1"/>
  </cols>
  <sheetData>
    <row r="1" spans="1:12" ht="18" customHeight="1" x14ac:dyDescent="0.35">
      <c r="A1" s="18">
        <v>2021</v>
      </c>
      <c r="B1" s="15" t="s">
        <v>93</v>
      </c>
      <c r="C1" s="15" t="s">
        <v>94</v>
      </c>
      <c r="D1" s="15" t="s">
        <v>95</v>
      </c>
      <c r="E1" s="15" t="s">
        <v>96</v>
      </c>
      <c r="F1" s="15" t="s">
        <v>97</v>
      </c>
      <c r="G1" s="15" t="s">
        <v>98</v>
      </c>
      <c r="H1" s="26" t="s">
        <v>99</v>
      </c>
      <c r="I1" s="15" t="s">
        <v>14</v>
      </c>
    </row>
    <row r="2" spans="1:12" ht="18" customHeight="1" x14ac:dyDescent="0.35">
      <c r="A2" t="s">
        <v>5</v>
      </c>
      <c r="B2" s="4">
        <v>1246638</v>
      </c>
      <c r="C2" s="4">
        <v>41380</v>
      </c>
      <c r="D2" s="4">
        <v>24511</v>
      </c>
      <c r="E2" s="4">
        <v>0</v>
      </c>
      <c r="F2" s="4">
        <v>2559</v>
      </c>
      <c r="G2" s="4">
        <v>193241</v>
      </c>
      <c r="H2" s="4">
        <v>-9957</v>
      </c>
      <c r="I2" s="4">
        <f>SUM(B2:D2)-SUM(E2:H2)</f>
        <v>1126686</v>
      </c>
    </row>
    <row r="3" spans="1:12" ht="18" customHeight="1" x14ac:dyDescent="0.35">
      <c r="A3" t="s">
        <v>15</v>
      </c>
      <c r="B3" s="4">
        <v>2989268</v>
      </c>
      <c r="C3" s="4">
        <v>92917</v>
      </c>
      <c r="D3" s="4">
        <v>54579</v>
      </c>
      <c r="E3" s="4">
        <v>0</v>
      </c>
      <c r="F3" s="4">
        <v>1672</v>
      </c>
      <c r="G3" s="4">
        <v>479221</v>
      </c>
      <c r="H3" s="4">
        <v>-73537</v>
      </c>
      <c r="I3" s="4">
        <f t="shared" ref="I3:I9" si="0">SUM(B3:D3)-SUM(E3:H3)</f>
        <v>2729408</v>
      </c>
    </row>
    <row r="4" spans="1:12" ht="18" customHeight="1" x14ac:dyDescent="0.35">
      <c r="A4" t="s">
        <v>16</v>
      </c>
      <c r="B4" s="4">
        <v>2723143</v>
      </c>
      <c r="C4" s="4">
        <v>94797</v>
      </c>
      <c r="D4" s="4">
        <v>56423</v>
      </c>
      <c r="E4" s="4">
        <v>0</v>
      </c>
      <c r="F4" s="4">
        <v>3256</v>
      </c>
      <c r="G4" s="4">
        <v>221169</v>
      </c>
      <c r="H4" s="4">
        <v>-2112</v>
      </c>
      <c r="I4" s="4">
        <f t="shared" si="0"/>
        <v>2652050</v>
      </c>
    </row>
    <row r="5" spans="1:12" ht="18" customHeight="1" x14ac:dyDescent="0.35">
      <c r="A5" t="s">
        <v>17</v>
      </c>
      <c r="B5" s="4">
        <v>7849500</v>
      </c>
      <c r="C5" s="4">
        <v>313171</v>
      </c>
      <c r="D5" s="4">
        <v>151100</v>
      </c>
      <c r="E5" s="4">
        <v>0</v>
      </c>
      <c r="F5" s="4">
        <v>39950</v>
      </c>
      <c r="G5" s="4">
        <v>890835</v>
      </c>
      <c r="H5" s="4">
        <v>163319</v>
      </c>
      <c r="I5" s="4">
        <f t="shared" si="0"/>
        <v>7219667</v>
      </c>
    </row>
    <row r="6" spans="1:12" ht="18" customHeight="1" x14ac:dyDescent="0.35">
      <c r="A6" t="s">
        <v>18</v>
      </c>
      <c r="B6" s="4">
        <v>1335321.5960000001</v>
      </c>
      <c r="C6" s="4">
        <v>44729.661999999953</v>
      </c>
      <c r="D6" s="4">
        <v>26549</v>
      </c>
      <c r="E6" s="4">
        <v>0</v>
      </c>
      <c r="F6" s="4">
        <v>45</v>
      </c>
      <c r="G6" s="4">
        <v>179132</v>
      </c>
      <c r="H6" s="4">
        <v>-26507</v>
      </c>
      <c r="I6" s="4">
        <f t="shared" si="0"/>
        <v>1253930.2580000001</v>
      </c>
    </row>
    <row r="7" spans="1:12" ht="18" customHeight="1" x14ac:dyDescent="0.35">
      <c r="A7" t="s">
        <v>19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f t="shared" si="0"/>
        <v>0</v>
      </c>
    </row>
    <row r="8" spans="1:12" ht="18" customHeight="1" x14ac:dyDescent="0.35">
      <c r="A8" t="s">
        <v>20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f t="shared" si="0"/>
        <v>0</v>
      </c>
      <c r="L8" s="4"/>
    </row>
    <row r="9" spans="1:12" ht="18" customHeight="1" x14ac:dyDescent="0.35">
      <c r="A9" t="s">
        <v>21</v>
      </c>
      <c r="B9" s="4">
        <v>0</v>
      </c>
      <c r="C9" s="4">
        <v>1226764.6060000006</v>
      </c>
      <c r="D9" s="4">
        <v>205574</v>
      </c>
      <c r="E9" s="4">
        <v>0</v>
      </c>
      <c r="F9" s="4">
        <v>151822</v>
      </c>
      <c r="G9" s="4">
        <v>1280516.2210000001</v>
      </c>
      <c r="H9" s="4">
        <v>0</v>
      </c>
      <c r="I9" s="4">
        <f t="shared" si="0"/>
        <v>0.38500000047497451</v>
      </c>
    </row>
    <row r="10" spans="1:12" ht="18" customHeight="1" x14ac:dyDescent="0.35">
      <c r="A10" s="18"/>
      <c r="B10" s="4"/>
      <c r="C10" s="4"/>
      <c r="D10" s="4"/>
      <c r="E10" s="4"/>
      <c r="F10" s="4"/>
      <c r="G10" s="4"/>
    </row>
    <row r="11" spans="1:12" ht="18" customHeight="1" x14ac:dyDescent="0.35">
      <c r="A11" s="39">
        <v>2020</v>
      </c>
      <c r="B11" s="4"/>
      <c r="C11" s="4"/>
      <c r="D11" s="4"/>
      <c r="E11" s="4"/>
      <c r="F11" s="4"/>
      <c r="G11" s="4"/>
      <c r="I11" s="4"/>
    </row>
    <row r="12" spans="1:12" ht="18" customHeight="1" x14ac:dyDescent="0.35">
      <c r="A12" t="s">
        <v>5</v>
      </c>
      <c r="B12" s="4">
        <v>1126619</v>
      </c>
      <c r="C12" s="4">
        <v>44508</v>
      </c>
      <c r="D12" s="4">
        <v>24736</v>
      </c>
      <c r="E12" s="4">
        <v>0</v>
      </c>
      <c r="F12" s="4">
        <v>431</v>
      </c>
      <c r="G12" s="4">
        <v>98844</v>
      </c>
      <c r="H12" s="4">
        <v>-10230</v>
      </c>
      <c r="I12" s="4">
        <f t="shared" ref="I12:I19" si="1">SUM(B12:D12)-SUM(E12:H12)</f>
        <v>1106818</v>
      </c>
    </row>
    <row r="13" spans="1:12" ht="18" customHeight="1" x14ac:dyDescent="0.35">
      <c r="A13" t="s">
        <v>15</v>
      </c>
      <c r="B13" s="4">
        <v>2661482</v>
      </c>
      <c r="C13" s="4">
        <v>95695</v>
      </c>
      <c r="D13" s="4">
        <v>53373</v>
      </c>
      <c r="E13" s="4">
        <v>0</v>
      </c>
      <c r="F13" s="4">
        <v>2637</v>
      </c>
      <c r="G13" s="4">
        <v>224758</v>
      </c>
      <c r="H13" s="4">
        <v>-32577</v>
      </c>
      <c r="I13" s="4">
        <f t="shared" si="1"/>
        <v>2615732</v>
      </c>
    </row>
    <row r="14" spans="1:12" ht="18" customHeight="1" x14ac:dyDescent="0.35">
      <c r="A14" s="17" t="s">
        <v>16</v>
      </c>
      <c r="B14" s="4">
        <v>2487988</v>
      </c>
      <c r="C14" s="4">
        <v>103255</v>
      </c>
      <c r="D14" s="4">
        <v>57501</v>
      </c>
      <c r="E14" s="4">
        <v>0</v>
      </c>
      <c r="F14" s="4">
        <v>3584</v>
      </c>
      <c r="G14" s="4">
        <v>70595</v>
      </c>
      <c r="H14" s="4">
        <v>-41812</v>
      </c>
      <c r="I14" s="4">
        <f t="shared" si="1"/>
        <v>2616377</v>
      </c>
    </row>
    <row r="15" spans="1:12" ht="18" customHeight="1" x14ac:dyDescent="0.35">
      <c r="A15" s="17" t="s">
        <v>17</v>
      </c>
      <c r="B15" s="4">
        <v>7361147</v>
      </c>
      <c r="C15" s="4">
        <v>334044</v>
      </c>
      <c r="D15" s="4">
        <v>152382</v>
      </c>
      <c r="E15" s="4">
        <v>0</v>
      </c>
      <c r="F15" s="4">
        <v>40412</v>
      </c>
      <c r="G15" s="4">
        <v>2699</v>
      </c>
      <c r="H15" s="4">
        <v>154018</v>
      </c>
      <c r="I15" s="4">
        <f t="shared" si="1"/>
        <v>7650444</v>
      </c>
    </row>
    <row r="16" spans="1:12" ht="18" customHeight="1" x14ac:dyDescent="0.35">
      <c r="A16" t="s">
        <v>18</v>
      </c>
      <c r="B16" s="4">
        <v>1196132</v>
      </c>
      <c r="C16" s="4">
        <v>47575</v>
      </c>
      <c r="D16" s="4">
        <v>26485</v>
      </c>
      <c r="E16" s="4">
        <v>0</v>
      </c>
      <c r="F16" s="4">
        <v>181</v>
      </c>
      <c r="G16" s="4">
        <v>77448</v>
      </c>
      <c r="H16" s="4">
        <v>-19739</v>
      </c>
      <c r="I16" s="4">
        <f t="shared" si="1"/>
        <v>1212302</v>
      </c>
    </row>
    <row r="17" spans="1:9" ht="18" customHeight="1" x14ac:dyDescent="0.35">
      <c r="A17" t="s">
        <v>19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f t="shared" si="1"/>
        <v>0</v>
      </c>
    </row>
    <row r="18" spans="1:9" ht="18" customHeight="1" x14ac:dyDescent="0.35">
      <c r="A18" t="s">
        <v>20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f t="shared" si="1"/>
        <v>0</v>
      </c>
    </row>
    <row r="19" spans="1:9" ht="18" customHeight="1" x14ac:dyDescent="0.35">
      <c r="A19" t="s">
        <v>21</v>
      </c>
      <c r="B19" s="4">
        <v>0</v>
      </c>
      <c r="C19" s="4">
        <v>1827120</v>
      </c>
      <c r="D19" s="4">
        <v>203259</v>
      </c>
      <c r="E19" s="4">
        <v>0</v>
      </c>
      <c r="F19" s="4">
        <v>183559</v>
      </c>
      <c r="G19" s="4">
        <v>1846819.5367945742</v>
      </c>
      <c r="H19" s="4">
        <v>0</v>
      </c>
      <c r="I19" s="4">
        <f t="shared" si="1"/>
        <v>0.46320542576722801</v>
      </c>
    </row>
    <row r="20" spans="1:9" ht="18" customHeight="1" x14ac:dyDescent="0.35">
      <c r="B20" s="4"/>
      <c r="C20" s="4"/>
      <c r="D20" s="4"/>
      <c r="E20" s="4"/>
      <c r="F20" s="4"/>
      <c r="G20" s="4"/>
    </row>
    <row r="21" spans="1:9" ht="18" customHeight="1" x14ac:dyDescent="0.35">
      <c r="B21" s="4"/>
      <c r="C21" s="4"/>
      <c r="D21" s="4"/>
      <c r="E21" s="4"/>
      <c r="F21" s="4"/>
      <c r="G21" s="4"/>
    </row>
    <row r="22" spans="1:9" ht="18" customHeight="1" x14ac:dyDescent="0.35">
      <c r="B22" s="4"/>
      <c r="C22" s="4"/>
      <c r="D22" s="4"/>
      <c r="E22" s="4"/>
      <c r="F22" s="4"/>
      <c r="G22" s="4"/>
    </row>
    <row r="23" spans="1:9" ht="18" customHeight="1" x14ac:dyDescent="0.35">
      <c r="B23" s="4"/>
      <c r="C23" s="4"/>
      <c r="D23" s="4"/>
      <c r="E23" s="4"/>
      <c r="F23" s="4"/>
      <c r="G23" s="4"/>
    </row>
    <row r="24" spans="1:9" ht="18" customHeight="1" x14ac:dyDescent="0.35">
      <c r="B24" s="4"/>
      <c r="C24" s="4"/>
      <c r="D24" s="4"/>
      <c r="E24" s="4"/>
      <c r="F24" s="4"/>
      <c r="G24" s="4"/>
    </row>
    <row r="25" spans="1:9" ht="18" customHeight="1" x14ac:dyDescent="0.35">
      <c r="B25" s="4"/>
      <c r="C25" s="4"/>
      <c r="D25" s="4"/>
      <c r="E25" s="4"/>
      <c r="F25" s="4"/>
      <c r="G25" s="4"/>
    </row>
    <row r="26" spans="1:9" ht="18" customHeight="1" x14ac:dyDescent="0.35">
      <c r="B26" s="4"/>
      <c r="C26" s="4"/>
      <c r="D26" s="4"/>
      <c r="E26" s="4"/>
      <c r="F26" s="4"/>
      <c r="G26" s="4"/>
    </row>
    <row r="27" spans="1:9" ht="18" customHeight="1" x14ac:dyDescent="0.35">
      <c r="B27" s="4"/>
      <c r="C27" s="4"/>
      <c r="D27" s="4"/>
      <c r="E27" s="4"/>
      <c r="F27" s="4"/>
      <c r="G27" s="4"/>
    </row>
  </sheetData>
  <sheetProtection algorithmName="SHA-512" hashValue="Wm70Q/3qXSt7oKfUBfQZMjTZblLdMDtaWyaM8quuxpLUSMQqGxrmu2hzJp8swpcYtPo9XRQiPV6popfjWn/XtA==" saltValue="TPcT57suoBuouok5jjQ5SQ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A645FE0282FF46953505CCE05DB1CC" ma:contentTypeVersion="" ma:contentTypeDescription="Opret et nyt dokument." ma:contentTypeScope="" ma:versionID="038760402287cd90f35464acdc870631">
  <xsd:schema xmlns:xsd="http://www.w3.org/2001/XMLSchema" xmlns:xs="http://www.w3.org/2001/XMLSchema" xmlns:p="http://schemas.microsoft.com/office/2006/metadata/properties" xmlns:ns2="d60cb271-d094-477e-a947-a350081a53fc" xmlns:ns3="fc9cbe4f-e8ba-4941-b669-3a56a015c013" targetNamespace="http://schemas.microsoft.com/office/2006/metadata/properties" ma:root="true" ma:fieldsID="d46c04919a1862d199665526f0eda41b" ns2:_="" ns3:_="">
    <xsd:import namespace="d60cb271-d094-477e-a947-a350081a53fc"/>
    <xsd:import namespace="fc9cbe4f-e8ba-4941-b669-3a56a015c01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9cbe4f-e8ba-4941-b669-3a56a015c0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B59FFD-9007-4362-ACF2-FAD0BE6A2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fc9cbe4f-e8ba-4941-b669-3a56a015c0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ADA20D-687E-4AB1-AD9D-F1234A872A75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60cb271-d094-477e-a947-a350081a53fc"/>
    <ds:schemaRef ds:uri="http://purl.org/dc/elements/1.1/"/>
    <ds:schemaRef ds:uri="http://schemas.microsoft.com/office/2006/metadata/properties"/>
    <ds:schemaRef ds:uri="http://schemas.microsoft.com/office/2006/documentManagement/types"/>
    <ds:schemaRef ds:uri="fc9cbe4f-e8ba-4941-b669-3a56a015c01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C7935B4-FEB8-49DE-A1D0-C6527DABD1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Janne Refnov</dc:creator>
  <cp:keywords/>
  <dc:description/>
  <cp:lastModifiedBy>Helene Bækkelund</cp:lastModifiedBy>
  <cp:revision/>
  <dcterms:created xsi:type="dcterms:W3CDTF">2011-12-09T07:32:30Z</dcterms:created>
  <dcterms:modified xsi:type="dcterms:W3CDTF">2022-07-07T10:35:53Z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0x01010029A645FE0282FF46953505CCE05DB1CC</vt:lpwstr>
  </property>
</Properties>
</file>