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52EC520D-3391-40C9-94F8-D7D404DCA873}" xr6:coauthVersionLast="36" xr6:coauthVersionMax="36" xr10:uidLastSave="{00000000-0000-0000-0000-000000000000}"/>
  <bookViews>
    <workbookView xWindow="0" yWindow="0" windowWidth="23040" windowHeight="9015" tabRatio="5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6'!$A$5:$A$143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3'!$A$1:$I$26</definedName>
    <definedName name="_xlnm.Print_Area" localSheetId="3">'Skema 4'!$A$1:$I$20</definedName>
    <definedName name="_xlnm.Print_Area" localSheetId="4">'Skema 5'!$A$1:$I$20</definedName>
    <definedName name="_xlnm.Print_Area" localSheetId="5">'Skema 6'!$A$1:$I$143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3" i="14"/>
  <c r="E143" i="14"/>
  <c r="D143" i="14"/>
  <c r="C143" i="14"/>
  <c r="F97" i="14"/>
  <c r="E97" i="14"/>
  <c r="D97" i="14"/>
  <c r="C97" i="14"/>
  <c r="F51" i="14"/>
  <c r="E51" i="14"/>
  <c r="D51" i="14"/>
  <c r="C51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5" i="9"/>
  <c r="G25" i="9"/>
  <c r="G51" i="14"/>
  <c r="G97" i="14"/>
  <c r="G143" i="14"/>
  <c r="H51" i="14"/>
  <c r="H97" i="14"/>
  <c r="H143" i="14"/>
  <c r="G10" i="13"/>
  <c r="G15" i="13"/>
  <c r="G20" i="13"/>
  <c r="H15" i="13"/>
  <c r="H10" i="13"/>
  <c r="H20" i="13"/>
  <c r="G10" i="12"/>
  <c r="G15" i="12"/>
  <c r="G20" i="12"/>
  <c r="H15" i="12"/>
  <c r="H10" i="12"/>
  <c r="H20" i="12"/>
  <c r="G12" i="11"/>
  <c r="G19" i="11"/>
  <c r="G26" i="11"/>
  <c r="H19" i="11"/>
  <c r="H12" i="11"/>
  <c r="H26" i="11"/>
  <c r="G35" i="9"/>
  <c r="H15" i="9"/>
  <c r="H25" i="9"/>
  <c r="H35" i="9"/>
  <c r="G15" i="1"/>
  <c r="G25" i="1"/>
  <c r="G35" i="1"/>
  <c r="H15" i="1"/>
  <c r="H25" i="1"/>
  <c r="H35" i="1"/>
  <c r="F10" i="15"/>
  <c r="E10" i="15"/>
  <c r="G9" i="15"/>
  <c r="G8" i="15"/>
  <c r="G7" i="15"/>
  <c r="G10" i="15" l="1"/>
  <c r="I10" i="15"/>
  <c r="H10" i="15"/>
  <c r="J9" i="15"/>
  <c r="J8" i="15"/>
  <c r="J7" i="15"/>
  <c r="J10" i="15" l="1"/>
  <c r="L10" i="15"/>
  <c r="K10" i="15"/>
  <c r="M9" i="15"/>
  <c r="M8" i="15"/>
  <c r="M7" i="15"/>
  <c r="I9" i="19"/>
  <c r="I8" i="19"/>
  <c r="I7" i="19"/>
  <c r="I3" i="19"/>
  <c r="I4" i="19"/>
  <c r="I2" i="19"/>
  <c r="B9" i="18"/>
  <c r="M10" i="15" l="1"/>
</calcChain>
</file>

<file path=xl/sharedStrings.xml><?xml version="1.0" encoding="utf-8"?>
<sst xmlns="http://schemas.openxmlformats.org/spreadsheetml/2006/main" count="706" uniqueCount="120">
  <si>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</si>
  <si>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</si>
  <si>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Δ2020-2021</t>
  </si>
  <si>
    <t>% afvigelse</t>
  </si>
  <si>
    <t>Begrundelse</t>
  </si>
  <si>
    <t>Region Midt, Voksen psykiatrien</t>
  </si>
  <si>
    <t>Hovedart 1: Lønninger</t>
  </si>
  <si>
    <t>Hovedart 2: Varekøb</t>
  </si>
  <si>
    <t>Normale fluktuationer</t>
  </si>
  <si>
    <t xml:space="preserve">Hovedart 4: Tjenesteydelser m.v. </t>
  </si>
  <si>
    <t>En væsentlig del beror på større udgifter til vikarer.</t>
  </si>
  <si>
    <t>Hovedart 5: Tilskud og overførsler</t>
  </si>
  <si>
    <t>Følger af beløbets ringe størrelse i 2020.</t>
  </si>
  <si>
    <t>Hovedart 6: Finansudgifter</t>
  </si>
  <si>
    <t>Hovedart 7: Indtægter</t>
  </si>
  <si>
    <t>Hovedart 8: Finansindtægter</t>
  </si>
  <si>
    <t>Hovedart 9: Interne udgifter og indtægter</t>
  </si>
  <si>
    <t xml:space="preserve">Differencen kan bl.a. henføres til Drifts og samarbejdsaftalen vedr. Skejby </t>
  </si>
  <si>
    <t>I alt</t>
  </si>
  <si>
    <t>Region Midt, Børn-unge psykiatrien</t>
  </si>
  <si>
    <t>Indtægter fra andre regioner og fra kommuner er faldet.</t>
  </si>
  <si>
    <t>Ikke fordelte udgifter i Region Midt, psykiatri</t>
  </si>
  <si>
    <t>Tilførte satspuljemidler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</si>
  <si>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</si>
  <si>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Se bem. fra RM koncern (PJ)</t>
  </si>
  <si>
    <t xml:space="preserve">10.215.943
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</si>
  <si>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</si>
  <si>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</si>
  <si>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Ingen kommentarer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</si>
  <si>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</si>
  <si>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</si>
  <si>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</si>
  <si>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</si>
  <si>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</si>
  <si>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</si>
  <si>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</si>
  <si>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</si>
  <si>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</si>
  <si>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</si>
  <si>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</si>
  <si>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 xml:space="preserve"> Fluktuation, ringe beløbsstørrelse 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</si>
  <si>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</si>
  <si>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</si>
  <si>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</si>
  <si>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</si>
  <si>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</si>
  <si>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</si>
  <si>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</si>
  <si>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</si>
  <si>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</si>
  <si>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</si>
  <si>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</si>
  <si>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</si>
  <si>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</si>
  <si>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</si>
  <si>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</si>
  <si>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</si>
  <si>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 xml:space="preserve"> </t>
  </si>
  <si>
    <t>Skema 6.15: Art 7.6 Betalinger fra staten</t>
  </si>
  <si>
    <t>Naturlig fluktuation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</si>
  <si>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</si>
  <si>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</si>
  <si>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</si>
  <si>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</si>
  <si>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</si>
  <si>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</si>
  <si>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</si>
  <si>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</si>
  <si>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</si>
  <si>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</si>
  <si>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</si>
  <si>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</si>
  <si>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</si>
  <si>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</si>
  <si>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</si>
  <si>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</si>
  <si>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</si>
  <si>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</si>
  <si>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</si>
  <si>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</si>
  <si>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</si>
  <si>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</si>
  <si>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</si>
  <si>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</si>
  <si>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</si>
  <si>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</si>
  <si>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</si>
  <si>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</si>
  <si>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Lukkede poster (må kun bruges af Sundhedsdatastyrelsen)</t>
  </si>
  <si>
    <t>Udgifterne til behandling af patienter i andre regioner er øget</t>
  </si>
  <si>
    <t>Betaling for patienter fra andre regioner er faldet</t>
  </si>
  <si>
    <t>Ringe beløbsstørrelse i 2020</t>
  </si>
  <si>
    <t>Tekniske korrektioner ifm. overførsler ml. regnskabsår</t>
  </si>
  <si>
    <t>Reduceret hjemtagelse af satspuljemidler.</t>
  </si>
  <si>
    <t>Betaling fra kommuner for færdigbehandlede patiener er forøget</t>
  </si>
  <si>
    <t>Konstateret ændring.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</si>
  <si>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</si>
  <si>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</si>
  <si>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</si>
  <si>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</si>
  <si>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</si>
  <si>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</si>
  <si>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</si>
  <si>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</si>
  <si>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</si>
  <si>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</si>
  <si>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</si>
  <si>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</si>
  <si>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</si>
  <si>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</si>
  <si>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</si>
  <si>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</si>
  <si>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</si>
  <si>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</si>
  <si>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</si>
  <si>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</si>
  <si>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</si>
  <si>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2021</t>
  </si>
  <si>
    <t>1+2+3-4-5-6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</si>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</sst>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54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/>
    <xf numFmtId="166" fontId="4" fillId="2" borderId="0" xfId="1" applyNumberFormat="1" applyFont="1" applyFill="1" applyAlignment="1" applyProtection="1">
      <alignment horizontal="right"/>
    </xf>
    <xf numFmtId="166" fontId="4" fillId="0" borderId="0" xfId="1" applyNumberFormat="1" applyFont="1" applyFill="1" applyAlignment="1" applyProtection="1">
      <alignment horizontal="right"/>
    </xf>
    <xf numFmtId="166" fontId="0" fillId="0" borderId="0" xfId="0" applyNumberFormat="1"/>
    <xf numFmtId="0" fontId="3" fillId="0" borderId="0" xfId="0" applyFont="1" applyAlignment="1">
      <alignment wrapText="1"/>
    </xf>
    <xf numFmtId="0" fontId="17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5" fillId="2" borderId="0" xfId="0" quotePrefix="1" applyFont="1" applyFill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166" fontId="14" fillId="0" borderId="0" xfId="0" applyNumberFormat="1" applyFont="1"/>
    <xf numFmtId="166" fontId="12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66" fontId="12" fillId="2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166" fontId="0" fillId="2" borderId="0" xfId="1" applyNumberFormat="1" applyFont="1" applyFill="1" applyAlignment="1" applyProtection="1">
      <alignment horizontal="right" vertical="top"/>
    </xf>
    <xf numFmtId="0" fontId="15" fillId="2" borderId="0" xfId="0" applyFont="1" applyFill="1" applyAlignment="1" applyProtection="1">
      <alignment vertical="top" wrapText="1"/>
      <protection locked="0"/>
    </xf>
    <xf numFmtId="166" fontId="0" fillId="0" borderId="0" xfId="1" applyNumberFormat="1" applyFont="1" applyFill="1" applyAlignment="1" applyProtection="1">
      <alignment horizontal="right" vertical="top"/>
    </xf>
    <xf numFmtId="166" fontId="4" fillId="0" borderId="0" xfId="1" applyNumberFormat="1" applyFont="1" applyFill="1" applyAlignment="1" applyProtection="1">
      <alignment horizontal="right" vertical="top"/>
    </xf>
    <xf numFmtId="0" fontId="19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vertical="top"/>
    </xf>
    <xf numFmtId="0" fontId="15" fillId="2" borderId="0" xfId="0" applyFont="1" applyFill="1" applyAlignment="1">
      <alignment vertical="top" wrapText="1"/>
    </xf>
    <xf numFmtId="166" fontId="4" fillId="2" borderId="0" xfId="1" applyNumberFormat="1" applyFont="1" applyFill="1" applyAlignment="1" applyProtection="1">
      <alignment horizontal="right" vertical="top"/>
    </xf>
    <xf numFmtId="0" fontId="19" fillId="2" borderId="0" xfId="0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horizontal="right" vertical="top"/>
    </xf>
    <xf numFmtId="0" fontId="17" fillId="2" borderId="0" xfId="0" applyFont="1" applyFill="1" applyAlignment="1">
      <alignment wrapText="1"/>
    </xf>
    <xf numFmtId="0" fontId="0" fillId="2" borderId="0" xfId="0" applyFill="1"/>
    <xf numFmtId="166" fontId="0" fillId="2" borderId="0" xfId="0" applyNumberFormat="1" applyFill="1" applyProtection="1">
      <protection locked="0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 applyProtection="1">
      <alignment wrapText="1"/>
      <protection locked="0"/>
    </xf>
    <xf numFmtId="3" fontId="0" fillId="0" borderId="0" xfId="0" applyNumberFormat="1" applyAlignment="1">
      <alignment horizontal="right"/>
    </xf>
    <xf numFmtId="0" fontId="1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4" fillId="0" borderId="0" xfId="0" applyNumberFormat="1" applyFont="1"/>
    <xf numFmtId="0" fontId="17" fillId="0" borderId="0" xfId="0" applyFont="1" applyAlignment="1" applyProtection="1">
      <alignment wrapText="1"/>
      <protection locked="0"/>
    </xf>
    <xf numFmtId="0" fontId="15" fillId="0" borderId="0" xfId="0" applyFont="1" applyAlignment="1">
      <alignment wrapText="1"/>
    </xf>
    <xf numFmtId="0" fontId="15" fillId="0" borderId="0" xfId="0" quotePrefix="1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7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>
      <alignment vertical="top"/>
    </xf>
    <xf numFmtId="3" fontId="0" fillId="2" borderId="0" xfId="0" applyNumberFormat="1" applyFill="1" applyAlignment="1">
      <alignment horizontal="right" vertical="top"/>
    </xf>
    <xf numFmtId="0" fontId="4" fillId="0" borderId="0" xfId="0" applyFont="1" applyAlignment="1">
      <alignment vertical="top"/>
    </xf>
    <xf numFmtId="166" fontId="0" fillId="0" borderId="0" xfId="0" applyNumberFormat="1" applyAlignment="1">
      <alignment vertical="top"/>
    </xf>
    <xf numFmtId="166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>
      <alignment horizontal="right" vertical="top"/>
    </xf>
    <xf numFmtId="0" fontId="15" fillId="0" borderId="0" xfId="0" applyFont="1" applyAlignment="1" applyProtection="1">
      <alignment vertical="top" wrapText="1"/>
      <protection locked="0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right"/>
    </xf>
    <xf numFmtId="166" fontId="55" fillId="0" borderId="0" xfId="0" applyNumberFormat="1" applyFont="1" applyProtection="1">
      <protection locked="0"/>
    </xf>
    <xf numFmtId="166" fontId="3" fillId="0" borderId="0" xfId="0" applyNumberFormat="1" applyFont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166" fontId="12" fillId="0" borderId="0" xfId="0" applyNumberFormat="1" applyFont="1" applyAlignment="1">
      <alignment horizontal="center" wrapText="1"/>
    </xf>
    <xf numFmtId="166" fontId="16" fillId="0" borderId="0" xfId="0" applyNumberFormat="1" applyFont="1" applyAlignment="1">
      <alignment horizontal="center" wrapText="1"/>
    </xf>
    <xf numFmtId="166" fontId="12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/>
    </xf>
    <xf numFmtId="0" fontId="12" fillId="2" borderId="0" xfId="0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166" fontId="12" fillId="0" borderId="0" xfId="0" applyNumberFormat="1" applyFont="1" applyAlignment="1" applyProtection="1">
      <alignment wrapText="1"/>
    </xf>
    <xf numFmtId="0" fontId="16" fillId="0" borderId="0" xfId="0" applyFont="1" applyAlignment="1" applyProtection="1">
      <alignment wrapText="1"/>
    </xf>
    <xf numFmtId="166" fontId="16" fillId="0" borderId="0" xfId="0" applyNumberFormat="1" applyFont="1" applyAlignment="1" applyProtection="1">
      <alignment wrapText="1"/>
    </xf>
    <xf numFmtId="166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8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0" fontId="0" fillId="2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0" xfId="0" applyFont="1" applyProtection="1"/>
    <xf numFmtId="49" fontId="8" fillId="0" borderId="0" xfId="0" applyNumberFormat="1" applyFont="1" applyAlignment="1" applyProtection="1">
      <alignment wrapText="1"/>
    </xf>
    <xf numFmtId="0" fontId="55" fillId="0" borderId="0" xfId="0" applyFont="1" applyProtection="1"/>
    <xf numFmtId="166" fontId="55" fillId="0" borderId="0" xfId="0" applyNumberFormat="1" applyFont="1" applyProtection="1"/>
    <xf numFmtId="0" fontId="3" fillId="0" borderId="0" xfId="0" applyFont="1" applyAlignment="1" applyProtection="1">
      <alignment wrapText="1"/>
    </xf>
    <xf numFmtId="166" fontId="3" fillId="0" borderId="0" xfId="0" applyNumberFormat="1" applyFont="1" applyAlignment="1" applyProtection="1">
      <alignment wrapText="1"/>
    </xf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9" fillId="0" borderId="0" xfId="0" applyFont="1" applyProtection="1"/>
    <xf numFmtId="166" fontId="0" fillId="0" borderId="0" xfId="0" applyNumberFormat="1" applyAlignment="1" applyProtection="1">
      <alignment wrapText="1"/>
    </xf>
    <xf numFmtId="166" fontId="15" fillId="0" borderId="0" xfId="0" applyNumberFormat="1" applyFont="1" applyProtection="1"/>
    <xf numFmtId="166" fontId="17" fillId="2" borderId="0" xfId="0" applyNumberFormat="1" applyFont="1" applyFill="1" applyProtection="1"/>
    <xf numFmtId="0" fontId="14" fillId="0" borderId="0" xfId="0" applyFont="1" applyProtection="1"/>
    <xf numFmtId="0" fontId="4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/>
    </xf>
    <xf numFmtId="166" fontId="0" fillId="2" borderId="0" xfId="0" applyNumberFormat="1" applyFill="1" applyAlignment="1" applyProtection="1">
      <alignment vertical="top"/>
    </xf>
    <xf numFmtId="3" fontId="0" fillId="2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vertical="top"/>
    </xf>
    <xf numFmtId="166" fontId="0" fillId="0" borderId="0" xfId="0" applyNumberFormat="1" applyAlignment="1" applyProtection="1">
      <alignment vertical="top"/>
    </xf>
    <xf numFmtId="3" fontId="0" fillId="0" borderId="0" xfId="0" applyNumberFormat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166" fontId="4" fillId="0" borderId="0" xfId="0" applyNumberFormat="1" applyFont="1" applyAlignment="1" applyProtection="1">
      <alignment vertical="top"/>
    </xf>
    <xf numFmtId="3" fontId="4" fillId="0" borderId="0" xfId="0" applyNumberFormat="1" applyFont="1" applyAlignment="1" applyProtection="1">
      <alignment horizontal="right" vertical="top"/>
    </xf>
    <xf numFmtId="0" fontId="4" fillId="2" borderId="0" xfId="0" applyFont="1" applyFill="1" applyAlignment="1" applyProtection="1">
      <alignment vertical="top"/>
    </xf>
    <xf numFmtId="166" fontId="4" fillId="2" borderId="0" xfId="0" applyNumberFormat="1" applyFont="1" applyFill="1" applyAlignment="1" applyProtection="1">
      <alignment vertical="top"/>
    </xf>
    <xf numFmtId="3" fontId="4" fillId="2" borderId="0" xfId="0" applyNumberFormat="1" applyFont="1" applyFill="1" applyAlignment="1" applyProtection="1">
      <alignment horizontal="right" vertical="top"/>
    </xf>
    <xf numFmtId="3" fontId="4" fillId="3" borderId="0" xfId="0" applyNumberFormat="1" applyFont="1" applyFill="1" applyAlignment="1" applyProtection="1">
      <alignment horizontal="right" vertical="top"/>
    </xf>
    <xf numFmtId="3" fontId="0" fillId="2" borderId="0" xfId="0" applyNumberFormat="1" applyFill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166" fontId="4" fillId="0" borderId="0" xfId="0" applyNumberFormat="1" applyFont="1" applyProtection="1"/>
    <xf numFmtId="3" fontId="4" fillId="0" borderId="0" xfId="0" applyNumberFormat="1" applyFont="1" applyAlignment="1" applyProtection="1">
      <alignment horizontal="right"/>
    </xf>
    <xf numFmtId="166" fontId="4" fillId="2" borderId="0" xfId="0" applyNumberFormat="1" applyFont="1" applyFill="1" applyProtection="1"/>
    <xf numFmtId="0" fontId="4" fillId="2" borderId="0" xfId="0" applyFont="1" applyFill="1" applyProtection="1"/>
    <xf numFmtId="3" fontId="4" fillId="2" borderId="0" xfId="0" applyNumberFormat="1" applyFont="1" applyFill="1" applyAlignment="1" applyProtection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4</xdr:col>
      <xdr:colOff>180975</xdr:colOff>
      <xdr:row>19</xdr:row>
      <xdr:rowOff>47625</xdr:rowOff>
    </xdr:to>
    <xdr:sp macro="" textlink="">
      <xdr:nvSpPr>
        <xdr:cNvPr id="2" name="AutoShape 6" descr="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180975</xdr:colOff>
      <xdr:row>19</xdr:row>
      <xdr:rowOff>47625</xdr:rowOff>
    </xdr:to>
    <xdr:sp macro="" textlink="">
      <xdr:nvSpPr>
        <xdr:cNvPr id="3" name="AutoShape 40" descr="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180975</xdr:colOff>
      <xdr:row>21</xdr:row>
      <xdr:rowOff>161925</xdr:rowOff>
    </xdr:to>
    <xdr:sp macro="" textlink="">
      <xdr:nvSpPr>
        <xdr:cNvPr id="4" name="AutoShape 8" descr="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28575</xdr:rowOff>
    </xdr:from>
    <xdr:to>
      <xdr:col>4</xdr:col>
      <xdr:colOff>180975</xdr:colOff>
      <xdr:row>21</xdr:row>
      <xdr:rowOff>161925</xdr:rowOff>
    </xdr:to>
    <xdr:sp macro="" textlink="">
      <xdr:nvSpPr>
        <xdr:cNvPr id="5" name="AutoShape 9" descr="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180975</xdr:colOff>
      <xdr:row>21</xdr:row>
      <xdr:rowOff>161925</xdr:rowOff>
    </xdr:to>
    <xdr:sp macro="" textlink="">
      <xdr:nvSpPr>
        <xdr:cNvPr id="6" name="AutoShape 42" descr="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21</xdr:row>
      <xdr:rowOff>28575</xdr:rowOff>
    </xdr:from>
    <xdr:to>
      <xdr:col>4</xdr:col>
      <xdr:colOff>180975</xdr:colOff>
      <xdr:row>21</xdr:row>
      <xdr:rowOff>161925</xdr:rowOff>
    </xdr:to>
    <xdr:sp macro="" textlink="">
      <xdr:nvSpPr>
        <xdr:cNvPr id="7" name="AutoShape 43" descr="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180975</xdr:colOff>
      <xdr:row>23</xdr:row>
      <xdr:rowOff>104775</xdr:rowOff>
    </xdr:to>
    <xdr:sp macro="" textlink="">
      <xdr:nvSpPr>
        <xdr:cNvPr id="8" name="AutoShape 10" descr="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180975</xdr:colOff>
      <xdr:row>23</xdr:row>
      <xdr:rowOff>161507</xdr:rowOff>
    </xdr:to>
    <xdr:sp macro="" textlink="">
      <xdr:nvSpPr>
        <xdr:cNvPr id="9" name="AutoShape 12" descr="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180975</xdr:colOff>
      <xdr:row>23</xdr:row>
      <xdr:rowOff>104775</xdr:rowOff>
    </xdr:to>
    <xdr:sp macro="" textlink="">
      <xdr:nvSpPr>
        <xdr:cNvPr id="10" name="AutoShape 44" descr="r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180975</xdr:colOff>
      <xdr:row>23</xdr:row>
      <xdr:rowOff>161507</xdr:rowOff>
    </xdr:to>
    <xdr:sp macro="" textlink="">
      <xdr:nvSpPr>
        <xdr:cNvPr id="11" name="AutoShape 46" descr="r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180975</xdr:colOff>
      <xdr:row>24</xdr:row>
      <xdr:rowOff>76200</xdr:rowOff>
    </xdr:to>
    <xdr:sp macro="" textlink="">
      <xdr:nvSpPr>
        <xdr:cNvPr id="12" name="AutoShape 11" descr="r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180975</xdr:colOff>
      <xdr:row>24</xdr:row>
      <xdr:rowOff>76200</xdr:rowOff>
    </xdr:to>
    <xdr:sp macro="" textlink="">
      <xdr:nvSpPr>
        <xdr:cNvPr id="13" name="AutoShape 45" descr="r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38100</xdr:colOff>
      <xdr:row>27</xdr:row>
      <xdr:rowOff>85725</xdr:rowOff>
    </xdr:from>
    <xdr:to>
      <xdr:col>4</xdr:col>
      <xdr:colOff>219075</xdr:colOff>
      <xdr:row>27</xdr:row>
      <xdr:rowOff>161925</xdr:rowOff>
    </xdr:to>
    <xdr:sp macro="" textlink="">
      <xdr:nvSpPr>
        <xdr:cNvPr id="14" name="AutoShape 16" descr="r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27</xdr:row>
      <xdr:rowOff>85725</xdr:rowOff>
    </xdr:from>
    <xdr:to>
      <xdr:col>4</xdr:col>
      <xdr:colOff>180975</xdr:colOff>
      <xdr:row>27</xdr:row>
      <xdr:rowOff>161925</xdr:rowOff>
    </xdr:to>
    <xdr:sp macro="" textlink="">
      <xdr:nvSpPr>
        <xdr:cNvPr id="15" name="AutoShape 50" descr="r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180975</xdr:colOff>
      <xdr:row>30</xdr:row>
      <xdr:rowOff>76200</xdr:rowOff>
    </xdr:to>
    <xdr:sp macro="" textlink="">
      <xdr:nvSpPr>
        <xdr:cNvPr id="16" name="AutoShape 51" descr="r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28016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XFB1000"/>
  <sheetViews>
    <sheetView showGridLines="0" tabSelected="1" zoomScaleNormal="100" workbookViewId="0"/>
  </sheetViews>
  <sheetFormatPr defaultColWidth="0" defaultRowHeight="15" customHeight="1" x14ac:dyDescent="0.25"/>
  <cols>
    <col min="1" max="1" width="41.85546875" bestFit="1" customWidth="1"/>
    <col min="2" max="2" width="38.5703125" bestFit="1" customWidth="1"/>
    <col min="3" max="7" width="15.7109375" customWidth="1"/>
    <col min="8" max="8" width="15.7109375" style="5" customWidth="1"/>
    <col min="9" max="9" width="72.5703125" style="22" bestFit="1" customWidth="1"/>
    <col min="16383" max="16384" width="4.28515625" hidden="1" customWidth="1"/>
  </cols>
  <sheetData>
    <row r="1" spans="1:15" ht="15" customHeight="1" x14ac:dyDescent="0.25">
      <c r="A1" s="2" t="s">
        <v>119</v>
      </c>
      <c r="B1" s="14"/>
      <c r="C1" s="14"/>
      <c r="D1" s="14"/>
      <c r="E1" s="14"/>
      <c r="F1" s="14"/>
    </row>
    <row r="2" spans="1:15" ht="15" customHeight="1" x14ac:dyDescent="0.25">
      <c r="B2" s="151" t="s">
        <v>0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C4" s="106"/>
    </row>
    <row r="5" spans="1:15" ht="15" customHeight="1" x14ac:dyDescent="0.25">
      <c r="A5" t="s">
        <v>1</v>
      </c>
      <c r="C5" s="128">
        <v>2021</v>
      </c>
      <c r="D5" s="12">
        <v>2020</v>
      </c>
      <c r="E5" s="12">
        <v>2019</v>
      </c>
      <c r="F5" s="12">
        <v>2018</v>
      </c>
      <c r="G5" s="10" t="s">
        <v>2</v>
      </c>
      <c r="H5" s="48" t="s">
        <v>3</v>
      </c>
      <c r="I5" s="49" t="s">
        <v>4</v>
      </c>
    </row>
    <row r="6" spans="1:15" ht="15" customHeight="1" x14ac:dyDescent="0.25">
      <c r="A6" t="s">
        <v>5</v>
      </c>
      <c r="B6" s="14"/>
      <c r="C6" s="115"/>
      <c r="D6" s="14"/>
      <c r="E6" s="14"/>
      <c r="F6" s="14"/>
    </row>
    <row r="7" spans="1:15" ht="15" customHeight="1" x14ac:dyDescent="0.25">
      <c r="A7" s="110" t="s">
        <v>5</v>
      </c>
      <c r="B7" s="111" t="s">
        <v>6</v>
      </c>
      <c r="C7" s="67">
        <v>1283372.5743026398</v>
      </c>
      <c r="D7" s="112">
        <v>1225153.7729635399</v>
      </c>
      <c r="E7" s="112">
        <v>1098837.7990000001</v>
      </c>
      <c r="F7" s="112">
        <v>1096094.105</v>
      </c>
      <c r="G7" s="28">
        <f t="shared" ref="G7:G35" si="0">IF(ISERROR(C7- D7)=TRUE,"",C7 - D7)</f>
        <v>58218.801339099882</v>
      </c>
      <c r="H7" s="144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4,8%</v>
      </c>
      <c r="I7" s="69"/>
      <c r="J7" s="106"/>
      <c r="K7" s="106"/>
      <c r="L7" s="106"/>
      <c r="M7" s="106"/>
      <c r="N7" s="106"/>
      <c r="O7" s="106"/>
    </row>
    <row r="8" spans="1:15" ht="15" customHeight="1" x14ac:dyDescent="0.25">
      <c r="A8" s="110" t="s">
        <v>5</v>
      </c>
      <c r="B8" s="106" t="s">
        <v>7</v>
      </c>
      <c r="C8" s="29">
        <v>42900.593854102473</v>
      </c>
      <c r="D8" s="105">
        <v>49177.510725259977</v>
      </c>
      <c r="E8" s="105">
        <v>36852.675000000003</v>
      </c>
      <c r="F8" s="105">
        <v>45578.699000000001</v>
      </c>
      <c r="G8" s="30">
        <f t="shared" si="0"/>
        <v>-6276.9168711575039</v>
      </c>
      <c r="H8" s="145" t="str">
        <f t="shared" si="1"/>
        <v>-12,8%▼</v>
      </c>
      <c r="I8" s="71" t="s">
        <v>8</v>
      </c>
      <c r="J8" s="106"/>
      <c r="K8" s="106"/>
      <c r="L8" s="106"/>
      <c r="M8" s="106"/>
      <c r="N8" s="106"/>
      <c r="O8" s="106"/>
    </row>
    <row r="9" spans="1:15" ht="15" customHeight="1" x14ac:dyDescent="0.25">
      <c r="A9" s="110" t="s">
        <v>5</v>
      </c>
      <c r="B9" s="111" t="s">
        <v>9</v>
      </c>
      <c r="C9" s="67">
        <v>317285.1748049914</v>
      </c>
      <c r="D9" s="112">
        <v>285551.07772362098</v>
      </c>
      <c r="E9" s="112">
        <v>215740.92199999999</v>
      </c>
      <c r="F9" s="112">
        <v>181696.28400000001</v>
      </c>
      <c r="G9" s="28">
        <f t="shared" si="0"/>
        <v>31734.097081370419</v>
      </c>
      <c r="H9" s="144" t="str">
        <f t="shared" si="1"/>
        <v>11,1%▲</v>
      </c>
      <c r="I9" s="38" t="s">
        <v>10</v>
      </c>
      <c r="J9" s="106"/>
      <c r="K9" s="106"/>
      <c r="L9" s="106"/>
      <c r="M9" s="106"/>
      <c r="N9" s="106"/>
      <c r="O9" s="106"/>
    </row>
    <row r="10" spans="1:15" ht="15" customHeight="1" x14ac:dyDescent="0.25">
      <c r="A10" s="110" t="s">
        <v>5</v>
      </c>
      <c r="B10" s="106" t="s">
        <v>11</v>
      </c>
      <c r="C10" s="29">
        <v>0</v>
      </c>
      <c r="D10" s="105">
        <v>5.7593028831254971</v>
      </c>
      <c r="E10" s="105">
        <v>0</v>
      </c>
      <c r="F10" s="105">
        <v>0.75</v>
      </c>
      <c r="G10" s="30">
        <f t="shared" si="0"/>
        <v>-5.7593028831254971</v>
      </c>
      <c r="H10" s="145" t="str">
        <f t="shared" si="1"/>
        <v>-100,0%▼</v>
      </c>
      <c r="I10" s="72" t="s">
        <v>12</v>
      </c>
      <c r="J10" s="106"/>
      <c r="K10" s="106"/>
      <c r="L10" s="106"/>
      <c r="M10" s="106"/>
      <c r="N10" s="106"/>
      <c r="O10" s="106"/>
    </row>
    <row r="11" spans="1:15" ht="15" customHeight="1" x14ac:dyDescent="0.25">
      <c r="A11" s="110" t="s">
        <v>5</v>
      </c>
      <c r="B11" s="111" t="s">
        <v>13</v>
      </c>
      <c r="C11" s="67"/>
      <c r="D11" s="112"/>
      <c r="E11" s="112">
        <v>0</v>
      </c>
      <c r="F11" s="112">
        <v>0</v>
      </c>
      <c r="G11" s="28">
        <f t="shared" si="0"/>
        <v>0</v>
      </c>
      <c r="H11" s="144" t="str">
        <f t="shared" si="1"/>
        <v/>
      </c>
      <c r="I11" s="36"/>
      <c r="J11" s="106"/>
      <c r="K11" s="106"/>
      <c r="L11" s="106"/>
      <c r="M11" s="106"/>
      <c r="N11" s="106"/>
      <c r="O11" s="106"/>
    </row>
    <row r="12" spans="1:15" ht="15" customHeight="1" x14ac:dyDescent="0.25">
      <c r="A12" s="110" t="s">
        <v>5</v>
      </c>
      <c r="B12" s="106" t="s">
        <v>14</v>
      </c>
      <c r="C12" s="29">
        <v>-113437.74569590273</v>
      </c>
      <c r="D12" s="105">
        <v>-116851.06052644399</v>
      </c>
      <c r="E12" s="105">
        <v>-105714.898</v>
      </c>
      <c r="F12" s="105">
        <v>-76644.751999999993</v>
      </c>
      <c r="G12" s="30">
        <f t="shared" si="0"/>
        <v>3413.3148305412615</v>
      </c>
      <c r="H12" s="145" t="str">
        <f t="shared" si="1"/>
        <v>-2,9%</v>
      </c>
      <c r="I12" s="71"/>
      <c r="J12" s="106"/>
      <c r="K12" s="106"/>
      <c r="L12" s="106"/>
      <c r="M12" s="106"/>
      <c r="N12" s="106"/>
      <c r="O12" s="106"/>
    </row>
    <row r="13" spans="1:15" ht="15" customHeight="1" x14ac:dyDescent="0.25">
      <c r="A13" s="110" t="s">
        <v>5</v>
      </c>
      <c r="B13" s="111" t="s">
        <v>15</v>
      </c>
      <c r="C13" s="67">
        <v>0</v>
      </c>
      <c r="D13" s="112">
        <v>0</v>
      </c>
      <c r="E13" s="112"/>
      <c r="F13" s="112"/>
      <c r="G13" s="28">
        <f t="shared" si="0"/>
        <v>0</v>
      </c>
      <c r="H13" s="144" t="str">
        <f t="shared" si="1"/>
        <v/>
      </c>
      <c r="I13" s="36"/>
      <c r="J13" s="106"/>
      <c r="K13" s="106"/>
      <c r="L13" s="106"/>
      <c r="M13" s="106"/>
      <c r="N13" s="106"/>
      <c r="O13" s="106"/>
    </row>
    <row r="14" spans="1:15" ht="15" customHeight="1" x14ac:dyDescent="0.25">
      <c r="A14" s="110" t="s">
        <v>5</v>
      </c>
      <c r="B14" s="106" t="s">
        <v>16</v>
      </c>
      <c r="C14" s="29">
        <v>135454.76552775138</v>
      </c>
      <c r="D14" s="105">
        <v>125361.08274720884</v>
      </c>
      <c r="E14" s="105">
        <v>105806.876</v>
      </c>
      <c r="F14" s="105">
        <v>74064.433000000005</v>
      </c>
      <c r="G14" s="30">
        <f t="shared" si="0"/>
        <v>10093.682780542542</v>
      </c>
      <c r="H14" s="145" t="str">
        <f t="shared" si="1"/>
        <v>8,1%▲</v>
      </c>
      <c r="I14" s="71" t="s">
        <v>17</v>
      </c>
      <c r="J14" s="106"/>
      <c r="K14" s="106"/>
      <c r="L14" s="106"/>
      <c r="M14" s="106"/>
      <c r="N14" s="106"/>
      <c r="O14" s="106"/>
    </row>
    <row r="15" spans="1:15" s="1" customFormat="1" ht="15" customHeight="1" x14ac:dyDescent="0.25">
      <c r="A15" s="124" t="s">
        <v>5</v>
      </c>
      <c r="B15" s="149" t="s">
        <v>18</v>
      </c>
      <c r="C15" s="148">
        <f>SUMIFS((C7:C14),(A7:A14),A15)</f>
        <v>1665575.3627935823</v>
      </c>
      <c r="D15" s="148">
        <f>SUMIFS((D7:D14),(A7:A14),A15)</f>
        <v>1568398.1429360691</v>
      </c>
      <c r="E15" s="148">
        <f>SUMIFS((E7:E14),(A7:A14),A15)</f>
        <v>1351523.3740000001</v>
      </c>
      <c r="F15" s="148">
        <f>SUMIFS((F7:F14),(A7:A14),A15)</f>
        <v>1320789.5189999999</v>
      </c>
      <c r="G15" s="32">
        <f t="shared" si="0"/>
        <v>97177.219857513206</v>
      </c>
      <c r="H15" s="150" t="str">
        <f t="shared" si="1"/>
        <v>6,2%</v>
      </c>
      <c r="I15" s="36"/>
      <c r="J15" s="115"/>
      <c r="K15" s="115"/>
      <c r="L15" s="115"/>
      <c r="M15" s="115"/>
      <c r="N15" s="115"/>
      <c r="O15" s="115"/>
    </row>
    <row r="16" spans="1:15" ht="15" customHeight="1" x14ac:dyDescent="0.25">
      <c r="A16" t="s">
        <v>19</v>
      </c>
      <c r="B16" s="14"/>
      <c r="C16" s="146"/>
      <c r="D16" s="73"/>
      <c r="E16" s="73"/>
      <c r="F16" s="73"/>
      <c r="G16" s="30">
        <f t="shared" si="0"/>
        <v>0</v>
      </c>
      <c r="H16" s="70" t="str">
        <f t="shared" si="1"/>
        <v/>
      </c>
      <c r="I16" s="74"/>
    </row>
    <row r="17" spans="1:15" ht="15" customHeight="1" x14ac:dyDescent="0.25">
      <c r="A17" s="110" t="s">
        <v>19</v>
      </c>
      <c r="B17" s="111" t="s">
        <v>6</v>
      </c>
      <c r="C17" s="67">
        <v>319646.52967736148</v>
      </c>
      <c r="D17" s="112">
        <v>310834.19477645599</v>
      </c>
      <c r="E17" s="112">
        <v>276314.24900000001</v>
      </c>
      <c r="F17" s="112">
        <v>274097.266</v>
      </c>
      <c r="G17" s="28">
        <f t="shared" si="0"/>
        <v>8812.3349009054946</v>
      </c>
      <c r="H17" s="144" t="str">
        <f t="shared" si="1"/>
        <v>2,8%</v>
      </c>
      <c r="I17" s="36"/>
      <c r="J17" s="106"/>
      <c r="K17" s="106"/>
      <c r="L17" s="106"/>
      <c r="M17" s="106"/>
      <c r="N17" s="106"/>
      <c r="O17" s="106"/>
    </row>
    <row r="18" spans="1:15" ht="15" customHeight="1" x14ac:dyDescent="0.25">
      <c r="A18" s="110" t="s">
        <v>19</v>
      </c>
      <c r="B18" s="106" t="s">
        <v>7</v>
      </c>
      <c r="C18" s="29">
        <v>6701.9231358974966</v>
      </c>
      <c r="D18" s="105">
        <v>7218.9245147400106</v>
      </c>
      <c r="E18" s="105">
        <v>5453.4979999999996</v>
      </c>
      <c r="F18" s="105">
        <v>4069.3989999999999</v>
      </c>
      <c r="G18" s="30">
        <f t="shared" si="0"/>
        <v>-517.00137884251399</v>
      </c>
      <c r="H18" s="145" t="str">
        <f t="shared" si="1"/>
        <v>-7,2%▼</v>
      </c>
      <c r="I18" s="71" t="s">
        <v>8</v>
      </c>
      <c r="J18" s="106"/>
      <c r="K18" s="106"/>
      <c r="L18" s="106"/>
      <c r="M18" s="106"/>
      <c r="N18" s="106"/>
      <c r="O18" s="106"/>
    </row>
    <row r="19" spans="1:15" ht="15" customHeight="1" x14ac:dyDescent="0.25">
      <c r="A19" s="110" t="s">
        <v>19</v>
      </c>
      <c r="B19" s="111" t="s">
        <v>9</v>
      </c>
      <c r="C19" s="67">
        <v>21287.178725007976</v>
      </c>
      <c r="D19" s="112">
        <v>18381.4001763788</v>
      </c>
      <c r="E19" s="112">
        <v>10069.516</v>
      </c>
      <c r="F19" s="112">
        <v>4067.0720000000001</v>
      </c>
      <c r="G19" s="28">
        <f t="shared" si="0"/>
        <v>2905.7785486291759</v>
      </c>
      <c r="H19" s="144" t="str">
        <f t="shared" si="1"/>
        <v>15,8%▲</v>
      </c>
      <c r="I19" s="38" t="s">
        <v>10</v>
      </c>
      <c r="J19" s="106"/>
      <c r="K19" s="106"/>
      <c r="L19" s="106"/>
      <c r="M19" s="106"/>
      <c r="N19" s="106"/>
      <c r="O19" s="106"/>
    </row>
    <row r="20" spans="1:15" ht="15" customHeight="1" x14ac:dyDescent="0.25">
      <c r="A20" s="110" t="s">
        <v>19</v>
      </c>
      <c r="B20" s="106" t="s">
        <v>11</v>
      </c>
      <c r="C20" s="29">
        <v>0</v>
      </c>
      <c r="D20" s="105">
        <v>1.2406971168745</v>
      </c>
      <c r="E20" s="105"/>
      <c r="F20" s="105"/>
      <c r="G20" s="30">
        <f t="shared" si="0"/>
        <v>-1.2406971168745</v>
      </c>
      <c r="H20" s="145" t="str">
        <f t="shared" si="1"/>
        <v>-100,0%▼</v>
      </c>
      <c r="I20" s="71" t="s">
        <v>8</v>
      </c>
      <c r="J20" s="106"/>
      <c r="K20" s="106"/>
      <c r="L20" s="106"/>
      <c r="M20" s="106"/>
      <c r="N20" s="106"/>
      <c r="O20" s="106"/>
    </row>
    <row r="21" spans="1:15" ht="15" customHeight="1" x14ac:dyDescent="0.25">
      <c r="A21" s="110" t="s">
        <v>19</v>
      </c>
      <c r="B21" s="111" t="s">
        <v>13</v>
      </c>
      <c r="C21" s="67"/>
      <c r="D21" s="112"/>
      <c r="E21" s="112"/>
      <c r="F21" s="112"/>
      <c r="G21" s="28">
        <f t="shared" si="0"/>
        <v>0</v>
      </c>
      <c r="H21" s="144" t="str">
        <f t="shared" si="1"/>
        <v/>
      </c>
      <c r="I21" s="36"/>
      <c r="J21" s="106"/>
      <c r="K21" s="106"/>
      <c r="L21" s="106"/>
      <c r="M21" s="106"/>
      <c r="N21" s="106"/>
      <c r="O21" s="106"/>
    </row>
    <row r="22" spans="1:15" ht="15" customHeight="1" x14ac:dyDescent="0.25">
      <c r="A22" s="110" t="s">
        <v>19</v>
      </c>
      <c r="B22" s="106" t="s">
        <v>14</v>
      </c>
      <c r="C22" s="29">
        <v>-12522.516314097289</v>
      </c>
      <c r="D22" s="105">
        <v>-13704.6077235556</v>
      </c>
      <c r="E22" s="105">
        <v>-3325.5949999999998</v>
      </c>
      <c r="F22" s="105">
        <v>-5708.0550000000003</v>
      </c>
      <c r="G22" s="30">
        <f t="shared" si="0"/>
        <v>1182.0914094583113</v>
      </c>
      <c r="H22" s="145" t="str">
        <f t="shared" si="1"/>
        <v>-8,6%▼</v>
      </c>
      <c r="I22" s="71" t="s">
        <v>20</v>
      </c>
      <c r="J22" s="106"/>
      <c r="K22" s="106"/>
      <c r="L22" s="106"/>
      <c r="M22" s="106"/>
      <c r="N22" s="106"/>
      <c r="O22" s="106"/>
    </row>
    <row r="23" spans="1:15" ht="15" customHeight="1" x14ac:dyDescent="0.25">
      <c r="A23" s="110" t="s">
        <v>19</v>
      </c>
      <c r="B23" s="111" t="s">
        <v>15</v>
      </c>
      <c r="C23" s="67">
        <v>0</v>
      </c>
      <c r="D23" s="112">
        <v>0</v>
      </c>
      <c r="E23" s="112"/>
      <c r="F23" s="112"/>
      <c r="G23" s="28">
        <f t="shared" si="0"/>
        <v>0</v>
      </c>
      <c r="H23" s="144" t="str">
        <f t="shared" si="1"/>
        <v/>
      </c>
      <c r="I23" s="36"/>
      <c r="J23" s="106"/>
      <c r="K23" s="106"/>
      <c r="L23" s="106"/>
      <c r="M23" s="106"/>
      <c r="N23" s="106"/>
      <c r="O23" s="106"/>
    </row>
    <row r="24" spans="1:15" ht="15" customHeight="1" x14ac:dyDescent="0.25">
      <c r="A24" s="110" t="s">
        <v>19</v>
      </c>
      <c r="B24" s="106" t="s">
        <v>16</v>
      </c>
      <c r="C24" s="29">
        <v>16618.383582248727</v>
      </c>
      <c r="D24" s="105">
        <v>15126.4378427911</v>
      </c>
      <c r="E24" s="105">
        <v>12176.249</v>
      </c>
      <c r="F24" s="105">
        <v>8005.65</v>
      </c>
      <c r="G24" s="30">
        <f t="shared" si="0"/>
        <v>1491.9457394576275</v>
      </c>
      <c r="H24" s="145" t="str">
        <f t="shared" si="1"/>
        <v>9,9%▲</v>
      </c>
      <c r="I24" s="71" t="s">
        <v>17</v>
      </c>
      <c r="J24" s="106"/>
      <c r="K24" s="106"/>
      <c r="L24" s="106"/>
      <c r="M24" s="106"/>
      <c r="N24" s="106"/>
      <c r="O24" s="106"/>
    </row>
    <row r="25" spans="1:15" s="1" customFormat="1" ht="15" customHeight="1" x14ac:dyDescent="0.25">
      <c r="A25" s="124" t="s">
        <v>19</v>
      </c>
      <c r="B25" s="149" t="s">
        <v>18</v>
      </c>
      <c r="C25" s="148">
        <f>SUMIFS((C7:C24),(A7:A24),A25)</f>
        <v>351731.49880641839</v>
      </c>
      <c r="D25" s="148">
        <f>SUMIFS((D7:D24),(A7:A24),A25)</f>
        <v>337857.59028392716</v>
      </c>
      <c r="E25" s="148">
        <f>SUMIFS((E7:E24),(A7:A24),A25)</f>
        <v>300687.91700000007</v>
      </c>
      <c r="F25" s="148">
        <f>SUMIFS((F7:F24),(A7:A24),A25)</f>
        <v>284531.33199999999</v>
      </c>
      <c r="G25" s="32">
        <f t="shared" si="0"/>
        <v>13873.908522491227</v>
      </c>
      <c r="H25" s="150" t="str">
        <f t="shared" si="1"/>
        <v>4,1%</v>
      </c>
      <c r="I25" s="36"/>
      <c r="J25" s="115"/>
      <c r="K25" s="115"/>
      <c r="L25" s="115"/>
      <c r="M25" s="115"/>
      <c r="N25" s="115"/>
      <c r="O25" s="115"/>
    </row>
    <row r="26" spans="1:15" ht="15" customHeight="1" x14ac:dyDescent="0.25">
      <c r="A26" t="s">
        <v>21</v>
      </c>
      <c r="B26" s="14"/>
      <c r="C26" s="146"/>
      <c r="D26" s="73"/>
      <c r="E26" s="73"/>
      <c r="F26" s="73"/>
      <c r="G26" s="30">
        <f t="shared" si="0"/>
        <v>0</v>
      </c>
      <c r="H26" s="70" t="str">
        <f t="shared" si="1"/>
        <v/>
      </c>
      <c r="I26" s="74"/>
    </row>
    <row r="27" spans="1:15" ht="15" customHeight="1" x14ac:dyDescent="0.25">
      <c r="A27" s="110" t="s">
        <v>21</v>
      </c>
      <c r="B27" s="111" t="s">
        <v>6</v>
      </c>
      <c r="C27" s="67">
        <v>6408.6815500000012</v>
      </c>
      <c r="D27" s="112">
        <v>7144.9160199999997</v>
      </c>
      <c r="E27" s="112">
        <v>24737.484</v>
      </c>
      <c r="F27" s="112">
        <v>26344.892</v>
      </c>
      <c r="G27" s="28">
        <f t="shared" si="0"/>
        <v>-736.23446999999851</v>
      </c>
      <c r="H27" s="144" t="str">
        <f t="shared" si="1"/>
        <v>-10,3%▼</v>
      </c>
      <c r="I27" s="38" t="s">
        <v>8</v>
      </c>
      <c r="J27" s="106"/>
      <c r="K27" s="106"/>
      <c r="L27" s="106"/>
      <c r="M27" s="106"/>
      <c r="N27" s="106"/>
      <c r="O27" s="106"/>
    </row>
    <row r="28" spans="1:15" ht="15" customHeight="1" x14ac:dyDescent="0.25">
      <c r="A28" s="110" t="s">
        <v>21</v>
      </c>
      <c r="B28" s="106" t="s">
        <v>7</v>
      </c>
      <c r="C28" s="29">
        <v>195.82956000000004</v>
      </c>
      <c r="D28" s="105">
        <v>199.00771</v>
      </c>
      <c r="E28" s="105">
        <v>1171.0229999999999</v>
      </c>
      <c r="F28" s="105">
        <v>927.06200000000001</v>
      </c>
      <c r="G28" s="30">
        <f t="shared" si="0"/>
        <v>-3.1781499999999596</v>
      </c>
      <c r="H28" s="145" t="str">
        <f t="shared" si="1"/>
        <v>-1,6%</v>
      </c>
      <c r="I28" s="72"/>
      <c r="J28" s="106"/>
      <c r="K28" s="106"/>
      <c r="L28" s="106"/>
      <c r="M28" s="106"/>
      <c r="N28" s="106"/>
      <c r="O28" s="106"/>
    </row>
    <row r="29" spans="1:15" ht="15" customHeight="1" x14ac:dyDescent="0.25">
      <c r="A29" s="110" t="s">
        <v>21</v>
      </c>
      <c r="B29" s="111" t="s">
        <v>9</v>
      </c>
      <c r="C29" s="67">
        <v>-12706.482930000002</v>
      </c>
      <c r="D29" s="112">
        <v>-4679.5586400000002</v>
      </c>
      <c r="E29" s="112">
        <v>9507.7510000000002</v>
      </c>
      <c r="F29" s="112">
        <v>4726.4549999999999</v>
      </c>
      <c r="G29" s="28">
        <f t="shared" si="0"/>
        <v>-8026.9242900000017</v>
      </c>
      <c r="H29" s="144" t="str">
        <f t="shared" si="1"/>
        <v>171,5%▲</v>
      </c>
      <c r="I29" s="40" t="s">
        <v>10</v>
      </c>
      <c r="J29" s="106"/>
      <c r="K29" s="106"/>
      <c r="L29" s="106"/>
      <c r="M29" s="106"/>
      <c r="N29" s="106"/>
      <c r="O29" s="106"/>
    </row>
    <row r="30" spans="1:15" ht="15" customHeight="1" x14ac:dyDescent="0.25">
      <c r="A30" s="110" t="s">
        <v>21</v>
      </c>
      <c r="B30" s="106" t="s">
        <v>11</v>
      </c>
      <c r="C30" s="29">
        <v>3874.6179999999999</v>
      </c>
      <c r="D30" s="105">
        <v>0</v>
      </c>
      <c r="E30" s="105">
        <v>8.7759999999999998</v>
      </c>
      <c r="F30" s="105"/>
      <c r="G30" s="30">
        <f t="shared" si="0"/>
        <v>3874.6179999999999</v>
      </c>
      <c r="H30" s="145" t="str">
        <f t="shared" si="1"/>
        <v/>
      </c>
      <c r="I30" s="71"/>
      <c r="J30" s="106"/>
      <c r="K30" s="106"/>
      <c r="L30" s="106"/>
      <c r="M30" s="106"/>
      <c r="N30" s="106"/>
      <c r="O30" s="106"/>
    </row>
    <row r="31" spans="1:15" ht="15" customHeight="1" x14ac:dyDescent="0.25">
      <c r="A31" s="110" t="s">
        <v>21</v>
      </c>
      <c r="B31" s="111" t="s">
        <v>13</v>
      </c>
      <c r="C31" s="67"/>
      <c r="D31" s="112"/>
      <c r="E31" s="112"/>
      <c r="F31" s="112"/>
      <c r="G31" s="28">
        <f t="shared" si="0"/>
        <v>0</v>
      </c>
      <c r="H31" s="144" t="str">
        <f t="shared" si="1"/>
        <v/>
      </c>
      <c r="I31" s="38"/>
      <c r="J31" s="106"/>
      <c r="K31" s="106"/>
      <c r="L31" s="106"/>
      <c r="M31" s="106"/>
      <c r="N31" s="106"/>
      <c r="O31" s="106"/>
    </row>
    <row r="32" spans="1:15" ht="15" customHeight="1" x14ac:dyDescent="0.25">
      <c r="A32" s="110" t="s">
        <v>21</v>
      </c>
      <c r="B32" s="106" t="s">
        <v>14</v>
      </c>
      <c r="C32" s="29">
        <v>-22573.764090000001</v>
      </c>
      <c r="D32" s="105">
        <v>-33097.540150000001</v>
      </c>
      <c r="E32" s="105">
        <v>-11388.532999999999</v>
      </c>
      <c r="F32" s="105">
        <v>-12078.819</v>
      </c>
      <c r="G32" s="30">
        <f t="shared" si="0"/>
        <v>10523.77606</v>
      </c>
      <c r="H32" s="145" t="str">
        <f t="shared" si="1"/>
        <v>-31,8%▼</v>
      </c>
      <c r="I32" s="71" t="s">
        <v>22</v>
      </c>
      <c r="J32" s="106"/>
      <c r="K32" s="106"/>
      <c r="L32" s="106"/>
      <c r="M32" s="106"/>
      <c r="N32" s="106"/>
      <c r="O32" s="106"/>
    </row>
    <row r="33" spans="1:15" ht="15" customHeight="1" x14ac:dyDescent="0.25">
      <c r="A33" s="110" t="s">
        <v>21</v>
      </c>
      <c r="B33" s="111" t="s">
        <v>15</v>
      </c>
      <c r="C33" s="67">
        <v>0</v>
      </c>
      <c r="D33" s="112">
        <v>0</v>
      </c>
      <c r="E33" s="112"/>
      <c r="F33" s="112"/>
      <c r="G33" s="28">
        <f t="shared" si="0"/>
        <v>0</v>
      </c>
      <c r="H33" s="144" t="str">
        <f t="shared" si="1"/>
        <v/>
      </c>
      <c r="I33" s="38"/>
      <c r="J33" s="106"/>
      <c r="K33" s="106"/>
      <c r="L33" s="106"/>
      <c r="M33" s="106"/>
      <c r="N33" s="106"/>
      <c r="O33" s="106"/>
    </row>
    <row r="34" spans="1:15" ht="15" customHeight="1" x14ac:dyDescent="0.25">
      <c r="A34" s="110" t="s">
        <v>21</v>
      </c>
      <c r="B34" s="106" t="s">
        <v>16</v>
      </c>
      <c r="C34" s="29">
        <v>465.19888000000003</v>
      </c>
      <c r="D34" s="105">
        <v>7.2104999999999997</v>
      </c>
      <c r="E34" s="105">
        <v>119.904</v>
      </c>
      <c r="F34" s="105">
        <v>3406.9059999999999</v>
      </c>
      <c r="G34" s="30">
        <f t="shared" si="0"/>
        <v>457.98838000000001</v>
      </c>
      <c r="H34" s="145" t="str">
        <f t="shared" si="1"/>
        <v>6351,7%▲</v>
      </c>
      <c r="I34" s="71" t="s">
        <v>12</v>
      </c>
      <c r="J34" s="106"/>
      <c r="K34" s="106"/>
      <c r="L34" s="106"/>
      <c r="M34" s="106"/>
      <c r="N34" s="106"/>
      <c r="O34" s="106"/>
    </row>
    <row r="35" spans="1:15" s="1" customFormat="1" ht="15" customHeight="1" x14ac:dyDescent="0.25">
      <c r="A35" s="124" t="s">
        <v>21</v>
      </c>
      <c r="B35" s="149" t="s">
        <v>18</v>
      </c>
      <c r="C35" s="148">
        <f>SUMIFS((C7:C34),(A7:A34),A35)</f>
        <v>-24335.919030000001</v>
      </c>
      <c r="D35" s="148">
        <f>SUMIFS((D7:D34),(A7:A34),A35)</f>
        <v>-30425.96456</v>
      </c>
      <c r="E35" s="148">
        <f>SUMIFS((E7:E34),(A7:A34),A35)</f>
        <v>24156.404999999999</v>
      </c>
      <c r="F35" s="148">
        <f>SUMIFS((F7:F34),(A7:A34),A35)</f>
        <v>23326.495999999999</v>
      </c>
      <c r="G35" s="32">
        <f t="shared" si="0"/>
        <v>6090.0455299999994</v>
      </c>
      <c r="H35" s="150" t="str">
        <f t="shared" si="1"/>
        <v>-20,0%▼</v>
      </c>
      <c r="I35" s="38"/>
      <c r="J35" s="115"/>
      <c r="K35" s="115"/>
      <c r="L35" s="115"/>
      <c r="M35" s="115"/>
      <c r="N35" s="115"/>
      <c r="O35" s="115"/>
    </row>
    <row r="36" spans="1:15" ht="15" customHeight="1" x14ac:dyDescent="0.25">
      <c r="C36" s="106"/>
    </row>
    <row r="37" spans="1:15" ht="15" customHeight="1" x14ac:dyDescent="0.25">
      <c r="C37" s="106"/>
    </row>
    <row r="38" spans="1:15" ht="15" customHeight="1" x14ac:dyDescent="0.25">
      <c r="C38" s="106"/>
    </row>
    <row r="39" spans="1:15" ht="15" customHeight="1" x14ac:dyDescent="0.25">
      <c r="C39" s="106"/>
    </row>
    <row r="40" spans="1:15" ht="15" customHeight="1" x14ac:dyDescent="0.25">
      <c r="C40" s="106"/>
    </row>
    <row r="41" spans="1:15" ht="15" customHeight="1" x14ac:dyDescent="0.25">
      <c r="C41" s="106"/>
    </row>
    <row r="42" spans="1:15" ht="15" customHeight="1" x14ac:dyDescent="0.25">
      <c r="C42" s="106"/>
    </row>
    <row r="43" spans="1:15" ht="15" customHeight="1" x14ac:dyDescent="0.25">
      <c r="C43" s="106"/>
    </row>
    <row r="44" spans="1:15" ht="15" customHeight="1" x14ac:dyDescent="0.25">
      <c r="C44" s="106"/>
    </row>
    <row r="45" spans="1:15" ht="15" customHeight="1" x14ac:dyDescent="0.25">
      <c r="C45" s="106"/>
    </row>
    <row r="46" spans="1:15" ht="15" customHeight="1" x14ac:dyDescent="0.25">
      <c r="C46" s="106"/>
    </row>
    <row r="47" spans="1:15" ht="15" customHeight="1" x14ac:dyDescent="0.25">
      <c r="C47" s="106"/>
    </row>
    <row r="48" spans="1:15" ht="15" customHeight="1" x14ac:dyDescent="0.25">
      <c r="C48" s="106"/>
    </row>
    <row r="49" spans="3:3" ht="15" customHeight="1" x14ac:dyDescent="0.25">
      <c r="C49" s="106"/>
    </row>
    <row r="50" spans="3:3" ht="15" customHeight="1" x14ac:dyDescent="0.25">
      <c r="C50" s="106"/>
    </row>
    <row r="51" spans="3:3" ht="15" customHeight="1" x14ac:dyDescent="0.25">
      <c r="C51" s="106"/>
    </row>
    <row r="52" spans="3:3" ht="15" customHeight="1" x14ac:dyDescent="0.25">
      <c r="C52" s="106"/>
    </row>
    <row r="53" spans="3:3" ht="15" customHeight="1" x14ac:dyDescent="0.25">
      <c r="C53" s="106"/>
    </row>
    <row r="54" spans="3:3" ht="15" customHeight="1" x14ac:dyDescent="0.25">
      <c r="C54" s="106"/>
    </row>
    <row r="55" spans="3:3" ht="15" customHeight="1" x14ac:dyDescent="0.25">
      <c r="C55" s="106"/>
    </row>
    <row r="56" spans="3:3" ht="15" customHeight="1" x14ac:dyDescent="0.25">
      <c r="C56" s="106"/>
    </row>
    <row r="57" spans="3:3" ht="15" customHeight="1" x14ac:dyDescent="0.25">
      <c r="C57" s="106"/>
    </row>
    <row r="58" spans="3:3" ht="15" customHeight="1" x14ac:dyDescent="0.25">
      <c r="C58" s="106"/>
    </row>
    <row r="59" spans="3:3" ht="15" customHeight="1" x14ac:dyDescent="0.25">
      <c r="C59" s="106"/>
    </row>
    <row r="60" spans="3:3" ht="15" customHeight="1" x14ac:dyDescent="0.25">
      <c r="C60" s="106"/>
    </row>
    <row r="61" spans="3:3" ht="15" customHeight="1" x14ac:dyDescent="0.25">
      <c r="C61" s="106"/>
    </row>
    <row r="62" spans="3:3" ht="15" customHeight="1" x14ac:dyDescent="0.25">
      <c r="C62" s="106"/>
    </row>
    <row r="63" spans="3:3" ht="15" customHeight="1" x14ac:dyDescent="0.25">
      <c r="C63" s="106"/>
    </row>
    <row r="64" spans="3:3" ht="15" customHeight="1" x14ac:dyDescent="0.25">
      <c r="C64" s="106"/>
    </row>
    <row r="65" spans="3:3" ht="15" customHeight="1" x14ac:dyDescent="0.25">
      <c r="C65" s="106"/>
    </row>
    <row r="66" spans="3:3" ht="15" customHeight="1" x14ac:dyDescent="0.25">
      <c r="C66" s="106"/>
    </row>
    <row r="67" spans="3:3" ht="15" customHeight="1" x14ac:dyDescent="0.25">
      <c r="C67" s="106"/>
    </row>
    <row r="68" spans="3:3" ht="15" customHeight="1" x14ac:dyDescent="0.25">
      <c r="C68" s="106"/>
    </row>
    <row r="69" spans="3:3" ht="15" customHeight="1" x14ac:dyDescent="0.25">
      <c r="C69" s="106"/>
    </row>
    <row r="70" spans="3:3" ht="15" customHeight="1" x14ac:dyDescent="0.25">
      <c r="C70" s="106"/>
    </row>
    <row r="71" spans="3:3" ht="15" customHeight="1" x14ac:dyDescent="0.25">
      <c r="C71" s="106"/>
    </row>
    <row r="72" spans="3:3" ht="15" customHeight="1" x14ac:dyDescent="0.25">
      <c r="C72" s="106"/>
    </row>
    <row r="73" spans="3:3" ht="15" customHeight="1" x14ac:dyDescent="0.25">
      <c r="C73" s="106"/>
    </row>
    <row r="74" spans="3:3" ht="15" customHeight="1" x14ac:dyDescent="0.25">
      <c r="C74" s="106"/>
    </row>
    <row r="75" spans="3:3" ht="15" customHeight="1" x14ac:dyDescent="0.25">
      <c r="C75" s="106"/>
    </row>
    <row r="76" spans="3:3" ht="15" customHeight="1" x14ac:dyDescent="0.25">
      <c r="C76" s="106"/>
    </row>
    <row r="77" spans="3:3" ht="15" customHeight="1" x14ac:dyDescent="0.25">
      <c r="C77" s="106"/>
    </row>
    <row r="78" spans="3:3" ht="15" customHeight="1" x14ac:dyDescent="0.25">
      <c r="C78" s="106"/>
    </row>
    <row r="79" spans="3:3" ht="15" customHeight="1" x14ac:dyDescent="0.25">
      <c r="C79" s="106"/>
    </row>
    <row r="80" spans="3:3" ht="15" customHeight="1" x14ac:dyDescent="0.25">
      <c r="C80" s="106"/>
    </row>
    <row r="81" spans="3:3" ht="15" customHeight="1" x14ac:dyDescent="0.25">
      <c r="C81" s="106"/>
    </row>
    <row r="82" spans="3:3" ht="15" customHeight="1" x14ac:dyDescent="0.25">
      <c r="C82" s="106"/>
    </row>
    <row r="83" spans="3:3" ht="15" customHeight="1" x14ac:dyDescent="0.25">
      <c r="C83" s="106"/>
    </row>
    <row r="84" spans="3:3" ht="15" customHeight="1" x14ac:dyDescent="0.25">
      <c r="C84" s="106"/>
    </row>
    <row r="85" spans="3:3" ht="15" customHeight="1" x14ac:dyDescent="0.25">
      <c r="C85" s="106"/>
    </row>
    <row r="86" spans="3:3" ht="15" customHeight="1" x14ac:dyDescent="0.25">
      <c r="C86" s="106"/>
    </row>
    <row r="87" spans="3:3" ht="15" customHeight="1" x14ac:dyDescent="0.25">
      <c r="C87" s="106"/>
    </row>
    <row r="88" spans="3:3" ht="15" customHeight="1" x14ac:dyDescent="0.25">
      <c r="C88" s="106"/>
    </row>
    <row r="89" spans="3:3" ht="15" customHeight="1" x14ac:dyDescent="0.25">
      <c r="C89" s="106"/>
    </row>
    <row r="90" spans="3:3" ht="15" customHeight="1" x14ac:dyDescent="0.25">
      <c r="C90" s="106"/>
    </row>
    <row r="91" spans="3:3" ht="15" customHeight="1" x14ac:dyDescent="0.25">
      <c r="C91" s="106"/>
    </row>
    <row r="92" spans="3:3" ht="15" customHeight="1" x14ac:dyDescent="0.25">
      <c r="C92" s="106"/>
    </row>
    <row r="93" spans="3:3" ht="15" customHeight="1" x14ac:dyDescent="0.25">
      <c r="C93" s="106"/>
    </row>
    <row r="94" spans="3:3" ht="15" customHeight="1" x14ac:dyDescent="0.25">
      <c r="C94" s="106"/>
    </row>
    <row r="95" spans="3:3" ht="15" customHeight="1" x14ac:dyDescent="0.25">
      <c r="C95" s="106"/>
    </row>
    <row r="96" spans="3:3" ht="15" customHeight="1" x14ac:dyDescent="0.25">
      <c r="C96" s="106"/>
    </row>
    <row r="97" spans="3:3" ht="15" customHeight="1" x14ac:dyDescent="0.25">
      <c r="C97" s="106"/>
    </row>
    <row r="98" spans="3:3" ht="15" customHeight="1" x14ac:dyDescent="0.25">
      <c r="C98" s="106"/>
    </row>
    <row r="99" spans="3:3" ht="15" customHeight="1" x14ac:dyDescent="0.25">
      <c r="C99" s="106"/>
    </row>
    <row r="100" spans="3:3" ht="15" customHeight="1" x14ac:dyDescent="0.25">
      <c r="C100" s="106"/>
    </row>
    <row r="101" spans="3:3" ht="15" customHeight="1" x14ac:dyDescent="0.25">
      <c r="C101" s="106"/>
    </row>
    <row r="102" spans="3:3" ht="15" customHeight="1" x14ac:dyDescent="0.25">
      <c r="C102" s="106"/>
    </row>
    <row r="103" spans="3:3" ht="15" customHeight="1" x14ac:dyDescent="0.25">
      <c r="C103" s="106"/>
    </row>
    <row r="104" spans="3:3" ht="15" customHeight="1" x14ac:dyDescent="0.25">
      <c r="C104" s="106"/>
    </row>
    <row r="105" spans="3:3" ht="15" customHeight="1" x14ac:dyDescent="0.25">
      <c r="C105" s="106"/>
    </row>
    <row r="106" spans="3:3" ht="15" customHeight="1" x14ac:dyDescent="0.25">
      <c r="C106" s="106"/>
    </row>
    <row r="107" spans="3:3" ht="15" customHeight="1" x14ac:dyDescent="0.25">
      <c r="C107" s="106"/>
    </row>
    <row r="108" spans="3:3" ht="15" customHeight="1" x14ac:dyDescent="0.25">
      <c r="C108" s="106"/>
    </row>
    <row r="109" spans="3:3" ht="15" customHeight="1" x14ac:dyDescent="0.25">
      <c r="C109" s="106"/>
    </row>
    <row r="110" spans="3:3" ht="15" customHeight="1" x14ac:dyDescent="0.25">
      <c r="C110" s="106"/>
    </row>
    <row r="111" spans="3:3" ht="15" customHeight="1" x14ac:dyDescent="0.25">
      <c r="C111" s="106"/>
    </row>
    <row r="112" spans="3:3" ht="15" customHeight="1" x14ac:dyDescent="0.25">
      <c r="C112" s="106"/>
    </row>
    <row r="113" spans="3:3" ht="15" customHeight="1" x14ac:dyDescent="0.25">
      <c r="C113" s="106"/>
    </row>
    <row r="114" spans="3:3" ht="15" customHeight="1" x14ac:dyDescent="0.25">
      <c r="C114" s="106"/>
    </row>
    <row r="115" spans="3:3" ht="15" customHeight="1" x14ac:dyDescent="0.25">
      <c r="C115" s="106"/>
    </row>
    <row r="116" spans="3:3" ht="15" customHeight="1" x14ac:dyDescent="0.25">
      <c r="C116" s="106"/>
    </row>
    <row r="117" spans="3:3" ht="15" customHeight="1" x14ac:dyDescent="0.25">
      <c r="C117" s="106"/>
    </row>
    <row r="118" spans="3:3" ht="15" customHeight="1" x14ac:dyDescent="0.25">
      <c r="C118" s="106"/>
    </row>
    <row r="119" spans="3:3" ht="15" customHeight="1" x14ac:dyDescent="0.25">
      <c r="C119" s="106"/>
    </row>
    <row r="120" spans="3:3" ht="15" customHeight="1" x14ac:dyDescent="0.25">
      <c r="C120" s="106"/>
    </row>
    <row r="121" spans="3:3" ht="15" customHeight="1" x14ac:dyDescent="0.25">
      <c r="C121" s="106"/>
    </row>
    <row r="122" spans="3:3" ht="15" customHeight="1" x14ac:dyDescent="0.25">
      <c r="C122" s="106"/>
    </row>
    <row r="123" spans="3:3" ht="15" customHeight="1" x14ac:dyDescent="0.25">
      <c r="C123" s="106"/>
    </row>
    <row r="124" spans="3:3" ht="15" customHeight="1" x14ac:dyDescent="0.25">
      <c r="C124" s="106"/>
    </row>
    <row r="125" spans="3:3" ht="15" customHeight="1" x14ac:dyDescent="0.25">
      <c r="C125" s="106"/>
    </row>
    <row r="126" spans="3:3" ht="15" customHeight="1" x14ac:dyDescent="0.25">
      <c r="C126" s="106"/>
    </row>
    <row r="127" spans="3:3" ht="15" customHeight="1" x14ac:dyDescent="0.25">
      <c r="C127" s="106"/>
    </row>
    <row r="128" spans="3:3" ht="15" customHeight="1" x14ac:dyDescent="0.25">
      <c r="C128" s="106"/>
    </row>
    <row r="129" spans="3:3" ht="15" customHeight="1" x14ac:dyDescent="0.25">
      <c r="C129" s="106"/>
    </row>
    <row r="130" spans="3:3" ht="15" customHeight="1" x14ac:dyDescent="0.25">
      <c r="C130" s="106"/>
    </row>
    <row r="131" spans="3:3" ht="15" customHeight="1" x14ac:dyDescent="0.25">
      <c r="C131" s="106"/>
    </row>
    <row r="132" spans="3:3" ht="15" customHeight="1" x14ac:dyDescent="0.25">
      <c r="C132" s="106"/>
    </row>
    <row r="133" spans="3:3" ht="15" customHeight="1" x14ac:dyDescent="0.25">
      <c r="C133" s="106"/>
    </row>
    <row r="134" spans="3:3" ht="15" customHeight="1" x14ac:dyDescent="0.25">
      <c r="C134" s="106"/>
    </row>
    <row r="135" spans="3:3" ht="15" customHeight="1" x14ac:dyDescent="0.25">
      <c r="C135" s="106"/>
    </row>
    <row r="136" spans="3:3" ht="15" customHeight="1" x14ac:dyDescent="0.25">
      <c r="C136" s="106"/>
    </row>
    <row r="137" spans="3:3" ht="15" customHeight="1" x14ac:dyDescent="0.25">
      <c r="C137" s="106"/>
    </row>
    <row r="138" spans="3:3" ht="15" customHeight="1" x14ac:dyDescent="0.25">
      <c r="C138" s="106"/>
    </row>
    <row r="139" spans="3:3" ht="15" customHeight="1" x14ac:dyDescent="0.25">
      <c r="C139" s="106"/>
    </row>
    <row r="140" spans="3:3" ht="15" customHeight="1" x14ac:dyDescent="0.25">
      <c r="C140" s="106"/>
    </row>
    <row r="141" spans="3:3" ht="15" customHeight="1" x14ac:dyDescent="0.25">
      <c r="C141" s="106"/>
    </row>
    <row r="142" spans="3:3" ht="15" customHeight="1" x14ac:dyDescent="0.25">
      <c r="C142" s="106"/>
    </row>
    <row r="143" spans="3:3" ht="15" customHeight="1" x14ac:dyDescent="0.25">
      <c r="C143" s="106"/>
    </row>
    <row r="144" spans="3:3" ht="15" customHeight="1" x14ac:dyDescent="0.25">
      <c r="C144" s="106"/>
    </row>
    <row r="145" spans="3:3" ht="15" customHeight="1" x14ac:dyDescent="0.25">
      <c r="C145" s="106"/>
    </row>
    <row r="146" spans="3:3" ht="15" customHeight="1" x14ac:dyDescent="0.25">
      <c r="C146" s="106"/>
    </row>
    <row r="147" spans="3:3" ht="15" customHeight="1" x14ac:dyDescent="0.25">
      <c r="C147" s="106"/>
    </row>
    <row r="148" spans="3:3" ht="15" customHeight="1" x14ac:dyDescent="0.25">
      <c r="C148" s="106"/>
    </row>
    <row r="149" spans="3:3" ht="15" customHeight="1" x14ac:dyDescent="0.25">
      <c r="C149" s="106"/>
    </row>
    <row r="150" spans="3:3" ht="15" customHeight="1" x14ac:dyDescent="0.25">
      <c r="C150" s="106"/>
    </row>
    <row r="151" spans="3:3" ht="15" customHeight="1" x14ac:dyDescent="0.25">
      <c r="C151" s="106"/>
    </row>
    <row r="152" spans="3:3" ht="15" customHeight="1" x14ac:dyDescent="0.25">
      <c r="C152" s="106"/>
    </row>
    <row r="153" spans="3:3" ht="15" customHeight="1" x14ac:dyDescent="0.25">
      <c r="C153" s="106"/>
    </row>
    <row r="154" spans="3:3" ht="15" customHeight="1" x14ac:dyDescent="0.25">
      <c r="C154" s="106"/>
    </row>
    <row r="155" spans="3:3" ht="15" customHeight="1" x14ac:dyDescent="0.25">
      <c r="C155" s="106"/>
    </row>
    <row r="156" spans="3:3" ht="15" customHeight="1" x14ac:dyDescent="0.25">
      <c r="C156" s="106"/>
    </row>
    <row r="157" spans="3:3" ht="15" customHeight="1" x14ac:dyDescent="0.25">
      <c r="C157" s="106"/>
    </row>
    <row r="158" spans="3:3" ht="15" customHeight="1" x14ac:dyDescent="0.25">
      <c r="C158" s="106"/>
    </row>
    <row r="159" spans="3:3" ht="15" customHeight="1" x14ac:dyDescent="0.25">
      <c r="C159" s="106"/>
    </row>
    <row r="160" spans="3:3" ht="15" customHeight="1" x14ac:dyDescent="0.25">
      <c r="C160" s="106"/>
    </row>
    <row r="161" spans="3:3" ht="15" customHeight="1" x14ac:dyDescent="0.25">
      <c r="C161" s="106"/>
    </row>
    <row r="162" spans="3:3" ht="15" customHeight="1" x14ac:dyDescent="0.25">
      <c r="C162" s="106"/>
    </row>
    <row r="163" spans="3:3" ht="15" customHeight="1" x14ac:dyDescent="0.25">
      <c r="C163" s="106"/>
    </row>
    <row r="164" spans="3:3" ht="15" customHeight="1" x14ac:dyDescent="0.25">
      <c r="C164" s="106"/>
    </row>
    <row r="165" spans="3:3" ht="15" customHeight="1" x14ac:dyDescent="0.25">
      <c r="C165" s="106"/>
    </row>
    <row r="166" spans="3:3" ht="15" customHeight="1" x14ac:dyDescent="0.25">
      <c r="C166" s="106"/>
    </row>
    <row r="167" spans="3:3" ht="15" customHeight="1" x14ac:dyDescent="0.25">
      <c r="C167" s="106"/>
    </row>
    <row r="168" spans="3:3" ht="15" customHeight="1" x14ac:dyDescent="0.25">
      <c r="C168" s="106"/>
    </row>
    <row r="169" spans="3:3" ht="15" customHeight="1" x14ac:dyDescent="0.25">
      <c r="C169" s="106"/>
    </row>
    <row r="170" spans="3:3" ht="15" customHeight="1" x14ac:dyDescent="0.25">
      <c r="C170" s="106"/>
    </row>
    <row r="171" spans="3:3" ht="15" customHeight="1" x14ac:dyDescent="0.25">
      <c r="C171" s="106"/>
    </row>
    <row r="172" spans="3:3" ht="15" customHeight="1" x14ac:dyDescent="0.25">
      <c r="C172" s="106"/>
    </row>
    <row r="173" spans="3:3" ht="15" customHeight="1" x14ac:dyDescent="0.25">
      <c r="C173" s="106"/>
    </row>
    <row r="174" spans="3:3" ht="15" customHeight="1" x14ac:dyDescent="0.25">
      <c r="C174" s="106"/>
    </row>
    <row r="175" spans="3:3" ht="15" customHeight="1" x14ac:dyDescent="0.25">
      <c r="C175" s="106"/>
    </row>
    <row r="176" spans="3:3" ht="15" customHeight="1" x14ac:dyDescent="0.25">
      <c r="C176" s="106"/>
    </row>
    <row r="177" spans="3:3" ht="15" customHeight="1" x14ac:dyDescent="0.25">
      <c r="C177" s="106"/>
    </row>
    <row r="178" spans="3:3" ht="15" customHeight="1" x14ac:dyDescent="0.25">
      <c r="C178" s="106"/>
    </row>
    <row r="179" spans="3:3" ht="15" customHeight="1" x14ac:dyDescent="0.25">
      <c r="C179" s="106"/>
    </row>
    <row r="180" spans="3:3" ht="15" customHeight="1" x14ac:dyDescent="0.25">
      <c r="C180" s="106"/>
    </row>
    <row r="181" spans="3:3" ht="15" customHeight="1" x14ac:dyDescent="0.25">
      <c r="C181" s="106"/>
    </row>
    <row r="182" spans="3:3" ht="15" customHeight="1" x14ac:dyDescent="0.25">
      <c r="C182" s="106"/>
    </row>
    <row r="183" spans="3:3" ht="15" customHeight="1" x14ac:dyDescent="0.25">
      <c r="C183" s="106"/>
    </row>
    <row r="184" spans="3:3" ht="15" customHeight="1" x14ac:dyDescent="0.25">
      <c r="C184" s="106"/>
    </row>
    <row r="185" spans="3:3" ht="15" customHeight="1" x14ac:dyDescent="0.25">
      <c r="C185" s="106"/>
    </row>
    <row r="186" spans="3:3" ht="15" customHeight="1" x14ac:dyDescent="0.25">
      <c r="C186" s="106"/>
    </row>
    <row r="187" spans="3:3" ht="15" customHeight="1" x14ac:dyDescent="0.25">
      <c r="C187" s="106"/>
    </row>
    <row r="188" spans="3:3" ht="15" customHeight="1" x14ac:dyDescent="0.25">
      <c r="C188" s="106"/>
    </row>
    <row r="189" spans="3:3" ht="15" customHeight="1" x14ac:dyDescent="0.25">
      <c r="C189" s="106"/>
    </row>
    <row r="190" spans="3:3" ht="15" customHeight="1" x14ac:dyDescent="0.25">
      <c r="C190" s="106"/>
    </row>
    <row r="191" spans="3:3" ht="15" customHeight="1" x14ac:dyDescent="0.25">
      <c r="C191" s="106"/>
    </row>
    <row r="192" spans="3:3" ht="15" customHeight="1" x14ac:dyDescent="0.25">
      <c r="C192" s="106"/>
    </row>
    <row r="193" spans="3:3" ht="15" customHeight="1" x14ac:dyDescent="0.25">
      <c r="C193" s="106"/>
    </row>
    <row r="194" spans="3:3" ht="15" customHeight="1" x14ac:dyDescent="0.25">
      <c r="C194" s="106"/>
    </row>
    <row r="195" spans="3:3" ht="15" customHeight="1" x14ac:dyDescent="0.25">
      <c r="C195" s="106"/>
    </row>
    <row r="196" spans="3:3" ht="15" customHeight="1" x14ac:dyDescent="0.25">
      <c r="C196" s="106"/>
    </row>
    <row r="197" spans="3:3" ht="15" customHeight="1" x14ac:dyDescent="0.25">
      <c r="C197" s="106"/>
    </row>
    <row r="198" spans="3:3" ht="15" customHeight="1" x14ac:dyDescent="0.25">
      <c r="C198" s="106"/>
    </row>
    <row r="199" spans="3:3" ht="15" customHeight="1" x14ac:dyDescent="0.25">
      <c r="C199" s="106"/>
    </row>
    <row r="200" spans="3:3" ht="15" customHeight="1" x14ac:dyDescent="0.25">
      <c r="C200" s="106"/>
    </row>
    <row r="201" spans="3:3" ht="15" customHeight="1" x14ac:dyDescent="0.25">
      <c r="C201" s="106"/>
    </row>
    <row r="202" spans="3:3" ht="15" customHeight="1" x14ac:dyDescent="0.25">
      <c r="C202" s="106"/>
    </row>
    <row r="203" spans="3:3" ht="15" customHeight="1" x14ac:dyDescent="0.25">
      <c r="C203" s="106"/>
    </row>
    <row r="204" spans="3:3" ht="15" customHeight="1" x14ac:dyDescent="0.25">
      <c r="C204" s="106"/>
    </row>
    <row r="205" spans="3:3" ht="15" customHeight="1" x14ac:dyDescent="0.25">
      <c r="C205" s="106"/>
    </row>
    <row r="206" spans="3:3" ht="15" customHeight="1" x14ac:dyDescent="0.25">
      <c r="C206" s="106"/>
    </row>
    <row r="207" spans="3:3" ht="15" customHeight="1" x14ac:dyDescent="0.25">
      <c r="C207" s="106"/>
    </row>
    <row r="208" spans="3:3" ht="15" customHeight="1" x14ac:dyDescent="0.25">
      <c r="C208" s="106"/>
    </row>
    <row r="209" spans="3:3" ht="15" customHeight="1" x14ac:dyDescent="0.25">
      <c r="C209" s="106"/>
    </row>
    <row r="210" spans="3:3" ht="15" customHeight="1" x14ac:dyDescent="0.25">
      <c r="C210" s="106"/>
    </row>
    <row r="211" spans="3:3" ht="15" customHeight="1" x14ac:dyDescent="0.25">
      <c r="C211" s="106"/>
    </row>
    <row r="212" spans="3:3" ht="15" customHeight="1" x14ac:dyDescent="0.25">
      <c r="C212" s="106"/>
    </row>
    <row r="213" spans="3:3" ht="15" customHeight="1" x14ac:dyDescent="0.25">
      <c r="C213" s="106"/>
    </row>
    <row r="214" spans="3:3" ht="15" customHeight="1" x14ac:dyDescent="0.25">
      <c r="C214" s="106"/>
    </row>
    <row r="215" spans="3:3" ht="15" customHeight="1" x14ac:dyDescent="0.25">
      <c r="C215" s="106"/>
    </row>
    <row r="216" spans="3:3" ht="15" customHeight="1" x14ac:dyDescent="0.25">
      <c r="C216" s="106"/>
    </row>
    <row r="217" spans="3:3" ht="15" customHeight="1" x14ac:dyDescent="0.25">
      <c r="C217" s="106"/>
    </row>
    <row r="218" spans="3:3" ht="15" customHeight="1" x14ac:dyDescent="0.25">
      <c r="C218" s="106"/>
    </row>
    <row r="219" spans="3:3" ht="15" customHeight="1" x14ac:dyDescent="0.25">
      <c r="C219" s="106"/>
    </row>
    <row r="220" spans="3:3" ht="15" customHeight="1" x14ac:dyDescent="0.25">
      <c r="C220" s="106"/>
    </row>
    <row r="221" spans="3:3" ht="15" customHeight="1" x14ac:dyDescent="0.25">
      <c r="C221" s="106"/>
    </row>
    <row r="222" spans="3:3" ht="15" customHeight="1" x14ac:dyDescent="0.25">
      <c r="C222" s="106"/>
    </row>
    <row r="223" spans="3:3" ht="15" customHeight="1" x14ac:dyDescent="0.25">
      <c r="C223" s="106"/>
    </row>
    <row r="224" spans="3:3" ht="15" customHeight="1" x14ac:dyDescent="0.25">
      <c r="C224" s="106"/>
    </row>
    <row r="225" spans="3:3" ht="15" customHeight="1" x14ac:dyDescent="0.25">
      <c r="C225" s="106"/>
    </row>
    <row r="226" spans="3:3" ht="15" customHeight="1" x14ac:dyDescent="0.25">
      <c r="C226" s="106"/>
    </row>
    <row r="227" spans="3:3" ht="15" customHeight="1" x14ac:dyDescent="0.25">
      <c r="C227" s="106"/>
    </row>
    <row r="228" spans="3:3" ht="15" customHeight="1" x14ac:dyDescent="0.25">
      <c r="C228" s="106"/>
    </row>
    <row r="229" spans="3:3" ht="15" customHeight="1" x14ac:dyDescent="0.25">
      <c r="C229" s="106"/>
    </row>
    <row r="230" spans="3:3" ht="15" customHeight="1" x14ac:dyDescent="0.25">
      <c r="C230" s="106"/>
    </row>
    <row r="231" spans="3:3" ht="15" customHeight="1" x14ac:dyDescent="0.25">
      <c r="C231" s="106"/>
    </row>
    <row r="232" spans="3:3" ht="15" customHeight="1" x14ac:dyDescent="0.25">
      <c r="C232" s="106"/>
    </row>
    <row r="233" spans="3:3" ht="15" customHeight="1" x14ac:dyDescent="0.25">
      <c r="C233" s="106"/>
    </row>
    <row r="234" spans="3:3" ht="15" customHeight="1" x14ac:dyDescent="0.25">
      <c r="C234" s="106"/>
    </row>
    <row r="235" spans="3:3" ht="15" customHeight="1" x14ac:dyDescent="0.25">
      <c r="C235" s="106"/>
    </row>
    <row r="236" spans="3:3" ht="15" customHeight="1" x14ac:dyDescent="0.25">
      <c r="C236" s="106"/>
    </row>
    <row r="237" spans="3:3" ht="15" customHeight="1" x14ac:dyDescent="0.25">
      <c r="C237" s="106"/>
    </row>
    <row r="238" spans="3:3" ht="15" customHeight="1" x14ac:dyDescent="0.25">
      <c r="C238" s="106"/>
    </row>
    <row r="239" spans="3:3" ht="15" customHeight="1" x14ac:dyDescent="0.25">
      <c r="C239" s="106"/>
    </row>
    <row r="240" spans="3:3" ht="15" customHeight="1" x14ac:dyDescent="0.25">
      <c r="C240" s="106"/>
    </row>
    <row r="241" spans="3:3" ht="15" customHeight="1" x14ac:dyDescent="0.25">
      <c r="C241" s="106"/>
    </row>
    <row r="242" spans="3:3" ht="15" customHeight="1" x14ac:dyDescent="0.25">
      <c r="C242" s="106"/>
    </row>
    <row r="243" spans="3:3" ht="15" customHeight="1" x14ac:dyDescent="0.25">
      <c r="C243" s="106"/>
    </row>
    <row r="244" spans="3:3" ht="15" customHeight="1" x14ac:dyDescent="0.25">
      <c r="C244" s="106"/>
    </row>
    <row r="245" spans="3:3" ht="15" customHeight="1" x14ac:dyDescent="0.25">
      <c r="C245" s="106"/>
    </row>
    <row r="246" spans="3:3" ht="15" customHeight="1" x14ac:dyDescent="0.25">
      <c r="C246" s="106"/>
    </row>
    <row r="247" spans="3:3" ht="15" customHeight="1" x14ac:dyDescent="0.25">
      <c r="C247" s="106"/>
    </row>
    <row r="248" spans="3:3" ht="15" customHeight="1" x14ac:dyDescent="0.25">
      <c r="C248" s="106"/>
    </row>
    <row r="249" spans="3:3" ht="15" customHeight="1" x14ac:dyDescent="0.25">
      <c r="C249" s="106"/>
    </row>
    <row r="250" spans="3:3" ht="15" customHeight="1" x14ac:dyDescent="0.25">
      <c r="C250" s="106"/>
    </row>
    <row r="251" spans="3:3" ht="15" customHeight="1" x14ac:dyDescent="0.25">
      <c r="C251" s="106"/>
    </row>
    <row r="252" spans="3:3" ht="15" customHeight="1" x14ac:dyDescent="0.25">
      <c r="C252" s="106"/>
    </row>
    <row r="253" spans="3:3" ht="15" customHeight="1" x14ac:dyDescent="0.25">
      <c r="C253" s="106"/>
    </row>
    <row r="254" spans="3:3" ht="15" customHeight="1" x14ac:dyDescent="0.25">
      <c r="C254" s="106"/>
    </row>
    <row r="255" spans="3:3" ht="15" customHeight="1" x14ac:dyDescent="0.25">
      <c r="C255" s="106"/>
    </row>
    <row r="256" spans="3:3" ht="15" customHeight="1" x14ac:dyDescent="0.25">
      <c r="C256" s="106"/>
    </row>
    <row r="257" spans="3:3" ht="15" customHeight="1" x14ac:dyDescent="0.25">
      <c r="C257" s="106"/>
    </row>
    <row r="258" spans="3:3" ht="15" customHeight="1" x14ac:dyDescent="0.25">
      <c r="C258" s="106"/>
    </row>
    <row r="259" spans="3:3" ht="15" customHeight="1" x14ac:dyDescent="0.25">
      <c r="C259" s="106"/>
    </row>
    <row r="260" spans="3:3" ht="15" customHeight="1" x14ac:dyDescent="0.25">
      <c r="C260" s="106"/>
    </row>
    <row r="261" spans="3:3" ht="15" customHeight="1" x14ac:dyDescent="0.25">
      <c r="C261" s="106"/>
    </row>
    <row r="262" spans="3:3" ht="15" customHeight="1" x14ac:dyDescent="0.25">
      <c r="C262" s="106"/>
    </row>
    <row r="263" spans="3:3" ht="15" customHeight="1" x14ac:dyDescent="0.25">
      <c r="C263" s="106"/>
    </row>
    <row r="264" spans="3:3" ht="15" customHeight="1" x14ac:dyDescent="0.25">
      <c r="C264" s="106"/>
    </row>
    <row r="265" spans="3:3" ht="15" customHeight="1" x14ac:dyDescent="0.25">
      <c r="C265" s="106"/>
    </row>
    <row r="266" spans="3:3" ht="15" customHeight="1" x14ac:dyDescent="0.25">
      <c r="C266" s="106"/>
    </row>
    <row r="267" spans="3:3" ht="15" customHeight="1" x14ac:dyDescent="0.25">
      <c r="C267" s="106"/>
    </row>
    <row r="268" spans="3:3" ht="15" customHeight="1" x14ac:dyDescent="0.25">
      <c r="C268" s="106"/>
    </row>
    <row r="269" spans="3:3" ht="15" customHeight="1" x14ac:dyDescent="0.25">
      <c r="C269" s="106"/>
    </row>
    <row r="270" spans="3:3" ht="15" customHeight="1" x14ac:dyDescent="0.25">
      <c r="C270" s="106"/>
    </row>
    <row r="271" spans="3:3" ht="15" customHeight="1" x14ac:dyDescent="0.25">
      <c r="C271" s="106"/>
    </row>
    <row r="272" spans="3:3" ht="15" customHeight="1" x14ac:dyDescent="0.25">
      <c r="C272" s="106"/>
    </row>
    <row r="273" spans="3:3" ht="15" customHeight="1" x14ac:dyDescent="0.25">
      <c r="C273" s="106"/>
    </row>
    <row r="274" spans="3:3" ht="15" customHeight="1" x14ac:dyDescent="0.25">
      <c r="C274" s="106"/>
    </row>
    <row r="275" spans="3:3" ht="15" customHeight="1" x14ac:dyDescent="0.25">
      <c r="C275" s="106"/>
    </row>
    <row r="276" spans="3:3" ht="15" customHeight="1" x14ac:dyDescent="0.25">
      <c r="C276" s="106"/>
    </row>
    <row r="277" spans="3:3" ht="15" customHeight="1" x14ac:dyDescent="0.25">
      <c r="C277" s="106"/>
    </row>
    <row r="278" spans="3:3" ht="15" customHeight="1" x14ac:dyDescent="0.25">
      <c r="C278" s="106"/>
    </row>
    <row r="279" spans="3:3" ht="15" customHeight="1" x14ac:dyDescent="0.25">
      <c r="C279" s="106"/>
    </row>
    <row r="280" spans="3:3" ht="15" customHeight="1" x14ac:dyDescent="0.25">
      <c r="C280" s="106"/>
    </row>
    <row r="281" spans="3:3" ht="15" customHeight="1" x14ac:dyDescent="0.25">
      <c r="C281" s="106"/>
    </row>
    <row r="282" spans="3:3" ht="15" customHeight="1" x14ac:dyDescent="0.25">
      <c r="C282" s="106"/>
    </row>
    <row r="283" spans="3:3" ht="15" customHeight="1" x14ac:dyDescent="0.25">
      <c r="C283" s="106"/>
    </row>
    <row r="284" spans="3:3" ht="15" customHeight="1" x14ac:dyDescent="0.25">
      <c r="C284" s="106"/>
    </row>
    <row r="285" spans="3:3" ht="15" customHeight="1" x14ac:dyDescent="0.25">
      <c r="C285" s="106"/>
    </row>
    <row r="286" spans="3:3" ht="15" customHeight="1" x14ac:dyDescent="0.25">
      <c r="C286" s="106"/>
    </row>
    <row r="287" spans="3:3" ht="15" customHeight="1" x14ac:dyDescent="0.25">
      <c r="C287" s="106"/>
    </row>
    <row r="288" spans="3:3" ht="15" customHeight="1" x14ac:dyDescent="0.25">
      <c r="C288" s="106"/>
    </row>
    <row r="289" spans="3:3" ht="15" customHeight="1" x14ac:dyDescent="0.25">
      <c r="C289" s="106"/>
    </row>
    <row r="290" spans="3:3" ht="15" customHeight="1" x14ac:dyDescent="0.25">
      <c r="C290" s="106"/>
    </row>
    <row r="291" spans="3:3" ht="15" customHeight="1" x14ac:dyDescent="0.25">
      <c r="C291" s="106"/>
    </row>
    <row r="292" spans="3:3" ht="15" customHeight="1" x14ac:dyDescent="0.25">
      <c r="C292" s="106"/>
    </row>
    <row r="293" spans="3:3" ht="15" customHeight="1" x14ac:dyDescent="0.25">
      <c r="C293" s="106"/>
    </row>
    <row r="294" spans="3:3" ht="15" customHeight="1" x14ac:dyDescent="0.25">
      <c r="C294" s="106"/>
    </row>
    <row r="295" spans="3:3" ht="15" customHeight="1" x14ac:dyDescent="0.25">
      <c r="C295" s="106"/>
    </row>
    <row r="296" spans="3:3" ht="15" customHeight="1" x14ac:dyDescent="0.25">
      <c r="C296" s="106"/>
    </row>
    <row r="297" spans="3:3" ht="15" customHeight="1" x14ac:dyDescent="0.25">
      <c r="C297" s="106"/>
    </row>
    <row r="298" spans="3:3" ht="15" customHeight="1" x14ac:dyDescent="0.25">
      <c r="C298" s="106"/>
    </row>
    <row r="299" spans="3:3" ht="15" customHeight="1" x14ac:dyDescent="0.25">
      <c r="C299" s="106"/>
    </row>
    <row r="300" spans="3:3" ht="15" customHeight="1" x14ac:dyDescent="0.25">
      <c r="C300" s="106"/>
    </row>
    <row r="301" spans="3:3" ht="15" customHeight="1" x14ac:dyDescent="0.25">
      <c r="C301" s="106"/>
    </row>
    <row r="302" spans="3:3" ht="15" customHeight="1" x14ac:dyDescent="0.25">
      <c r="C302" s="106"/>
    </row>
    <row r="303" spans="3:3" ht="15" customHeight="1" x14ac:dyDescent="0.25">
      <c r="C303" s="106"/>
    </row>
    <row r="304" spans="3:3" ht="15" customHeight="1" x14ac:dyDescent="0.25">
      <c r="C304" s="106"/>
    </row>
    <row r="305" spans="3:3" ht="15" customHeight="1" x14ac:dyDescent="0.25">
      <c r="C305" s="106"/>
    </row>
    <row r="306" spans="3:3" ht="15" customHeight="1" x14ac:dyDescent="0.25">
      <c r="C306" s="106"/>
    </row>
    <row r="307" spans="3:3" ht="15" customHeight="1" x14ac:dyDescent="0.25">
      <c r="C307" s="106"/>
    </row>
    <row r="308" spans="3:3" ht="15" customHeight="1" x14ac:dyDescent="0.25">
      <c r="C308" s="106"/>
    </row>
    <row r="309" spans="3:3" ht="15" customHeight="1" x14ac:dyDescent="0.25">
      <c r="C309" s="106"/>
    </row>
    <row r="310" spans="3:3" ht="15" customHeight="1" x14ac:dyDescent="0.25">
      <c r="C310" s="106"/>
    </row>
    <row r="311" spans="3:3" ht="15" customHeight="1" x14ac:dyDescent="0.25">
      <c r="C311" s="106"/>
    </row>
    <row r="312" spans="3:3" ht="15" customHeight="1" x14ac:dyDescent="0.25">
      <c r="C312" s="106"/>
    </row>
    <row r="313" spans="3:3" ht="15" customHeight="1" x14ac:dyDescent="0.25">
      <c r="C313" s="106"/>
    </row>
    <row r="314" spans="3:3" ht="15" customHeight="1" x14ac:dyDescent="0.25">
      <c r="C314" s="106"/>
    </row>
    <row r="315" spans="3:3" ht="15" customHeight="1" x14ac:dyDescent="0.25">
      <c r="C315" s="106"/>
    </row>
    <row r="316" spans="3:3" ht="15" customHeight="1" x14ac:dyDescent="0.25">
      <c r="C316" s="106"/>
    </row>
    <row r="317" spans="3:3" ht="15" customHeight="1" x14ac:dyDescent="0.25">
      <c r="C317" s="106"/>
    </row>
    <row r="318" spans="3:3" ht="15" customHeight="1" x14ac:dyDescent="0.25">
      <c r="C318" s="106"/>
    </row>
    <row r="319" spans="3:3" ht="15" customHeight="1" x14ac:dyDescent="0.25">
      <c r="C319" s="106"/>
    </row>
    <row r="320" spans="3:3" ht="15" customHeight="1" x14ac:dyDescent="0.25">
      <c r="C320" s="106"/>
    </row>
    <row r="321" spans="3:3" ht="15" customHeight="1" x14ac:dyDescent="0.25">
      <c r="C321" s="106"/>
    </row>
    <row r="322" spans="3:3" ht="15" customHeight="1" x14ac:dyDescent="0.25">
      <c r="C322" s="106"/>
    </row>
    <row r="323" spans="3:3" ht="15" customHeight="1" x14ac:dyDescent="0.25">
      <c r="C323" s="106"/>
    </row>
    <row r="324" spans="3:3" ht="15" customHeight="1" x14ac:dyDescent="0.25">
      <c r="C324" s="106"/>
    </row>
    <row r="325" spans="3:3" ht="15" customHeight="1" x14ac:dyDescent="0.25">
      <c r="C325" s="106"/>
    </row>
    <row r="326" spans="3:3" ht="15" customHeight="1" x14ac:dyDescent="0.25">
      <c r="C326" s="106"/>
    </row>
    <row r="327" spans="3:3" ht="15" customHeight="1" x14ac:dyDescent="0.25">
      <c r="C327" s="106"/>
    </row>
    <row r="328" spans="3:3" ht="15" customHeight="1" x14ac:dyDescent="0.25">
      <c r="C328" s="106"/>
    </row>
    <row r="329" spans="3:3" ht="15" customHeight="1" x14ac:dyDescent="0.25">
      <c r="C329" s="106"/>
    </row>
    <row r="330" spans="3:3" ht="15" customHeight="1" x14ac:dyDescent="0.25">
      <c r="C330" s="106"/>
    </row>
    <row r="331" spans="3:3" ht="15" customHeight="1" x14ac:dyDescent="0.25">
      <c r="C331" s="106"/>
    </row>
    <row r="332" spans="3:3" ht="15" customHeight="1" x14ac:dyDescent="0.25">
      <c r="C332" s="106"/>
    </row>
    <row r="333" spans="3:3" ht="15" customHeight="1" x14ac:dyDescent="0.25">
      <c r="C333" s="106"/>
    </row>
    <row r="334" spans="3:3" ht="15" customHeight="1" x14ac:dyDescent="0.25">
      <c r="C334" s="106"/>
    </row>
    <row r="335" spans="3:3" ht="15" customHeight="1" x14ac:dyDescent="0.25">
      <c r="C335" s="106"/>
    </row>
    <row r="336" spans="3:3" ht="15" customHeight="1" x14ac:dyDescent="0.25">
      <c r="C336" s="106"/>
    </row>
    <row r="337" spans="3:3" ht="15" customHeight="1" x14ac:dyDescent="0.25">
      <c r="C337" s="106"/>
    </row>
    <row r="338" spans="3:3" ht="15" customHeight="1" x14ac:dyDescent="0.25">
      <c r="C338" s="106"/>
    </row>
    <row r="339" spans="3:3" ht="15" customHeight="1" x14ac:dyDescent="0.25">
      <c r="C339" s="106"/>
    </row>
    <row r="340" spans="3:3" ht="15" customHeight="1" x14ac:dyDescent="0.25">
      <c r="C340" s="106"/>
    </row>
    <row r="341" spans="3:3" ht="15" customHeight="1" x14ac:dyDescent="0.25">
      <c r="C341" s="106"/>
    </row>
    <row r="342" spans="3:3" ht="15" customHeight="1" x14ac:dyDescent="0.25">
      <c r="C342" s="106"/>
    </row>
    <row r="343" spans="3:3" ht="15" customHeight="1" x14ac:dyDescent="0.25">
      <c r="C343" s="106"/>
    </row>
    <row r="344" spans="3:3" ht="15" customHeight="1" x14ac:dyDescent="0.25">
      <c r="C344" s="106"/>
    </row>
    <row r="345" spans="3:3" ht="15" customHeight="1" x14ac:dyDescent="0.25">
      <c r="C345" s="106"/>
    </row>
    <row r="346" spans="3:3" ht="15" customHeight="1" x14ac:dyDescent="0.25">
      <c r="C346" s="106"/>
    </row>
    <row r="347" spans="3:3" ht="15" customHeight="1" x14ac:dyDescent="0.25">
      <c r="C347" s="106"/>
    </row>
    <row r="348" spans="3:3" ht="15" customHeight="1" x14ac:dyDescent="0.25">
      <c r="C348" s="106"/>
    </row>
    <row r="349" spans="3:3" ht="15" customHeight="1" x14ac:dyDescent="0.25">
      <c r="C349" s="106"/>
    </row>
    <row r="350" spans="3:3" ht="15" customHeight="1" x14ac:dyDescent="0.25">
      <c r="C350" s="106"/>
    </row>
    <row r="351" spans="3:3" ht="15" customHeight="1" x14ac:dyDescent="0.25">
      <c r="C351" s="106"/>
    </row>
    <row r="352" spans="3:3" ht="15" customHeight="1" x14ac:dyDescent="0.25">
      <c r="C352" s="106"/>
    </row>
    <row r="353" spans="3:3" ht="15" customHeight="1" x14ac:dyDescent="0.25">
      <c r="C353" s="106"/>
    </row>
    <row r="354" spans="3:3" ht="15" customHeight="1" x14ac:dyDescent="0.25">
      <c r="C354" s="106"/>
    </row>
    <row r="355" spans="3:3" ht="15" customHeight="1" x14ac:dyDescent="0.25">
      <c r="C355" s="106"/>
    </row>
    <row r="356" spans="3:3" ht="15" customHeight="1" x14ac:dyDescent="0.25">
      <c r="C356" s="106"/>
    </row>
    <row r="357" spans="3:3" ht="15" customHeight="1" x14ac:dyDescent="0.25">
      <c r="C357" s="106"/>
    </row>
    <row r="358" spans="3:3" ht="15" customHeight="1" x14ac:dyDescent="0.25">
      <c r="C358" s="106"/>
    </row>
    <row r="359" spans="3:3" ht="15" customHeight="1" x14ac:dyDescent="0.25">
      <c r="C359" s="106"/>
    </row>
    <row r="360" spans="3:3" ht="15" customHeight="1" x14ac:dyDescent="0.25">
      <c r="C360" s="106"/>
    </row>
    <row r="361" spans="3:3" ht="15" customHeight="1" x14ac:dyDescent="0.25">
      <c r="C361" s="106"/>
    </row>
    <row r="362" spans="3:3" ht="15" customHeight="1" x14ac:dyDescent="0.25">
      <c r="C362" s="106"/>
    </row>
    <row r="363" spans="3:3" ht="15" customHeight="1" x14ac:dyDescent="0.25">
      <c r="C363" s="106"/>
    </row>
    <row r="364" spans="3:3" ht="15" customHeight="1" x14ac:dyDescent="0.25">
      <c r="C364" s="106"/>
    </row>
    <row r="365" spans="3:3" ht="15" customHeight="1" x14ac:dyDescent="0.25">
      <c r="C365" s="106"/>
    </row>
    <row r="366" spans="3:3" ht="15" customHeight="1" x14ac:dyDescent="0.25">
      <c r="C366" s="106"/>
    </row>
    <row r="367" spans="3:3" ht="15" customHeight="1" x14ac:dyDescent="0.25">
      <c r="C367" s="106"/>
    </row>
    <row r="368" spans="3:3" ht="15" customHeight="1" x14ac:dyDescent="0.25">
      <c r="C368" s="106"/>
    </row>
    <row r="369" spans="3:3" ht="15" customHeight="1" x14ac:dyDescent="0.25">
      <c r="C369" s="106"/>
    </row>
    <row r="370" spans="3:3" ht="15" customHeight="1" x14ac:dyDescent="0.25">
      <c r="C370" s="106"/>
    </row>
    <row r="371" spans="3:3" ht="15" customHeight="1" x14ac:dyDescent="0.25">
      <c r="C371" s="106"/>
    </row>
    <row r="372" spans="3:3" ht="15" customHeight="1" x14ac:dyDescent="0.25">
      <c r="C372" s="106"/>
    </row>
    <row r="373" spans="3:3" ht="15" customHeight="1" x14ac:dyDescent="0.25">
      <c r="C373" s="106"/>
    </row>
    <row r="374" spans="3:3" ht="15" customHeight="1" x14ac:dyDescent="0.25">
      <c r="C374" s="106"/>
    </row>
    <row r="375" spans="3:3" ht="15" customHeight="1" x14ac:dyDescent="0.25">
      <c r="C375" s="106"/>
    </row>
    <row r="376" spans="3:3" ht="15" customHeight="1" x14ac:dyDescent="0.25">
      <c r="C376" s="106"/>
    </row>
    <row r="377" spans="3:3" ht="15" customHeight="1" x14ac:dyDescent="0.25">
      <c r="C377" s="106"/>
    </row>
    <row r="378" spans="3:3" ht="15" customHeight="1" x14ac:dyDescent="0.25">
      <c r="C378" s="106"/>
    </row>
    <row r="379" spans="3:3" ht="15" customHeight="1" x14ac:dyDescent="0.25">
      <c r="C379" s="106"/>
    </row>
    <row r="380" spans="3:3" ht="15" customHeight="1" x14ac:dyDescent="0.25">
      <c r="C380" s="106"/>
    </row>
    <row r="381" spans="3:3" ht="15" customHeight="1" x14ac:dyDescent="0.25">
      <c r="C381" s="106"/>
    </row>
    <row r="382" spans="3:3" ht="15" customHeight="1" x14ac:dyDescent="0.25">
      <c r="C382" s="106"/>
    </row>
    <row r="383" spans="3:3" ht="15" customHeight="1" x14ac:dyDescent="0.25">
      <c r="C383" s="106"/>
    </row>
    <row r="384" spans="3:3" ht="15" customHeight="1" x14ac:dyDescent="0.25">
      <c r="C384" s="106"/>
    </row>
    <row r="385" spans="3:3" ht="15" customHeight="1" x14ac:dyDescent="0.25">
      <c r="C385" s="106"/>
    </row>
    <row r="386" spans="3:3" ht="15" customHeight="1" x14ac:dyDescent="0.25">
      <c r="C386" s="106"/>
    </row>
    <row r="387" spans="3:3" ht="15" customHeight="1" x14ac:dyDescent="0.25">
      <c r="C387" s="106"/>
    </row>
    <row r="388" spans="3:3" ht="15" customHeight="1" x14ac:dyDescent="0.25">
      <c r="C388" s="106"/>
    </row>
    <row r="389" spans="3:3" ht="15" customHeight="1" x14ac:dyDescent="0.25">
      <c r="C389" s="106"/>
    </row>
    <row r="390" spans="3:3" ht="15" customHeight="1" x14ac:dyDescent="0.25">
      <c r="C390" s="106"/>
    </row>
    <row r="391" spans="3:3" ht="15" customHeight="1" x14ac:dyDescent="0.25">
      <c r="C391" s="106"/>
    </row>
    <row r="392" spans="3:3" ht="15" customHeight="1" x14ac:dyDescent="0.25">
      <c r="C392" s="106"/>
    </row>
    <row r="393" spans="3:3" ht="15" customHeight="1" x14ac:dyDescent="0.25">
      <c r="C393" s="106"/>
    </row>
    <row r="394" spans="3:3" ht="15" customHeight="1" x14ac:dyDescent="0.25">
      <c r="C394" s="106"/>
    </row>
    <row r="395" spans="3:3" ht="15" customHeight="1" x14ac:dyDescent="0.25">
      <c r="C395" s="106"/>
    </row>
    <row r="396" spans="3:3" ht="15" customHeight="1" x14ac:dyDescent="0.25">
      <c r="C396" s="106"/>
    </row>
    <row r="397" spans="3:3" ht="15" customHeight="1" x14ac:dyDescent="0.25">
      <c r="C397" s="106"/>
    </row>
    <row r="398" spans="3:3" ht="15" customHeight="1" x14ac:dyDescent="0.25">
      <c r="C398" s="106"/>
    </row>
    <row r="399" spans="3:3" ht="15" customHeight="1" x14ac:dyDescent="0.25">
      <c r="C399" s="106"/>
    </row>
    <row r="400" spans="3:3" ht="15" customHeight="1" x14ac:dyDescent="0.25">
      <c r="C400" s="106"/>
    </row>
    <row r="401" spans="3:3" ht="15" customHeight="1" x14ac:dyDescent="0.25">
      <c r="C401" s="106"/>
    </row>
    <row r="402" spans="3:3" ht="15" customHeight="1" x14ac:dyDescent="0.25">
      <c r="C402" s="106"/>
    </row>
    <row r="403" spans="3:3" ht="15" customHeight="1" x14ac:dyDescent="0.25">
      <c r="C403" s="106"/>
    </row>
    <row r="404" spans="3:3" ht="15" customHeight="1" x14ac:dyDescent="0.25">
      <c r="C404" s="106"/>
    </row>
    <row r="405" spans="3:3" ht="15" customHeight="1" x14ac:dyDescent="0.25">
      <c r="C405" s="106"/>
    </row>
    <row r="406" spans="3:3" ht="15" customHeight="1" x14ac:dyDescent="0.25">
      <c r="C406" s="106"/>
    </row>
    <row r="407" spans="3:3" ht="15" customHeight="1" x14ac:dyDescent="0.25">
      <c r="C407" s="106"/>
    </row>
    <row r="408" spans="3:3" ht="15" customHeight="1" x14ac:dyDescent="0.25">
      <c r="C408" s="106"/>
    </row>
    <row r="409" spans="3:3" ht="15" customHeight="1" x14ac:dyDescent="0.25">
      <c r="C409" s="106"/>
    </row>
    <row r="410" spans="3:3" ht="15" customHeight="1" x14ac:dyDescent="0.25">
      <c r="C410" s="106"/>
    </row>
    <row r="411" spans="3:3" ht="15" customHeight="1" x14ac:dyDescent="0.25">
      <c r="C411" s="106"/>
    </row>
    <row r="412" spans="3:3" ht="15" customHeight="1" x14ac:dyDescent="0.25">
      <c r="C412" s="106"/>
    </row>
    <row r="413" spans="3:3" ht="15" customHeight="1" x14ac:dyDescent="0.25">
      <c r="C413" s="106"/>
    </row>
    <row r="414" spans="3:3" ht="15" customHeight="1" x14ac:dyDescent="0.25">
      <c r="C414" s="106"/>
    </row>
    <row r="415" spans="3:3" ht="15" customHeight="1" x14ac:dyDescent="0.25">
      <c r="C415" s="106"/>
    </row>
    <row r="416" spans="3:3" ht="15" customHeight="1" x14ac:dyDescent="0.25">
      <c r="C416" s="106"/>
    </row>
    <row r="417" spans="3:3" ht="15" customHeight="1" x14ac:dyDescent="0.25">
      <c r="C417" s="106"/>
    </row>
    <row r="418" spans="3:3" ht="15" customHeight="1" x14ac:dyDescent="0.25">
      <c r="C418" s="106"/>
    </row>
    <row r="419" spans="3:3" ht="15" customHeight="1" x14ac:dyDescent="0.25">
      <c r="C419" s="106"/>
    </row>
    <row r="420" spans="3:3" ht="15" customHeight="1" x14ac:dyDescent="0.25">
      <c r="C420" s="106"/>
    </row>
    <row r="421" spans="3:3" ht="15" customHeight="1" x14ac:dyDescent="0.25">
      <c r="C421" s="106"/>
    </row>
    <row r="422" spans="3:3" ht="15" customHeight="1" x14ac:dyDescent="0.25">
      <c r="C422" s="106"/>
    </row>
    <row r="423" spans="3:3" ht="15" customHeight="1" x14ac:dyDescent="0.25">
      <c r="C423" s="106"/>
    </row>
    <row r="424" spans="3:3" ht="15" customHeight="1" x14ac:dyDescent="0.25">
      <c r="C424" s="106"/>
    </row>
    <row r="425" spans="3:3" ht="15" customHeight="1" x14ac:dyDescent="0.25">
      <c r="C425" s="106"/>
    </row>
    <row r="426" spans="3:3" ht="15" customHeight="1" x14ac:dyDescent="0.25">
      <c r="C426" s="106"/>
    </row>
    <row r="427" spans="3:3" ht="15" customHeight="1" x14ac:dyDescent="0.25">
      <c r="C427" s="106"/>
    </row>
    <row r="428" spans="3:3" ht="15" customHeight="1" x14ac:dyDescent="0.25">
      <c r="C428" s="106"/>
    </row>
    <row r="429" spans="3:3" ht="15" customHeight="1" x14ac:dyDescent="0.25">
      <c r="C429" s="106"/>
    </row>
    <row r="430" spans="3:3" ht="15" customHeight="1" x14ac:dyDescent="0.25">
      <c r="C430" s="106"/>
    </row>
    <row r="431" spans="3:3" ht="15" customHeight="1" x14ac:dyDescent="0.25">
      <c r="C431" s="106"/>
    </row>
    <row r="432" spans="3:3" ht="15" customHeight="1" x14ac:dyDescent="0.25">
      <c r="C432" s="106"/>
    </row>
    <row r="433" spans="3:3" ht="15" customHeight="1" x14ac:dyDescent="0.25">
      <c r="C433" s="106"/>
    </row>
    <row r="434" spans="3:3" ht="15" customHeight="1" x14ac:dyDescent="0.25">
      <c r="C434" s="106"/>
    </row>
    <row r="435" spans="3:3" ht="15" customHeight="1" x14ac:dyDescent="0.25">
      <c r="C435" s="106"/>
    </row>
    <row r="436" spans="3:3" ht="15" customHeight="1" x14ac:dyDescent="0.25">
      <c r="C436" s="106"/>
    </row>
    <row r="437" spans="3:3" ht="15" customHeight="1" x14ac:dyDescent="0.25">
      <c r="C437" s="106"/>
    </row>
    <row r="438" spans="3:3" ht="15" customHeight="1" x14ac:dyDescent="0.25">
      <c r="C438" s="106"/>
    </row>
    <row r="439" spans="3:3" ht="15" customHeight="1" x14ac:dyDescent="0.25">
      <c r="C439" s="106"/>
    </row>
    <row r="440" spans="3:3" ht="15" customHeight="1" x14ac:dyDescent="0.25">
      <c r="C440" s="106"/>
    </row>
    <row r="441" spans="3:3" ht="15" customHeight="1" x14ac:dyDescent="0.25">
      <c r="C441" s="106"/>
    </row>
    <row r="442" spans="3:3" ht="15" customHeight="1" x14ac:dyDescent="0.25">
      <c r="C442" s="106"/>
    </row>
    <row r="443" spans="3:3" ht="15" customHeight="1" x14ac:dyDescent="0.25">
      <c r="C443" s="106"/>
    </row>
    <row r="444" spans="3:3" ht="15" customHeight="1" x14ac:dyDescent="0.25">
      <c r="C444" s="106"/>
    </row>
    <row r="445" spans="3:3" ht="15" customHeight="1" x14ac:dyDescent="0.25">
      <c r="C445" s="106"/>
    </row>
    <row r="446" spans="3:3" ht="15" customHeight="1" x14ac:dyDescent="0.25">
      <c r="C446" s="106"/>
    </row>
    <row r="447" spans="3:3" ht="15" customHeight="1" x14ac:dyDescent="0.25">
      <c r="C447" s="106"/>
    </row>
    <row r="448" spans="3:3" ht="15" customHeight="1" x14ac:dyDescent="0.25">
      <c r="C448" s="106"/>
    </row>
    <row r="449" spans="3:3" ht="15" customHeight="1" x14ac:dyDescent="0.25">
      <c r="C449" s="106"/>
    </row>
    <row r="450" spans="3:3" ht="15" customHeight="1" x14ac:dyDescent="0.25">
      <c r="C450" s="106"/>
    </row>
    <row r="451" spans="3:3" ht="15" customHeight="1" x14ac:dyDescent="0.25">
      <c r="C451" s="106"/>
    </row>
    <row r="452" spans="3:3" ht="15" customHeight="1" x14ac:dyDescent="0.25">
      <c r="C452" s="106"/>
    </row>
    <row r="453" spans="3:3" ht="15" customHeight="1" x14ac:dyDescent="0.25">
      <c r="C453" s="106"/>
    </row>
    <row r="454" spans="3:3" ht="15" customHeight="1" x14ac:dyDescent="0.25">
      <c r="C454" s="106"/>
    </row>
    <row r="455" spans="3:3" ht="15" customHeight="1" x14ac:dyDescent="0.25">
      <c r="C455" s="106"/>
    </row>
    <row r="456" spans="3:3" ht="15" customHeight="1" x14ac:dyDescent="0.25">
      <c r="C456" s="106"/>
    </row>
    <row r="457" spans="3:3" ht="15" customHeight="1" x14ac:dyDescent="0.25">
      <c r="C457" s="106"/>
    </row>
    <row r="458" spans="3:3" ht="15" customHeight="1" x14ac:dyDescent="0.25">
      <c r="C458" s="106"/>
    </row>
    <row r="459" spans="3:3" ht="15" customHeight="1" x14ac:dyDescent="0.25">
      <c r="C459" s="106"/>
    </row>
    <row r="460" spans="3:3" ht="15" customHeight="1" x14ac:dyDescent="0.25">
      <c r="C460" s="106"/>
    </row>
    <row r="461" spans="3:3" ht="15" customHeight="1" x14ac:dyDescent="0.25">
      <c r="C461" s="106"/>
    </row>
    <row r="462" spans="3:3" ht="15" customHeight="1" x14ac:dyDescent="0.25">
      <c r="C462" s="106"/>
    </row>
    <row r="463" spans="3:3" ht="15" customHeight="1" x14ac:dyDescent="0.25">
      <c r="C463" s="106"/>
    </row>
    <row r="464" spans="3:3" ht="15" customHeight="1" x14ac:dyDescent="0.25">
      <c r="C464" s="106"/>
    </row>
    <row r="465" spans="3:3" ht="15" customHeight="1" x14ac:dyDescent="0.25">
      <c r="C465" s="106"/>
    </row>
    <row r="466" spans="3:3" ht="15" customHeight="1" x14ac:dyDescent="0.25">
      <c r="C466" s="106"/>
    </row>
    <row r="467" spans="3:3" ht="15" customHeight="1" x14ac:dyDescent="0.25">
      <c r="C467" s="106"/>
    </row>
    <row r="468" spans="3:3" ht="15" customHeight="1" x14ac:dyDescent="0.25">
      <c r="C468" s="106"/>
    </row>
    <row r="469" spans="3:3" ht="15" customHeight="1" x14ac:dyDescent="0.25">
      <c r="C469" s="106"/>
    </row>
    <row r="470" spans="3:3" ht="15" customHeight="1" x14ac:dyDescent="0.25">
      <c r="C470" s="106"/>
    </row>
    <row r="471" spans="3:3" ht="15" customHeight="1" x14ac:dyDescent="0.25">
      <c r="C471" s="106"/>
    </row>
    <row r="472" spans="3:3" ht="15" customHeight="1" x14ac:dyDescent="0.25">
      <c r="C472" s="106"/>
    </row>
    <row r="473" spans="3:3" ht="15" customHeight="1" x14ac:dyDescent="0.25">
      <c r="C473" s="106"/>
    </row>
    <row r="474" spans="3:3" ht="15" customHeight="1" x14ac:dyDescent="0.25">
      <c r="C474" s="106"/>
    </row>
    <row r="475" spans="3:3" ht="15" customHeight="1" x14ac:dyDescent="0.25">
      <c r="C475" s="106"/>
    </row>
    <row r="476" spans="3:3" ht="15" customHeight="1" x14ac:dyDescent="0.25">
      <c r="C476" s="106"/>
    </row>
    <row r="477" spans="3:3" ht="15" customHeight="1" x14ac:dyDescent="0.25">
      <c r="C477" s="106"/>
    </row>
    <row r="478" spans="3:3" ht="15" customHeight="1" x14ac:dyDescent="0.25">
      <c r="C478" s="106"/>
    </row>
    <row r="479" spans="3:3" ht="15" customHeight="1" x14ac:dyDescent="0.25">
      <c r="C479" s="106"/>
    </row>
    <row r="480" spans="3:3" ht="15" customHeight="1" x14ac:dyDescent="0.25">
      <c r="C480" s="106"/>
    </row>
    <row r="481" spans="3:3" ht="15" customHeight="1" x14ac:dyDescent="0.25">
      <c r="C481" s="106"/>
    </row>
    <row r="482" spans="3:3" ht="15" customHeight="1" x14ac:dyDescent="0.25">
      <c r="C482" s="106"/>
    </row>
    <row r="483" spans="3:3" ht="15" customHeight="1" x14ac:dyDescent="0.25">
      <c r="C483" s="106"/>
    </row>
    <row r="484" spans="3:3" ht="15" customHeight="1" x14ac:dyDescent="0.25">
      <c r="C484" s="106"/>
    </row>
    <row r="485" spans="3:3" ht="15" customHeight="1" x14ac:dyDescent="0.25">
      <c r="C485" s="106"/>
    </row>
    <row r="486" spans="3:3" ht="15" customHeight="1" x14ac:dyDescent="0.25">
      <c r="C486" s="106"/>
    </row>
    <row r="487" spans="3:3" ht="15" customHeight="1" x14ac:dyDescent="0.25">
      <c r="C487" s="106"/>
    </row>
    <row r="488" spans="3:3" ht="15" customHeight="1" x14ac:dyDescent="0.25">
      <c r="C488" s="106"/>
    </row>
    <row r="489" spans="3:3" ht="15" customHeight="1" x14ac:dyDescent="0.25">
      <c r="C489" s="106"/>
    </row>
    <row r="490" spans="3:3" ht="15" customHeight="1" x14ac:dyDescent="0.25">
      <c r="C490" s="106"/>
    </row>
    <row r="491" spans="3:3" ht="15" customHeight="1" x14ac:dyDescent="0.25">
      <c r="C491" s="106"/>
    </row>
    <row r="492" spans="3:3" ht="15" customHeight="1" x14ac:dyDescent="0.25">
      <c r="C492" s="106"/>
    </row>
    <row r="493" spans="3:3" ht="15" customHeight="1" x14ac:dyDescent="0.25">
      <c r="C493" s="106"/>
    </row>
    <row r="494" spans="3:3" ht="15" customHeight="1" x14ac:dyDescent="0.25">
      <c r="C494" s="106"/>
    </row>
    <row r="495" spans="3:3" ht="15" customHeight="1" x14ac:dyDescent="0.25">
      <c r="C495" s="106"/>
    </row>
    <row r="496" spans="3:3" ht="15" customHeight="1" x14ac:dyDescent="0.25">
      <c r="C496" s="106"/>
    </row>
    <row r="497" spans="3:3" ht="15" customHeight="1" x14ac:dyDescent="0.25">
      <c r="C497" s="106"/>
    </row>
    <row r="498" spans="3:3" ht="15" customHeight="1" x14ac:dyDescent="0.25">
      <c r="C498" s="106"/>
    </row>
    <row r="499" spans="3:3" ht="15" customHeight="1" x14ac:dyDescent="0.25">
      <c r="C499" s="106"/>
    </row>
    <row r="500" spans="3:3" ht="15" customHeight="1" x14ac:dyDescent="0.25">
      <c r="C500" s="106"/>
    </row>
    <row r="501" spans="3:3" ht="15" customHeight="1" x14ac:dyDescent="0.25">
      <c r="C501" s="106"/>
    </row>
    <row r="502" spans="3:3" ht="15" customHeight="1" x14ac:dyDescent="0.25">
      <c r="C502" s="106"/>
    </row>
    <row r="503" spans="3:3" ht="15" customHeight="1" x14ac:dyDescent="0.25">
      <c r="C503" s="106"/>
    </row>
    <row r="504" spans="3:3" ht="15" customHeight="1" x14ac:dyDescent="0.25">
      <c r="C504" s="106"/>
    </row>
    <row r="505" spans="3:3" ht="15" customHeight="1" x14ac:dyDescent="0.25">
      <c r="C505" s="106"/>
    </row>
    <row r="506" spans="3:3" ht="15" customHeight="1" x14ac:dyDescent="0.25">
      <c r="C506" s="106"/>
    </row>
    <row r="507" spans="3:3" ht="15" customHeight="1" x14ac:dyDescent="0.25">
      <c r="C507" s="106"/>
    </row>
    <row r="508" spans="3:3" ht="15" customHeight="1" x14ac:dyDescent="0.25">
      <c r="C508" s="106"/>
    </row>
    <row r="509" spans="3:3" ht="15" customHeight="1" x14ac:dyDescent="0.25">
      <c r="C509" s="106"/>
    </row>
    <row r="510" spans="3:3" ht="15" customHeight="1" x14ac:dyDescent="0.25">
      <c r="C510" s="106"/>
    </row>
    <row r="511" spans="3:3" ht="15" customHeight="1" x14ac:dyDescent="0.25">
      <c r="C511" s="106"/>
    </row>
    <row r="512" spans="3:3" ht="15" customHeight="1" x14ac:dyDescent="0.25">
      <c r="C512" s="106"/>
    </row>
    <row r="513" spans="3:3" ht="15" customHeight="1" x14ac:dyDescent="0.25">
      <c r="C513" s="106"/>
    </row>
    <row r="514" spans="3:3" ht="15" customHeight="1" x14ac:dyDescent="0.25">
      <c r="C514" s="106"/>
    </row>
    <row r="515" spans="3:3" ht="15" customHeight="1" x14ac:dyDescent="0.25">
      <c r="C515" s="106"/>
    </row>
    <row r="516" spans="3:3" ht="15" customHeight="1" x14ac:dyDescent="0.25">
      <c r="C516" s="106"/>
    </row>
    <row r="517" spans="3:3" ht="15" customHeight="1" x14ac:dyDescent="0.25">
      <c r="C517" s="106"/>
    </row>
    <row r="518" spans="3:3" ht="15" customHeight="1" x14ac:dyDescent="0.25">
      <c r="C518" s="106"/>
    </row>
    <row r="519" spans="3:3" ht="15" customHeight="1" x14ac:dyDescent="0.25">
      <c r="C519" s="106"/>
    </row>
    <row r="520" spans="3:3" ht="15" customHeight="1" x14ac:dyDescent="0.25">
      <c r="C520" s="106"/>
    </row>
    <row r="521" spans="3:3" ht="15" customHeight="1" x14ac:dyDescent="0.25">
      <c r="C521" s="106"/>
    </row>
    <row r="522" spans="3:3" ht="15" customHeight="1" x14ac:dyDescent="0.25">
      <c r="C522" s="106"/>
    </row>
    <row r="523" spans="3:3" ht="15" customHeight="1" x14ac:dyDescent="0.25">
      <c r="C523" s="106"/>
    </row>
    <row r="524" spans="3:3" ht="15" customHeight="1" x14ac:dyDescent="0.25">
      <c r="C524" s="106"/>
    </row>
    <row r="525" spans="3:3" ht="15" customHeight="1" x14ac:dyDescent="0.25">
      <c r="C525" s="106"/>
    </row>
    <row r="526" spans="3:3" ht="15" customHeight="1" x14ac:dyDescent="0.25">
      <c r="C526" s="106"/>
    </row>
    <row r="527" spans="3:3" ht="15" customHeight="1" x14ac:dyDescent="0.25">
      <c r="C527" s="106"/>
    </row>
    <row r="528" spans="3:3" ht="15" customHeight="1" x14ac:dyDescent="0.25">
      <c r="C528" s="106"/>
    </row>
    <row r="529" spans="3:3" ht="15" customHeight="1" x14ac:dyDescent="0.25">
      <c r="C529" s="106"/>
    </row>
    <row r="530" spans="3:3" ht="15" customHeight="1" x14ac:dyDescent="0.25">
      <c r="C530" s="106"/>
    </row>
    <row r="531" spans="3:3" ht="15" customHeight="1" x14ac:dyDescent="0.25">
      <c r="C531" s="106"/>
    </row>
    <row r="532" spans="3:3" ht="15" customHeight="1" x14ac:dyDescent="0.25">
      <c r="C532" s="106"/>
    </row>
    <row r="533" spans="3:3" ht="15" customHeight="1" x14ac:dyDescent="0.25">
      <c r="C533" s="106"/>
    </row>
    <row r="534" spans="3:3" ht="15" customHeight="1" x14ac:dyDescent="0.25">
      <c r="C534" s="106"/>
    </row>
    <row r="535" spans="3:3" ht="15" customHeight="1" x14ac:dyDescent="0.25">
      <c r="C535" s="106"/>
    </row>
    <row r="536" spans="3:3" ht="15" customHeight="1" x14ac:dyDescent="0.25">
      <c r="C536" s="106"/>
    </row>
    <row r="537" spans="3:3" ht="15" customHeight="1" x14ac:dyDescent="0.25">
      <c r="C537" s="106"/>
    </row>
    <row r="538" spans="3:3" ht="15" customHeight="1" x14ac:dyDescent="0.25">
      <c r="C538" s="106"/>
    </row>
    <row r="539" spans="3:3" ht="15" customHeight="1" x14ac:dyDescent="0.25">
      <c r="C539" s="106"/>
    </row>
    <row r="540" spans="3:3" ht="15" customHeight="1" x14ac:dyDescent="0.25">
      <c r="C540" s="106"/>
    </row>
    <row r="541" spans="3:3" ht="15" customHeight="1" x14ac:dyDescent="0.25">
      <c r="C541" s="106"/>
    </row>
    <row r="542" spans="3:3" ht="15" customHeight="1" x14ac:dyDescent="0.25">
      <c r="C542" s="106"/>
    </row>
    <row r="543" spans="3:3" ht="15" customHeight="1" x14ac:dyDescent="0.25">
      <c r="C543" s="106"/>
    </row>
    <row r="544" spans="3:3" ht="15" customHeight="1" x14ac:dyDescent="0.25">
      <c r="C544" s="106"/>
    </row>
    <row r="545" spans="3:3" ht="15" customHeight="1" x14ac:dyDescent="0.25">
      <c r="C545" s="106"/>
    </row>
    <row r="546" spans="3:3" ht="15" customHeight="1" x14ac:dyDescent="0.25">
      <c r="C546" s="106"/>
    </row>
    <row r="547" spans="3:3" ht="15" customHeight="1" x14ac:dyDescent="0.25">
      <c r="C547" s="106"/>
    </row>
    <row r="548" spans="3:3" ht="15" customHeight="1" x14ac:dyDescent="0.25">
      <c r="C548" s="106"/>
    </row>
    <row r="549" spans="3:3" ht="15" customHeight="1" x14ac:dyDescent="0.25">
      <c r="C549" s="106"/>
    </row>
    <row r="550" spans="3:3" ht="15" customHeight="1" x14ac:dyDescent="0.25">
      <c r="C550" s="106"/>
    </row>
    <row r="551" spans="3:3" ht="15" customHeight="1" x14ac:dyDescent="0.25">
      <c r="C551" s="106"/>
    </row>
    <row r="552" spans="3:3" ht="15" customHeight="1" x14ac:dyDescent="0.25">
      <c r="C552" s="106"/>
    </row>
    <row r="553" spans="3:3" ht="15" customHeight="1" x14ac:dyDescent="0.25">
      <c r="C553" s="106"/>
    </row>
    <row r="554" spans="3:3" ht="15" customHeight="1" x14ac:dyDescent="0.25">
      <c r="C554" s="106"/>
    </row>
    <row r="555" spans="3:3" ht="15" customHeight="1" x14ac:dyDescent="0.25">
      <c r="C555" s="106"/>
    </row>
    <row r="556" spans="3:3" ht="15" customHeight="1" x14ac:dyDescent="0.25">
      <c r="C556" s="106"/>
    </row>
    <row r="557" spans="3:3" ht="15" customHeight="1" x14ac:dyDescent="0.25">
      <c r="C557" s="106"/>
    </row>
    <row r="558" spans="3:3" ht="15" customHeight="1" x14ac:dyDescent="0.25">
      <c r="C558" s="106"/>
    </row>
    <row r="559" spans="3:3" ht="15" customHeight="1" x14ac:dyDescent="0.25">
      <c r="C559" s="106"/>
    </row>
    <row r="560" spans="3:3" ht="15" customHeight="1" x14ac:dyDescent="0.25">
      <c r="C560" s="106"/>
    </row>
    <row r="561" spans="3:3" ht="15" customHeight="1" x14ac:dyDescent="0.25">
      <c r="C561" s="106"/>
    </row>
    <row r="562" spans="3:3" ht="15" customHeight="1" x14ac:dyDescent="0.25">
      <c r="C562" s="106"/>
    </row>
    <row r="563" spans="3:3" ht="15" customHeight="1" x14ac:dyDescent="0.25">
      <c r="C563" s="106"/>
    </row>
    <row r="564" spans="3:3" ht="15" customHeight="1" x14ac:dyDescent="0.25">
      <c r="C564" s="106"/>
    </row>
    <row r="565" spans="3:3" ht="15" customHeight="1" x14ac:dyDescent="0.25">
      <c r="C565" s="106"/>
    </row>
    <row r="566" spans="3:3" ht="15" customHeight="1" x14ac:dyDescent="0.25">
      <c r="C566" s="106"/>
    </row>
    <row r="567" spans="3:3" ht="15" customHeight="1" x14ac:dyDescent="0.25">
      <c r="C567" s="106"/>
    </row>
    <row r="568" spans="3:3" ht="15" customHeight="1" x14ac:dyDescent="0.25">
      <c r="C568" s="106"/>
    </row>
    <row r="569" spans="3:3" ht="15" customHeight="1" x14ac:dyDescent="0.25">
      <c r="C569" s="106"/>
    </row>
    <row r="570" spans="3:3" ht="15" customHeight="1" x14ac:dyDescent="0.25">
      <c r="C570" s="106"/>
    </row>
    <row r="571" spans="3:3" ht="15" customHeight="1" x14ac:dyDescent="0.25">
      <c r="C571" s="106"/>
    </row>
    <row r="572" spans="3:3" ht="15" customHeight="1" x14ac:dyDescent="0.25">
      <c r="C572" s="106"/>
    </row>
    <row r="573" spans="3:3" ht="15" customHeight="1" x14ac:dyDescent="0.25">
      <c r="C573" s="106"/>
    </row>
    <row r="574" spans="3:3" ht="15" customHeight="1" x14ac:dyDescent="0.25">
      <c r="C574" s="106"/>
    </row>
    <row r="575" spans="3:3" ht="15" customHeight="1" x14ac:dyDescent="0.25">
      <c r="C575" s="106"/>
    </row>
    <row r="576" spans="3:3" ht="15" customHeight="1" x14ac:dyDescent="0.25">
      <c r="C576" s="106"/>
    </row>
    <row r="577" spans="3:3" ht="15" customHeight="1" x14ac:dyDescent="0.25">
      <c r="C577" s="106"/>
    </row>
    <row r="578" spans="3:3" ht="15" customHeight="1" x14ac:dyDescent="0.25">
      <c r="C578" s="106"/>
    </row>
    <row r="579" spans="3:3" ht="15" customHeight="1" x14ac:dyDescent="0.25">
      <c r="C579" s="106"/>
    </row>
    <row r="580" spans="3:3" ht="15" customHeight="1" x14ac:dyDescent="0.25">
      <c r="C580" s="106"/>
    </row>
    <row r="581" spans="3:3" ht="15" customHeight="1" x14ac:dyDescent="0.25">
      <c r="C581" s="106"/>
    </row>
    <row r="582" spans="3:3" ht="15" customHeight="1" x14ac:dyDescent="0.25">
      <c r="C582" s="106"/>
    </row>
    <row r="583" spans="3:3" ht="15" customHeight="1" x14ac:dyDescent="0.25">
      <c r="C583" s="106"/>
    </row>
    <row r="584" spans="3:3" ht="15" customHeight="1" x14ac:dyDescent="0.25">
      <c r="C584" s="106"/>
    </row>
    <row r="585" spans="3:3" ht="15" customHeight="1" x14ac:dyDescent="0.25">
      <c r="C585" s="106"/>
    </row>
    <row r="586" spans="3:3" ht="15" customHeight="1" x14ac:dyDescent="0.25">
      <c r="C586" s="106"/>
    </row>
    <row r="587" spans="3:3" ht="15" customHeight="1" x14ac:dyDescent="0.25">
      <c r="C587" s="106"/>
    </row>
    <row r="588" spans="3:3" ht="15" customHeight="1" x14ac:dyDescent="0.25">
      <c r="C588" s="106"/>
    </row>
    <row r="589" spans="3:3" ht="15" customHeight="1" x14ac:dyDescent="0.25">
      <c r="C589" s="106"/>
    </row>
    <row r="590" spans="3:3" ht="15" customHeight="1" x14ac:dyDescent="0.25">
      <c r="C590" s="106"/>
    </row>
    <row r="591" spans="3:3" ht="15" customHeight="1" x14ac:dyDescent="0.25">
      <c r="C591" s="106"/>
    </row>
    <row r="592" spans="3:3" ht="15" customHeight="1" x14ac:dyDescent="0.25">
      <c r="C592" s="106"/>
    </row>
    <row r="593" spans="3:3" ht="15" customHeight="1" x14ac:dyDescent="0.25">
      <c r="C593" s="106"/>
    </row>
    <row r="594" spans="3:3" ht="15" customHeight="1" x14ac:dyDescent="0.25">
      <c r="C594" s="106"/>
    </row>
    <row r="595" spans="3:3" ht="15" customHeight="1" x14ac:dyDescent="0.25">
      <c r="C595" s="106"/>
    </row>
    <row r="596" spans="3:3" ht="15" customHeight="1" x14ac:dyDescent="0.25">
      <c r="C596" s="106"/>
    </row>
    <row r="597" spans="3:3" ht="15" customHeight="1" x14ac:dyDescent="0.25">
      <c r="C597" s="106"/>
    </row>
    <row r="598" spans="3:3" ht="15" customHeight="1" x14ac:dyDescent="0.25">
      <c r="C598" s="106"/>
    </row>
    <row r="599" spans="3:3" ht="15" customHeight="1" x14ac:dyDescent="0.25">
      <c r="C599" s="106"/>
    </row>
    <row r="600" spans="3:3" ht="15" customHeight="1" x14ac:dyDescent="0.25">
      <c r="C600" s="106"/>
    </row>
    <row r="601" spans="3:3" ht="15" customHeight="1" x14ac:dyDescent="0.25">
      <c r="C601" s="106"/>
    </row>
    <row r="602" spans="3:3" ht="15" customHeight="1" x14ac:dyDescent="0.25">
      <c r="C602" s="106"/>
    </row>
    <row r="603" spans="3:3" ht="15" customHeight="1" x14ac:dyDescent="0.25">
      <c r="C603" s="106"/>
    </row>
    <row r="604" spans="3:3" ht="15" customHeight="1" x14ac:dyDescent="0.25">
      <c r="C604" s="106"/>
    </row>
    <row r="605" spans="3:3" ht="15" customHeight="1" x14ac:dyDescent="0.25">
      <c r="C605" s="106"/>
    </row>
    <row r="606" spans="3:3" ht="15" customHeight="1" x14ac:dyDescent="0.25">
      <c r="C606" s="106"/>
    </row>
    <row r="607" spans="3:3" ht="15" customHeight="1" x14ac:dyDescent="0.25">
      <c r="C607" s="106"/>
    </row>
    <row r="608" spans="3:3" ht="15" customHeight="1" x14ac:dyDescent="0.25">
      <c r="C608" s="106"/>
    </row>
    <row r="609" spans="3:3" ht="15" customHeight="1" x14ac:dyDescent="0.25">
      <c r="C609" s="106"/>
    </row>
    <row r="610" spans="3:3" ht="15" customHeight="1" x14ac:dyDescent="0.25">
      <c r="C610" s="106"/>
    </row>
    <row r="611" spans="3:3" ht="15" customHeight="1" x14ac:dyDescent="0.25">
      <c r="C611" s="106"/>
    </row>
    <row r="612" spans="3:3" ht="15" customHeight="1" x14ac:dyDescent="0.25">
      <c r="C612" s="106"/>
    </row>
    <row r="613" spans="3:3" ht="15" customHeight="1" x14ac:dyDescent="0.25">
      <c r="C613" s="106"/>
    </row>
    <row r="614" spans="3:3" ht="15" customHeight="1" x14ac:dyDescent="0.25">
      <c r="C614" s="106"/>
    </row>
    <row r="615" spans="3:3" ht="15" customHeight="1" x14ac:dyDescent="0.25">
      <c r="C615" s="106"/>
    </row>
    <row r="616" spans="3:3" ht="15" customHeight="1" x14ac:dyDescent="0.25">
      <c r="C616" s="106"/>
    </row>
    <row r="617" spans="3:3" ht="15" customHeight="1" x14ac:dyDescent="0.25">
      <c r="C617" s="106"/>
    </row>
    <row r="618" spans="3:3" ht="15" customHeight="1" x14ac:dyDescent="0.25">
      <c r="C618" s="106"/>
    </row>
    <row r="619" spans="3:3" ht="15" customHeight="1" x14ac:dyDescent="0.25">
      <c r="C619" s="106"/>
    </row>
    <row r="620" spans="3:3" ht="15" customHeight="1" x14ac:dyDescent="0.25">
      <c r="C620" s="106"/>
    </row>
    <row r="621" spans="3:3" ht="15" customHeight="1" x14ac:dyDescent="0.25">
      <c r="C621" s="106"/>
    </row>
    <row r="622" spans="3:3" ht="15" customHeight="1" x14ac:dyDescent="0.25">
      <c r="C622" s="106"/>
    </row>
    <row r="623" spans="3:3" ht="15" customHeight="1" x14ac:dyDescent="0.25">
      <c r="C623" s="106"/>
    </row>
    <row r="624" spans="3:3" ht="15" customHeight="1" x14ac:dyDescent="0.25">
      <c r="C624" s="106"/>
    </row>
    <row r="625" spans="3:3" ht="15" customHeight="1" x14ac:dyDescent="0.25">
      <c r="C625" s="106"/>
    </row>
    <row r="626" spans="3:3" ht="15" customHeight="1" x14ac:dyDescent="0.25">
      <c r="C626" s="106"/>
    </row>
    <row r="627" spans="3:3" ht="15" customHeight="1" x14ac:dyDescent="0.25">
      <c r="C627" s="106"/>
    </row>
    <row r="628" spans="3:3" ht="15" customHeight="1" x14ac:dyDescent="0.25">
      <c r="C628" s="106"/>
    </row>
    <row r="629" spans="3:3" ht="15" customHeight="1" x14ac:dyDescent="0.25">
      <c r="C629" s="106"/>
    </row>
    <row r="630" spans="3:3" ht="15" customHeight="1" x14ac:dyDescent="0.25">
      <c r="C630" s="106"/>
    </row>
    <row r="631" spans="3:3" ht="15" customHeight="1" x14ac:dyDescent="0.25">
      <c r="C631" s="106"/>
    </row>
    <row r="632" spans="3:3" ht="15" customHeight="1" x14ac:dyDescent="0.25">
      <c r="C632" s="106"/>
    </row>
    <row r="633" spans="3:3" ht="15" customHeight="1" x14ac:dyDescent="0.25">
      <c r="C633" s="106"/>
    </row>
    <row r="634" spans="3:3" ht="15" customHeight="1" x14ac:dyDescent="0.25">
      <c r="C634" s="106"/>
    </row>
    <row r="635" spans="3:3" ht="15" customHeight="1" x14ac:dyDescent="0.25">
      <c r="C635" s="106"/>
    </row>
    <row r="636" spans="3:3" ht="15" customHeight="1" x14ac:dyDescent="0.25">
      <c r="C636" s="106"/>
    </row>
    <row r="637" spans="3:3" ht="15" customHeight="1" x14ac:dyDescent="0.25">
      <c r="C637" s="106"/>
    </row>
    <row r="638" spans="3:3" ht="15" customHeight="1" x14ac:dyDescent="0.25">
      <c r="C638" s="106"/>
    </row>
    <row r="639" spans="3:3" ht="15" customHeight="1" x14ac:dyDescent="0.25">
      <c r="C639" s="106"/>
    </row>
    <row r="640" spans="3:3" ht="15" customHeight="1" x14ac:dyDescent="0.25">
      <c r="C640" s="106"/>
    </row>
    <row r="641" spans="3:3" ht="15" customHeight="1" x14ac:dyDescent="0.25">
      <c r="C641" s="106"/>
    </row>
    <row r="642" spans="3:3" ht="15" customHeight="1" x14ac:dyDescent="0.25">
      <c r="C642" s="106"/>
    </row>
    <row r="643" spans="3:3" ht="15" customHeight="1" x14ac:dyDescent="0.25">
      <c r="C643" s="106"/>
    </row>
    <row r="644" spans="3:3" ht="15" customHeight="1" x14ac:dyDescent="0.25">
      <c r="C644" s="106"/>
    </row>
    <row r="645" spans="3:3" ht="15" customHeight="1" x14ac:dyDescent="0.25">
      <c r="C645" s="106"/>
    </row>
    <row r="646" spans="3:3" ht="15" customHeight="1" x14ac:dyDescent="0.25">
      <c r="C646" s="106"/>
    </row>
    <row r="647" spans="3:3" ht="15" customHeight="1" x14ac:dyDescent="0.25">
      <c r="C647" s="106"/>
    </row>
    <row r="648" spans="3:3" ht="15" customHeight="1" x14ac:dyDescent="0.25">
      <c r="C648" s="106"/>
    </row>
    <row r="649" spans="3:3" ht="15" customHeight="1" x14ac:dyDescent="0.25">
      <c r="C649" s="106"/>
    </row>
    <row r="650" spans="3:3" ht="15" customHeight="1" x14ac:dyDescent="0.25">
      <c r="C650" s="106"/>
    </row>
    <row r="651" spans="3:3" ht="15" customHeight="1" x14ac:dyDescent="0.25">
      <c r="C651" s="106"/>
    </row>
    <row r="652" spans="3:3" ht="15" customHeight="1" x14ac:dyDescent="0.25">
      <c r="C652" s="106"/>
    </row>
    <row r="653" spans="3:3" ht="15" customHeight="1" x14ac:dyDescent="0.25">
      <c r="C653" s="106"/>
    </row>
    <row r="654" spans="3:3" ht="15" customHeight="1" x14ac:dyDescent="0.25">
      <c r="C654" s="106"/>
    </row>
    <row r="655" spans="3:3" ht="15" customHeight="1" x14ac:dyDescent="0.25">
      <c r="C655" s="106"/>
    </row>
    <row r="656" spans="3:3" ht="15" customHeight="1" x14ac:dyDescent="0.25">
      <c r="C656" s="106"/>
    </row>
    <row r="657" spans="3:3" ht="15" customHeight="1" x14ac:dyDescent="0.25">
      <c r="C657" s="106"/>
    </row>
    <row r="658" spans="3:3" ht="15" customHeight="1" x14ac:dyDescent="0.25">
      <c r="C658" s="106"/>
    </row>
    <row r="659" spans="3:3" ht="15" customHeight="1" x14ac:dyDescent="0.25">
      <c r="C659" s="106"/>
    </row>
    <row r="660" spans="3:3" ht="15" customHeight="1" x14ac:dyDescent="0.25">
      <c r="C660" s="106"/>
    </row>
    <row r="661" spans="3:3" ht="15" customHeight="1" x14ac:dyDescent="0.25">
      <c r="C661" s="106"/>
    </row>
    <row r="662" spans="3:3" ht="15" customHeight="1" x14ac:dyDescent="0.25">
      <c r="C662" s="106"/>
    </row>
    <row r="663" spans="3:3" ht="15" customHeight="1" x14ac:dyDescent="0.25">
      <c r="C663" s="106"/>
    </row>
    <row r="664" spans="3:3" ht="15" customHeight="1" x14ac:dyDescent="0.25">
      <c r="C664" s="106"/>
    </row>
    <row r="665" spans="3:3" ht="15" customHeight="1" x14ac:dyDescent="0.25">
      <c r="C665" s="106"/>
    </row>
    <row r="666" spans="3:3" ht="15" customHeight="1" x14ac:dyDescent="0.25">
      <c r="C666" s="106"/>
    </row>
    <row r="667" spans="3:3" ht="15" customHeight="1" x14ac:dyDescent="0.25">
      <c r="C667" s="106"/>
    </row>
    <row r="668" spans="3:3" ht="15" customHeight="1" x14ac:dyDescent="0.25">
      <c r="C668" s="106"/>
    </row>
    <row r="669" spans="3:3" ht="15" customHeight="1" x14ac:dyDescent="0.25">
      <c r="C669" s="106"/>
    </row>
    <row r="670" spans="3:3" ht="15" customHeight="1" x14ac:dyDescent="0.25">
      <c r="C670" s="106"/>
    </row>
    <row r="671" spans="3:3" ht="15" customHeight="1" x14ac:dyDescent="0.25">
      <c r="C671" s="106"/>
    </row>
    <row r="672" spans="3:3" ht="15" customHeight="1" x14ac:dyDescent="0.25">
      <c r="C672" s="106"/>
    </row>
    <row r="673" spans="3:3" ht="15" customHeight="1" x14ac:dyDescent="0.25">
      <c r="C673" s="106"/>
    </row>
    <row r="674" spans="3:3" ht="15" customHeight="1" x14ac:dyDescent="0.25">
      <c r="C674" s="106"/>
    </row>
    <row r="675" spans="3:3" ht="15" customHeight="1" x14ac:dyDescent="0.25">
      <c r="C675" s="106"/>
    </row>
    <row r="676" spans="3:3" ht="15" customHeight="1" x14ac:dyDescent="0.25">
      <c r="C676" s="106"/>
    </row>
    <row r="677" spans="3:3" ht="15" customHeight="1" x14ac:dyDescent="0.25">
      <c r="C677" s="106"/>
    </row>
    <row r="678" spans="3:3" ht="15" customHeight="1" x14ac:dyDescent="0.25">
      <c r="C678" s="106"/>
    </row>
    <row r="679" spans="3:3" ht="15" customHeight="1" x14ac:dyDescent="0.25">
      <c r="C679" s="106"/>
    </row>
    <row r="680" spans="3:3" ht="15" customHeight="1" x14ac:dyDescent="0.25">
      <c r="C680" s="106"/>
    </row>
    <row r="681" spans="3:3" ht="15" customHeight="1" x14ac:dyDescent="0.25">
      <c r="C681" s="106"/>
    </row>
    <row r="682" spans="3:3" ht="15" customHeight="1" x14ac:dyDescent="0.25">
      <c r="C682" s="106"/>
    </row>
    <row r="683" spans="3:3" ht="15" customHeight="1" x14ac:dyDescent="0.25">
      <c r="C683" s="106"/>
    </row>
    <row r="684" spans="3:3" ht="15" customHeight="1" x14ac:dyDescent="0.25">
      <c r="C684" s="106"/>
    </row>
    <row r="685" spans="3:3" ht="15" customHeight="1" x14ac:dyDescent="0.25">
      <c r="C685" s="106"/>
    </row>
    <row r="686" spans="3:3" ht="15" customHeight="1" x14ac:dyDescent="0.25">
      <c r="C686" s="106"/>
    </row>
    <row r="687" spans="3:3" ht="15" customHeight="1" x14ac:dyDescent="0.25">
      <c r="C687" s="106"/>
    </row>
    <row r="688" spans="3:3" ht="15" customHeight="1" x14ac:dyDescent="0.25">
      <c r="C688" s="106"/>
    </row>
    <row r="689" spans="3:3" ht="15" customHeight="1" x14ac:dyDescent="0.25">
      <c r="C689" s="106"/>
    </row>
    <row r="690" spans="3:3" ht="15" customHeight="1" x14ac:dyDescent="0.25">
      <c r="C690" s="106"/>
    </row>
    <row r="691" spans="3:3" ht="15" customHeight="1" x14ac:dyDescent="0.25">
      <c r="C691" s="106"/>
    </row>
    <row r="692" spans="3:3" ht="15" customHeight="1" x14ac:dyDescent="0.25">
      <c r="C692" s="106"/>
    </row>
    <row r="693" spans="3:3" ht="15" customHeight="1" x14ac:dyDescent="0.25">
      <c r="C693" s="106"/>
    </row>
    <row r="694" spans="3:3" ht="15" customHeight="1" x14ac:dyDescent="0.25">
      <c r="C694" s="106"/>
    </row>
    <row r="695" spans="3:3" ht="15" customHeight="1" x14ac:dyDescent="0.25">
      <c r="C695" s="106"/>
    </row>
    <row r="696" spans="3:3" ht="15" customHeight="1" x14ac:dyDescent="0.25">
      <c r="C696" s="106"/>
    </row>
    <row r="697" spans="3:3" ht="15" customHeight="1" x14ac:dyDescent="0.25">
      <c r="C697" s="106"/>
    </row>
    <row r="698" spans="3:3" ht="15" customHeight="1" x14ac:dyDescent="0.25">
      <c r="C698" s="106"/>
    </row>
    <row r="699" spans="3:3" ht="15" customHeight="1" x14ac:dyDescent="0.25">
      <c r="C699" s="106"/>
    </row>
    <row r="700" spans="3:3" ht="15" customHeight="1" x14ac:dyDescent="0.25">
      <c r="C700" s="106"/>
    </row>
    <row r="701" spans="3:3" ht="15" customHeight="1" x14ac:dyDescent="0.25">
      <c r="C701" s="106"/>
    </row>
    <row r="702" spans="3:3" ht="15" customHeight="1" x14ac:dyDescent="0.25">
      <c r="C702" s="106"/>
    </row>
    <row r="703" spans="3:3" ht="15" customHeight="1" x14ac:dyDescent="0.25">
      <c r="C703" s="106"/>
    </row>
    <row r="704" spans="3:3" ht="15" customHeight="1" x14ac:dyDescent="0.25">
      <c r="C704" s="106"/>
    </row>
    <row r="705" spans="3:3" ht="15" customHeight="1" x14ac:dyDescent="0.25">
      <c r="C705" s="106"/>
    </row>
    <row r="706" spans="3:3" ht="15" customHeight="1" x14ac:dyDescent="0.25">
      <c r="C706" s="106"/>
    </row>
    <row r="707" spans="3:3" ht="15" customHeight="1" x14ac:dyDescent="0.25">
      <c r="C707" s="106"/>
    </row>
    <row r="708" spans="3:3" ht="15" customHeight="1" x14ac:dyDescent="0.25">
      <c r="C708" s="106"/>
    </row>
    <row r="709" spans="3:3" ht="15" customHeight="1" x14ac:dyDescent="0.25">
      <c r="C709" s="106"/>
    </row>
    <row r="710" spans="3:3" ht="15" customHeight="1" x14ac:dyDescent="0.25">
      <c r="C710" s="106"/>
    </row>
    <row r="711" spans="3:3" ht="15" customHeight="1" x14ac:dyDescent="0.25">
      <c r="C711" s="106"/>
    </row>
    <row r="712" spans="3:3" ht="15" customHeight="1" x14ac:dyDescent="0.25">
      <c r="C712" s="106"/>
    </row>
    <row r="713" spans="3:3" ht="15" customHeight="1" x14ac:dyDescent="0.25">
      <c r="C713" s="106"/>
    </row>
    <row r="714" spans="3:3" ht="15" customHeight="1" x14ac:dyDescent="0.25">
      <c r="C714" s="106"/>
    </row>
    <row r="715" spans="3:3" ht="15" customHeight="1" x14ac:dyDescent="0.25">
      <c r="C715" s="106"/>
    </row>
    <row r="716" spans="3:3" ht="15" customHeight="1" x14ac:dyDescent="0.25">
      <c r="C716" s="106"/>
    </row>
    <row r="717" spans="3:3" ht="15" customHeight="1" x14ac:dyDescent="0.25">
      <c r="C717" s="106"/>
    </row>
    <row r="718" spans="3:3" ht="15" customHeight="1" x14ac:dyDescent="0.25">
      <c r="C718" s="106"/>
    </row>
    <row r="719" spans="3:3" ht="15" customHeight="1" x14ac:dyDescent="0.25">
      <c r="C719" s="106"/>
    </row>
    <row r="720" spans="3:3" ht="15" customHeight="1" x14ac:dyDescent="0.25">
      <c r="C720" s="106"/>
    </row>
    <row r="721" spans="3:3" ht="15" customHeight="1" x14ac:dyDescent="0.25">
      <c r="C721" s="106"/>
    </row>
    <row r="722" spans="3:3" ht="15" customHeight="1" x14ac:dyDescent="0.25">
      <c r="C722" s="106"/>
    </row>
    <row r="723" spans="3:3" ht="15" customHeight="1" x14ac:dyDescent="0.25">
      <c r="C723" s="106"/>
    </row>
    <row r="724" spans="3:3" ht="15" customHeight="1" x14ac:dyDescent="0.25">
      <c r="C724" s="106"/>
    </row>
    <row r="725" spans="3:3" ht="15" customHeight="1" x14ac:dyDescent="0.25">
      <c r="C725" s="106"/>
    </row>
    <row r="726" spans="3:3" ht="15" customHeight="1" x14ac:dyDescent="0.25">
      <c r="C726" s="106"/>
    </row>
    <row r="727" spans="3:3" ht="15" customHeight="1" x14ac:dyDescent="0.25">
      <c r="C727" s="106"/>
    </row>
    <row r="728" spans="3:3" ht="15" customHeight="1" x14ac:dyDescent="0.25">
      <c r="C728" s="106"/>
    </row>
    <row r="729" spans="3:3" ht="15" customHeight="1" x14ac:dyDescent="0.25">
      <c r="C729" s="106"/>
    </row>
    <row r="730" spans="3:3" ht="15" customHeight="1" x14ac:dyDescent="0.25">
      <c r="C730" s="106"/>
    </row>
    <row r="731" spans="3:3" ht="15" customHeight="1" x14ac:dyDescent="0.25">
      <c r="C731" s="106"/>
    </row>
    <row r="732" spans="3:3" ht="15" customHeight="1" x14ac:dyDescent="0.25">
      <c r="C732" s="106"/>
    </row>
    <row r="733" spans="3:3" ht="15" customHeight="1" x14ac:dyDescent="0.25">
      <c r="C733" s="106"/>
    </row>
    <row r="734" spans="3:3" ht="15" customHeight="1" x14ac:dyDescent="0.25">
      <c r="C734" s="106"/>
    </row>
    <row r="735" spans="3:3" ht="15" customHeight="1" x14ac:dyDescent="0.25">
      <c r="C735" s="106"/>
    </row>
    <row r="736" spans="3:3" ht="15" customHeight="1" x14ac:dyDescent="0.25">
      <c r="C736" s="106"/>
    </row>
    <row r="737" spans="3:3" ht="15" customHeight="1" x14ac:dyDescent="0.25">
      <c r="C737" s="106"/>
    </row>
    <row r="738" spans="3:3" ht="15" customHeight="1" x14ac:dyDescent="0.25">
      <c r="C738" s="106"/>
    </row>
    <row r="739" spans="3:3" ht="15" customHeight="1" x14ac:dyDescent="0.25">
      <c r="C739" s="106"/>
    </row>
    <row r="740" spans="3:3" ht="15" customHeight="1" x14ac:dyDescent="0.25">
      <c r="C740" s="106"/>
    </row>
    <row r="741" spans="3:3" ht="15" customHeight="1" x14ac:dyDescent="0.25">
      <c r="C741" s="106"/>
    </row>
    <row r="742" spans="3:3" ht="15" customHeight="1" x14ac:dyDescent="0.25">
      <c r="C742" s="106"/>
    </row>
    <row r="743" spans="3:3" ht="15" customHeight="1" x14ac:dyDescent="0.25">
      <c r="C743" s="106"/>
    </row>
    <row r="744" spans="3:3" ht="15" customHeight="1" x14ac:dyDescent="0.25">
      <c r="C744" s="106"/>
    </row>
    <row r="745" spans="3:3" ht="15" customHeight="1" x14ac:dyDescent="0.25">
      <c r="C745" s="106"/>
    </row>
    <row r="746" spans="3:3" ht="15" customHeight="1" x14ac:dyDescent="0.25">
      <c r="C746" s="106"/>
    </row>
    <row r="747" spans="3:3" ht="15" customHeight="1" x14ac:dyDescent="0.25">
      <c r="C747" s="106"/>
    </row>
    <row r="748" spans="3:3" ht="15" customHeight="1" x14ac:dyDescent="0.25">
      <c r="C748" s="106"/>
    </row>
    <row r="749" spans="3:3" ht="15" customHeight="1" x14ac:dyDescent="0.25">
      <c r="C749" s="106"/>
    </row>
    <row r="750" spans="3:3" ht="15" customHeight="1" x14ac:dyDescent="0.25">
      <c r="C750" s="106"/>
    </row>
    <row r="751" spans="3:3" ht="15" customHeight="1" x14ac:dyDescent="0.25">
      <c r="C751" s="106"/>
    </row>
    <row r="752" spans="3:3" ht="15" customHeight="1" x14ac:dyDescent="0.25">
      <c r="C752" s="106"/>
    </row>
    <row r="753" spans="3:3" ht="15" customHeight="1" x14ac:dyDescent="0.25">
      <c r="C753" s="106"/>
    </row>
    <row r="754" spans="3:3" ht="15" customHeight="1" x14ac:dyDescent="0.25">
      <c r="C754" s="106"/>
    </row>
    <row r="755" spans="3:3" ht="15" customHeight="1" x14ac:dyDescent="0.25">
      <c r="C755" s="106"/>
    </row>
    <row r="756" spans="3:3" ht="15" customHeight="1" x14ac:dyDescent="0.25">
      <c r="C756" s="106"/>
    </row>
    <row r="757" spans="3:3" ht="15" customHeight="1" x14ac:dyDescent="0.25">
      <c r="C757" s="106"/>
    </row>
    <row r="758" spans="3:3" ht="15" customHeight="1" x14ac:dyDescent="0.25">
      <c r="C758" s="106"/>
    </row>
    <row r="759" spans="3:3" ht="15" customHeight="1" x14ac:dyDescent="0.25">
      <c r="C759" s="106"/>
    </row>
    <row r="760" spans="3:3" ht="15" customHeight="1" x14ac:dyDescent="0.25">
      <c r="C760" s="106"/>
    </row>
    <row r="761" spans="3:3" ht="15" customHeight="1" x14ac:dyDescent="0.25">
      <c r="C761" s="106"/>
    </row>
    <row r="762" spans="3:3" ht="15" customHeight="1" x14ac:dyDescent="0.25">
      <c r="C762" s="106"/>
    </row>
    <row r="763" spans="3:3" ht="15" customHeight="1" x14ac:dyDescent="0.25">
      <c r="C763" s="106"/>
    </row>
    <row r="764" spans="3:3" ht="15" customHeight="1" x14ac:dyDescent="0.25">
      <c r="C764" s="106"/>
    </row>
    <row r="765" spans="3:3" ht="15" customHeight="1" x14ac:dyDescent="0.25">
      <c r="C765" s="106"/>
    </row>
    <row r="766" spans="3:3" ht="15" customHeight="1" x14ac:dyDescent="0.25">
      <c r="C766" s="106"/>
    </row>
    <row r="767" spans="3:3" ht="15" customHeight="1" x14ac:dyDescent="0.25">
      <c r="C767" s="106"/>
    </row>
    <row r="768" spans="3:3" ht="15" customHeight="1" x14ac:dyDescent="0.25">
      <c r="C768" s="106"/>
    </row>
    <row r="769" spans="3:3" ht="15" customHeight="1" x14ac:dyDescent="0.25">
      <c r="C769" s="106"/>
    </row>
    <row r="770" spans="3:3" ht="15" customHeight="1" x14ac:dyDescent="0.25">
      <c r="C770" s="106"/>
    </row>
    <row r="771" spans="3:3" ht="15" customHeight="1" x14ac:dyDescent="0.25">
      <c r="C771" s="106"/>
    </row>
    <row r="772" spans="3:3" ht="15" customHeight="1" x14ac:dyDescent="0.25">
      <c r="C772" s="106"/>
    </row>
    <row r="773" spans="3:3" ht="15" customHeight="1" x14ac:dyDescent="0.25">
      <c r="C773" s="106"/>
    </row>
    <row r="774" spans="3:3" ht="15" customHeight="1" x14ac:dyDescent="0.25">
      <c r="C774" s="106"/>
    </row>
    <row r="775" spans="3:3" ht="15" customHeight="1" x14ac:dyDescent="0.25">
      <c r="C775" s="106"/>
    </row>
    <row r="776" spans="3:3" ht="15" customHeight="1" x14ac:dyDescent="0.25">
      <c r="C776" s="106"/>
    </row>
    <row r="777" spans="3:3" ht="15" customHeight="1" x14ac:dyDescent="0.25">
      <c r="C777" s="106"/>
    </row>
    <row r="778" spans="3:3" ht="15" customHeight="1" x14ac:dyDescent="0.25">
      <c r="C778" s="106"/>
    </row>
    <row r="779" spans="3:3" ht="15" customHeight="1" x14ac:dyDescent="0.25">
      <c r="C779" s="106"/>
    </row>
    <row r="780" spans="3:3" ht="15" customHeight="1" x14ac:dyDescent="0.25">
      <c r="C780" s="106"/>
    </row>
    <row r="781" spans="3:3" ht="15" customHeight="1" x14ac:dyDescent="0.25">
      <c r="C781" s="106"/>
    </row>
    <row r="782" spans="3:3" ht="15" customHeight="1" x14ac:dyDescent="0.25">
      <c r="C782" s="106"/>
    </row>
    <row r="783" spans="3:3" ht="15" customHeight="1" x14ac:dyDescent="0.25">
      <c r="C783" s="106"/>
    </row>
    <row r="784" spans="3:3" ht="15" customHeight="1" x14ac:dyDescent="0.25">
      <c r="C784" s="106"/>
    </row>
    <row r="785" spans="3:3" ht="15" customHeight="1" x14ac:dyDescent="0.25">
      <c r="C785" s="106"/>
    </row>
    <row r="786" spans="3:3" ht="15" customHeight="1" x14ac:dyDescent="0.25">
      <c r="C786" s="106"/>
    </row>
    <row r="787" spans="3:3" ht="15" customHeight="1" x14ac:dyDescent="0.25">
      <c r="C787" s="106"/>
    </row>
    <row r="788" spans="3:3" ht="15" customHeight="1" x14ac:dyDescent="0.25">
      <c r="C788" s="106"/>
    </row>
    <row r="789" spans="3:3" ht="15" customHeight="1" x14ac:dyDescent="0.25">
      <c r="C789" s="106"/>
    </row>
    <row r="790" spans="3:3" ht="15" customHeight="1" x14ac:dyDescent="0.25">
      <c r="C790" s="106"/>
    </row>
    <row r="791" spans="3:3" ht="15" customHeight="1" x14ac:dyDescent="0.25">
      <c r="C791" s="106"/>
    </row>
    <row r="792" spans="3:3" ht="15" customHeight="1" x14ac:dyDescent="0.25">
      <c r="C792" s="106"/>
    </row>
    <row r="793" spans="3:3" ht="15" customHeight="1" x14ac:dyDescent="0.25">
      <c r="C793" s="106"/>
    </row>
    <row r="794" spans="3:3" ht="15" customHeight="1" x14ac:dyDescent="0.25">
      <c r="C794" s="106"/>
    </row>
    <row r="795" spans="3:3" ht="15" customHeight="1" x14ac:dyDescent="0.25">
      <c r="C795" s="106"/>
    </row>
    <row r="796" spans="3:3" ht="15" customHeight="1" x14ac:dyDescent="0.25">
      <c r="C796" s="106"/>
    </row>
    <row r="797" spans="3:3" ht="15" customHeight="1" x14ac:dyDescent="0.25">
      <c r="C797" s="106"/>
    </row>
    <row r="798" spans="3:3" ht="15" customHeight="1" x14ac:dyDescent="0.25">
      <c r="C798" s="106"/>
    </row>
    <row r="799" spans="3:3" ht="15" customHeight="1" x14ac:dyDescent="0.25">
      <c r="C799" s="106"/>
    </row>
    <row r="800" spans="3:3" ht="15" customHeight="1" x14ac:dyDescent="0.25">
      <c r="C800" s="106"/>
    </row>
    <row r="801" spans="3:3" ht="15" customHeight="1" x14ac:dyDescent="0.25">
      <c r="C801" s="106"/>
    </row>
    <row r="802" spans="3:3" ht="15" customHeight="1" x14ac:dyDescent="0.25">
      <c r="C802" s="106"/>
    </row>
    <row r="803" spans="3:3" ht="15" customHeight="1" x14ac:dyDescent="0.25">
      <c r="C803" s="106"/>
    </row>
    <row r="804" spans="3:3" ht="15" customHeight="1" x14ac:dyDescent="0.25">
      <c r="C804" s="106"/>
    </row>
    <row r="805" spans="3:3" ht="15" customHeight="1" x14ac:dyDescent="0.25">
      <c r="C805" s="106"/>
    </row>
    <row r="806" spans="3:3" ht="15" customHeight="1" x14ac:dyDescent="0.25">
      <c r="C806" s="106"/>
    </row>
    <row r="807" spans="3:3" ht="15" customHeight="1" x14ac:dyDescent="0.25">
      <c r="C807" s="106"/>
    </row>
    <row r="808" spans="3:3" ht="15" customHeight="1" x14ac:dyDescent="0.25">
      <c r="C808" s="106"/>
    </row>
    <row r="809" spans="3:3" ht="15" customHeight="1" x14ac:dyDescent="0.25">
      <c r="C809" s="106"/>
    </row>
    <row r="810" spans="3:3" ht="15" customHeight="1" x14ac:dyDescent="0.25">
      <c r="C810" s="106"/>
    </row>
    <row r="811" spans="3:3" ht="15" customHeight="1" x14ac:dyDescent="0.25">
      <c r="C811" s="106"/>
    </row>
    <row r="812" spans="3:3" ht="15" customHeight="1" x14ac:dyDescent="0.25">
      <c r="C812" s="106"/>
    </row>
    <row r="813" spans="3:3" ht="15" customHeight="1" x14ac:dyDescent="0.25">
      <c r="C813" s="106"/>
    </row>
    <row r="814" spans="3:3" ht="15" customHeight="1" x14ac:dyDescent="0.25">
      <c r="C814" s="106"/>
    </row>
    <row r="815" spans="3:3" ht="15" customHeight="1" x14ac:dyDescent="0.25">
      <c r="C815" s="106"/>
    </row>
    <row r="816" spans="3:3" ht="15" customHeight="1" x14ac:dyDescent="0.25">
      <c r="C816" s="106"/>
    </row>
    <row r="817" spans="3:3" ht="15" customHeight="1" x14ac:dyDescent="0.25">
      <c r="C817" s="106"/>
    </row>
    <row r="818" spans="3:3" ht="15" customHeight="1" x14ac:dyDescent="0.25">
      <c r="C818" s="106"/>
    </row>
    <row r="819" spans="3:3" ht="15" customHeight="1" x14ac:dyDescent="0.25">
      <c r="C819" s="106"/>
    </row>
    <row r="820" spans="3:3" ht="15" customHeight="1" x14ac:dyDescent="0.25">
      <c r="C820" s="106"/>
    </row>
    <row r="821" spans="3:3" ht="15" customHeight="1" x14ac:dyDescent="0.25">
      <c r="C821" s="106"/>
    </row>
    <row r="822" spans="3:3" ht="15" customHeight="1" x14ac:dyDescent="0.25">
      <c r="C822" s="106"/>
    </row>
    <row r="823" spans="3:3" ht="15" customHeight="1" x14ac:dyDescent="0.25">
      <c r="C823" s="106"/>
    </row>
    <row r="824" spans="3:3" ht="15" customHeight="1" x14ac:dyDescent="0.25">
      <c r="C824" s="106"/>
    </row>
    <row r="825" spans="3:3" ht="15" customHeight="1" x14ac:dyDescent="0.25">
      <c r="C825" s="106"/>
    </row>
    <row r="826" spans="3:3" ht="15" customHeight="1" x14ac:dyDescent="0.25">
      <c r="C826" s="106"/>
    </row>
    <row r="827" spans="3:3" ht="15" customHeight="1" x14ac:dyDescent="0.25">
      <c r="C827" s="106"/>
    </row>
    <row r="828" spans="3:3" ht="15" customHeight="1" x14ac:dyDescent="0.25">
      <c r="C828" s="106"/>
    </row>
    <row r="829" spans="3:3" ht="15" customHeight="1" x14ac:dyDescent="0.25">
      <c r="C829" s="106"/>
    </row>
    <row r="830" spans="3:3" ht="15" customHeight="1" x14ac:dyDescent="0.25">
      <c r="C830" s="106"/>
    </row>
    <row r="831" spans="3:3" ht="15" customHeight="1" x14ac:dyDescent="0.25">
      <c r="C831" s="106"/>
    </row>
    <row r="832" spans="3:3" ht="15" customHeight="1" x14ac:dyDescent="0.25">
      <c r="C832" s="106"/>
    </row>
    <row r="833" spans="3:3" ht="15" customHeight="1" x14ac:dyDescent="0.25">
      <c r="C833" s="106"/>
    </row>
    <row r="834" spans="3:3" ht="15" customHeight="1" x14ac:dyDescent="0.25">
      <c r="C834" s="106"/>
    </row>
    <row r="835" spans="3:3" ht="15" customHeight="1" x14ac:dyDescent="0.25">
      <c r="C835" s="106"/>
    </row>
    <row r="836" spans="3:3" ht="15" customHeight="1" x14ac:dyDescent="0.25">
      <c r="C836" s="106"/>
    </row>
    <row r="837" spans="3:3" ht="15" customHeight="1" x14ac:dyDescent="0.25">
      <c r="C837" s="106"/>
    </row>
    <row r="838" spans="3:3" ht="15" customHeight="1" x14ac:dyDescent="0.25">
      <c r="C838" s="106"/>
    </row>
    <row r="839" spans="3:3" ht="15" customHeight="1" x14ac:dyDescent="0.25">
      <c r="C839" s="106"/>
    </row>
    <row r="840" spans="3:3" ht="15" customHeight="1" x14ac:dyDescent="0.25">
      <c r="C840" s="106"/>
    </row>
    <row r="841" spans="3:3" ht="15" customHeight="1" x14ac:dyDescent="0.25">
      <c r="C841" s="106"/>
    </row>
    <row r="842" spans="3:3" ht="15" customHeight="1" x14ac:dyDescent="0.25">
      <c r="C842" s="106"/>
    </row>
    <row r="843" spans="3:3" ht="15" customHeight="1" x14ac:dyDescent="0.25">
      <c r="C843" s="106"/>
    </row>
    <row r="844" spans="3:3" ht="15" customHeight="1" x14ac:dyDescent="0.25">
      <c r="C844" s="106"/>
    </row>
    <row r="845" spans="3:3" ht="15" customHeight="1" x14ac:dyDescent="0.25">
      <c r="C845" s="106"/>
    </row>
    <row r="846" spans="3:3" ht="15" customHeight="1" x14ac:dyDescent="0.25">
      <c r="C846" s="106"/>
    </row>
    <row r="847" spans="3:3" ht="15" customHeight="1" x14ac:dyDescent="0.25">
      <c r="C847" s="106"/>
    </row>
    <row r="848" spans="3:3" ht="15" customHeight="1" x14ac:dyDescent="0.25">
      <c r="C848" s="106"/>
    </row>
    <row r="849" spans="3:3" ht="15" customHeight="1" x14ac:dyDescent="0.25">
      <c r="C849" s="106"/>
    </row>
    <row r="850" spans="3:3" ht="15" customHeight="1" x14ac:dyDescent="0.25">
      <c r="C850" s="106"/>
    </row>
    <row r="851" spans="3:3" ht="15" customHeight="1" x14ac:dyDescent="0.25">
      <c r="C851" s="106"/>
    </row>
    <row r="852" spans="3:3" ht="15" customHeight="1" x14ac:dyDescent="0.25">
      <c r="C852" s="106"/>
    </row>
    <row r="853" spans="3:3" ht="15" customHeight="1" x14ac:dyDescent="0.25">
      <c r="C853" s="106"/>
    </row>
    <row r="854" spans="3:3" ht="15" customHeight="1" x14ac:dyDescent="0.25">
      <c r="C854" s="106"/>
    </row>
    <row r="855" spans="3:3" ht="15" customHeight="1" x14ac:dyDescent="0.25">
      <c r="C855" s="106"/>
    </row>
    <row r="856" spans="3:3" ht="15" customHeight="1" x14ac:dyDescent="0.25">
      <c r="C856" s="106"/>
    </row>
    <row r="857" spans="3:3" ht="15" customHeight="1" x14ac:dyDescent="0.25">
      <c r="C857" s="106"/>
    </row>
    <row r="858" spans="3:3" ht="15" customHeight="1" x14ac:dyDescent="0.25">
      <c r="C858" s="106"/>
    </row>
    <row r="859" spans="3:3" ht="15" customHeight="1" x14ac:dyDescent="0.25">
      <c r="C859" s="106"/>
    </row>
    <row r="860" spans="3:3" ht="15" customHeight="1" x14ac:dyDescent="0.25">
      <c r="C860" s="106"/>
    </row>
    <row r="861" spans="3:3" ht="15" customHeight="1" x14ac:dyDescent="0.25">
      <c r="C861" s="106"/>
    </row>
    <row r="862" spans="3:3" ht="15" customHeight="1" x14ac:dyDescent="0.25">
      <c r="C862" s="106"/>
    </row>
    <row r="863" spans="3:3" ht="15" customHeight="1" x14ac:dyDescent="0.25">
      <c r="C863" s="106"/>
    </row>
    <row r="864" spans="3:3" ht="15" customHeight="1" x14ac:dyDescent="0.25">
      <c r="C864" s="106"/>
    </row>
    <row r="865" spans="3:3" ht="15" customHeight="1" x14ac:dyDescent="0.25">
      <c r="C865" s="106"/>
    </row>
    <row r="866" spans="3:3" ht="15" customHeight="1" x14ac:dyDescent="0.25">
      <c r="C866" s="106"/>
    </row>
    <row r="867" spans="3:3" ht="15" customHeight="1" x14ac:dyDescent="0.25">
      <c r="C867" s="106"/>
    </row>
    <row r="868" spans="3:3" ht="15" customHeight="1" x14ac:dyDescent="0.25">
      <c r="C868" s="106"/>
    </row>
    <row r="869" spans="3:3" ht="15" customHeight="1" x14ac:dyDescent="0.25">
      <c r="C869" s="106"/>
    </row>
    <row r="870" spans="3:3" ht="15" customHeight="1" x14ac:dyDescent="0.25">
      <c r="C870" s="106"/>
    </row>
    <row r="871" spans="3:3" ht="15" customHeight="1" x14ac:dyDescent="0.25">
      <c r="C871" s="106"/>
    </row>
    <row r="872" spans="3:3" ht="15" customHeight="1" x14ac:dyDescent="0.25">
      <c r="C872" s="106"/>
    </row>
    <row r="873" spans="3:3" ht="15" customHeight="1" x14ac:dyDescent="0.25">
      <c r="C873" s="106"/>
    </row>
    <row r="874" spans="3:3" ht="15" customHeight="1" x14ac:dyDescent="0.25">
      <c r="C874" s="106"/>
    </row>
    <row r="875" spans="3:3" ht="15" customHeight="1" x14ac:dyDescent="0.25">
      <c r="C875" s="106"/>
    </row>
    <row r="876" spans="3:3" ht="15" customHeight="1" x14ac:dyDescent="0.25">
      <c r="C876" s="106"/>
    </row>
    <row r="877" spans="3:3" ht="15" customHeight="1" x14ac:dyDescent="0.25">
      <c r="C877" s="106"/>
    </row>
    <row r="878" spans="3:3" ht="15" customHeight="1" x14ac:dyDescent="0.25">
      <c r="C878" s="106"/>
    </row>
    <row r="879" spans="3:3" ht="15" customHeight="1" x14ac:dyDescent="0.25">
      <c r="C879" s="106"/>
    </row>
    <row r="880" spans="3:3" ht="15" customHeight="1" x14ac:dyDescent="0.25">
      <c r="C880" s="106"/>
    </row>
    <row r="881" spans="3:3" ht="15" customHeight="1" x14ac:dyDescent="0.25">
      <c r="C881" s="106"/>
    </row>
    <row r="882" spans="3:3" ht="15" customHeight="1" x14ac:dyDescent="0.25">
      <c r="C882" s="106"/>
    </row>
    <row r="883" spans="3:3" ht="15" customHeight="1" x14ac:dyDescent="0.25">
      <c r="C883" s="106"/>
    </row>
    <row r="884" spans="3:3" ht="15" customHeight="1" x14ac:dyDescent="0.25">
      <c r="C884" s="106"/>
    </row>
    <row r="885" spans="3:3" ht="15" customHeight="1" x14ac:dyDescent="0.25">
      <c r="C885" s="106"/>
    </row>
    <row r="886" spans="3:3" ht="15" customHeight="1" x14ac:dyDescent="0.25">
      <c r="C886" s="106"/>
    </row>
    <row r="887" spans="3:3" ht="15" customHeight="1" x14ac:dyDescent="0.25">
      <c r="C887" s="106"/>
    </row>
    <row r="888" spans="3:3" ht="15" customHeight="1" x14ac:dyDescent="0.25">
      <c r="C888" s="106"/>
    </row>
    <row r="889" spans="3:3" ht="15" customHeight="1" x14ac:dyDescent="0.25">
      <c r="C889" s="106"/>
    </row>
    <row r="890" spans="3:3" ht="15" customHeight="1" x14ac:dyDescent="0.25">
      <c r="C890" s="106"/>
    </row>
    <row r="891" spans="3:3" ht="15" customHeight="1" x14ac:dyDescent="0.25">
      <c r="C891" s="106"/>
    </row>
    <row r="892" spans="3:3" ht="15" customHeight="1" x14ac:dyDescent="0.25">
      <c r="C892" s="106"/>
    </row>
    <row r="893" spans="3:3" ht="15" customHeight="1" x14ac:dyDescent="0.25">
      <c r="C893" s="106"/>
    </row>
    <row r="894" spans="3:3" ht="15" customHeight="1" x14ac:dyDescent="0.25">
      <c r="C894" s="106"/>
    </row>
    <row r="895" spans="3:3" ht="15" customHeight="1" x14ac:dyDescent="0.25">
      <c r="C895" s="106"/>
    </row>
    <row r="896" spans="3:3" ht="15" customHeight="1" x14ac:dyDescent="0.25">
      <c r="C896" s="106"/>
    </row>
    <row r="897" spans="3:3" ht="15" customHeight="1" x14ac:dyDescent="0.25">
      <c r="C897" s="106"/>
    </row>
    <row r="898" spans="3:3" ht="15" customHeight="1" x14ac:dyDescent="0.25">
      <c r="C898" s="106"/>
    </row>
    <row r="899" spans="3:3" ht="15" customHeight="1" x14ac:dyDescent="0.25">
      <c r="C899" s="106"/>
    </row>
    <row r="900" spans="3:3" ht="15" customHeight="1" x14ac:dyDescent="0.25">
      <c r="C900" s="106"/>
    </row>
    <row r="901" spans="3:3" ht="15" customHeight="1" x14ac:dyDescent="0.25">
      <c r="C901" s="106"/>
    </row>
    <row r="902" spans="3:3" ht="15" customHeight="1" x14ac:dyDescent="0.25">
      <c r="C902" s="106"/>
    </row>
    <row r="903" spans="3:3" ht="15" customHeight="1" x14ac:dyDescent="0.25">
      <c r="C903" s="106"/>
    </row>
    <row r="904" spans="3:3" ht="15" customHeight="1" x14ac:dyDescent="0.25">
      <c r="C904" s="106"/>
    </row>
    <row r="905" spans="3:3" ht="15" customHeight="1" x14ac:dyDescent="0.25">
      <c r="C905" s="106"/>
    </row>
    <row r="906" spans="3:3" ht="15" customHeight="1" x14ac:dyDescent="0.25">
      <c r="C906" s="106"/>
    </row>
    <row r="907" spans="3:3" ht="15" customHeight="1" x14ac:dyDescent="0.25">
      <c r="C907" s="106"/>
    </row>
    <row r="908" spans="3:3" ht="15" customHeight="1" x14ac:dyDescent="0.25">
      <c r="C908" s="106"/>
    </row>
    <row r="909" spans="3:3" ht="15" customHeight="1" x14ac:dyDescent="0.25">
      <c r="C909" s="106"/>
    </row>
    <row r="910" spans="3:3" ht="15" customHeight="1" x14ac:dyDescent="0.25">
      <c r="C910" s="106"/>
    </row>
    <row r="911" spans="3:3" ht="15" customHeight="1" x14ac:dyDescent="0.25">
      <c r="C911" s="106"/>
    </row>
    <row r="912" spans="3:3" ht="15" customHeight="1" x14ac:dyDescent="0.25">
      <c r="C912" s="106"/>
    </row>
    <row r="913" spans="3:3" ht="15" customHeight="1" x14ac:dyDescent="0.25">
      <c r="C913" s="106"/>
    </row>
    <row r="914" spans="3:3" ht="15" customHeight="1" x14ac:dyDescent="0.25">
      <c r="C914" s="106"/>
    </row>
    <row r="915" spans="3:3" ht="15" customHeight="1" x14ac:dyDescent="0.25">
      <c r="C915" s="106"/>
    </row>
    <row r="916" spans="3:3" ht="15" customHeight="1" x14ac:dyDescent="0.25">
      <c r="C916" s="106"/>
    </row>
    <row r="917" spans="3:3" ht="15" customHeight="1" x14ac:dyDescent="0.25">
      <c r="C917" s="106"/>
    </row>
    <row r="918" spans="3:3" ht="15" customHeight="1" x14ac:dyDescent="0.25">
      <c r="C918" s="106"/>
    </row>
    <row r="919" spans="3:3" ht="15" customHeight="1" x14ac:dyDescent="0.25">
      <c r="C919" s="106"/>
    </row>
    <row r="920" spans="3:3" ht="15" customHeight="1" x14ac:dyDescent="0.25">
      <c r="C920" s="106"/>
    </row>
    <row r="921" spans="3:3" ht="15" customHeight="1" x14ac:dyDescent="0.25">
      <c r="C921" s="106"/>
    </row>
    <row r="922" spans="3:3" ht="15" customHeight="1" x14ac:dyDescent="0.25">
      <c r="C922" s="106"/>
    </row>
    <row r="923" spans="3:3" ht="15" customHeight="1" x14ac:dyDescent="0.25">
      <c r="C923" s="106"/>
    </row>
    <row r="924" spans="3:3" ht="15" customHeight="1" x14ac:dyDescent="0.25">
      <c r="C924" s="106"/>
    </row>
    <row r="925" spans="3:3" ht="15" customHeight="1" x14ac:dyDescent="0.25">
      <c r="C925" s="106"/>
    </row>
    <row r="926" spans="3:3" ht="15" customHeight="1" x14ac:dyDescent="0.25">
      <c r="C926" s="106"/>
    </row>
    <row r="927" spans="3:3" ht="15" customHeight="1" x14ac:dyDescent="0.25">
      <c r="C927" s="106"/>
    </row>
    <row r="928" spans="3:3" ht="15" customHeight="1" x14ac:dyDescent="0.25">
      <c r="C928" s="106"/>
    </row>
    <row r="929" spans="3:3" ht="15" customHeight="1" x14ac:dyDescent="0.25">
      <c r="C929" s="106"/>
    </row>
    <row r="930" spans="3:3" ht="15" customHeight="1" x14ac:dyDescent="0.25">
      <c r="C930" s="106"/>
    </row>
    <row r="931" spans="3:3" ht="15" customHeight="1" x14ac:dyDescent="0.25">
      <c r="C931" s="106"/>
    </row>
    <row r="932" spans="3:3" ht="15" customHeight="1" x14ac:dyDescent="0.25">
      <c r="C932" s="106"/>
    </row>
    <row r="933" spans="3:3" ht="15" customHeight="1" x14ac:dyDescent="0.25">
      <c r="C933" s="106"/>
    </row>
    <row r="934" spans="3:3" ht="15" customHeight="1" x14ac:dyDescent="0.25">
      <c r="C934" s="106"/>
    </row>
    <row r="935" spans="3:3" ht="15" customHeight="1" x14ac:dyDescent="0.25">
      <c r="C935" s="106"/>
    </row>
    <row r="936" spans="3:3" ht="15" customHeight="1" x14ac:dyDescent="0.25">
      <c r="C936" s="106"/>
    </row>
    <row r="937" spans="3:3" ht="15" customHeight="1" x14ac:dyDescent="0.25">
      <c r="C937" s="106"/>
    </row>
    <row r="938" spans="3:3" ht="15" customHeight="1" x14ac:dyDescent="0.25">
      <c r="C938" s="106"/>
    </row>
    <row r="939" spans="3:3" ht="15" customHeight="1" x14ac:dyDescent="0.25">
      <c r="C939" s="106"/>
    </row>
    <row r="940" spans="3:3" ht="15" customHeight="1" x14ac:dyDescent="0.25">
      <c r="C940" s="106"/>
    </row>
    <row r="941" spans="3:3" ht="15" customHeight="1" x14ac:dyDescent="0.25">
      <c r="C941" s="106"/>
    </row>
    <row r="942" spans="3:3" ht="15" customHeight="1" x14ac:dyDescent="0.25">
      <c r="C942" s="106"/>
    </row>
    <row r="943" spans="3:3" ht="15" customHeight="1" x14ac:dyDescent="0.25">
      <c r="C943" s="106"/>
    </row>
    <row r="944" spans="3:3" ht="15" customHeight="1" x14ac:dyDescent="0.25">
      <c r="C944" s="106"/>
    </row>
    <row r="945" spans="3:3" ht="15" customHeight="1" x14ac:dyDescent="0.25">
      <c r="C945" s="106"/>
    </row>
    <row r="946" spans="3:3" ht="15" customHeight="1" x14ac:dyDescent="0.25">
      <c r="C946" s="106"/>
    </row>
    <row r="947" spans="3:3" ht="15" customHeight="1" x14ac:dyDescent="0.25">
      <c r="C947" s="106"/>
    </row>
    <row r="948" spans="3:3" ht="15" customHeight="1" x14ac:dyDescent="0.25">
      <c r="C948" s="106"/>
    </row>
    <row r="949" spans="3:3" ht="15" customHeight="1" x14ac:dyDescent="0.25">
      <c r="C949" s="106"/>
    </row>
    <row r="950" spans="3:3" ht="15" customHeight="1" x14ac:dyDescent="0.25">
      <c r="C950" s="106"/>
    </row>
    <row r="951" spans="3:3" ht="15" customHeight="1" x14ac:dyDescent="0.25">
      <c r="C951" s="106"/>
    </row>
    <row r="952" spans="3:3" ht="15" customHeight="1" x14ac:dyDescent="0.25">
      <c r="C952" s="106"/>
    </row>
    <row r="953" spans="3:3" ht="15" customHeight="1" x14ac:dyDescent="0.25">
      <c r="C953" s="106"/>
    </row>
    <row r="954" spans="3:3" ht="15" customHeight="1" x14ac:dyDescent="0.25">
      <c r="C954" s="106"/>
    </row>
    <row r="955" spans="3:3" ht="15" customHeight="1" x14ac:dyDescent="0.25">
      <c r="C955" s="106"/>
    </row>
    <row r="956" spans="3:3" ht="15" customHeight="1" x14ac:dyDescent="0.25">
      <c r="C956" s="106"/>
    </row>
    <row r="957" spans="3:3" ht="15" customHeight="1" x14ac:dyDescent="0.25">
      <c r="C957" s="106"/>
    </row>
    <row r="958" spans="3:3" ht="15" customHeight="1" x14ac:dyDescent="0.25">
      <c r="C958" s="106"/>
    </row>
    <row r="959" spans="3:3" ht="15" customHeight="1" x14ac:dyDescent="0.25">
      <c r="C959" s="106"/>
    </row>
    <row r="960" spans="3:3" ht="15" customHeight="1" x14ac:dyDescent="0.25">
      <c r="C960" s="106"/>
    </row>
    <row r="961" spans="3:3" ht="15" customHeight="1" x14ac:dyDescent="0.25">
      <c r="C961" s="106"/>
    </row>
    <row r="962" spans="3:3" ht="15" customHeight="1" x14ac:dyDescent="0.25">
      <c r="C962" s="106"/>
    </row>
    <row r="963" spans="3:3" ht="15" customHeight="1" x14ac:dyDescent="0.25">
      <c r="C963" s="106"/>
    </row>
    <row r="964" spans="3:3" ht="15" customHeight="1" x14ac:dyDescent="0.25">
      <c r="C964" s="106"/>
    </row>
    <row r="965" spans="3:3" ht="15" customHeight="1" x14ac:dyDescent="0.25">
      <c r="C965" s="106"/>
    </row>
    <row r="966" spans="3:3" ht="15" customHeight="1" x14ac:dyDescent="0.25">
      <c r="C966" s="106"/>
    </row>
    <row r="967" spans="3:3" ht="15" customHeight="1" x14ac:dyDescent="0.25">
      <c r="C967" s="106"/>
    </row>
    <row r="968" spans="3:3" ht="15" customHeight="1" x14ac:dyDescent="0.25">
      <c r="C968" s="106"/>
    </row>
    <row r="969" spans="3:3" ht="15" customHeight="1" x14ac:dyDescent="0.25">
      <c r="C969" s="106"/>
    </row>
    <row r="970" spans="3:3" ht="15" customHeight="1" x14ac:dyDescent="0.25">
      <c r="C970" s="106"/>
    </row>
    <row r="971" spans="3:3" ht="15" customHeight="1" x14ac:dyDescent="0.25">
      <c r="C971" s="106"/>
    </row>
    <row r="972" spans="3:3" ht="15" customHeight="1" x14ac:dyDescent="0.25">
      <c r="C972" s="106"/>
    </row>
    <row r="973" spans="3:3" ht="15" customHeight="1" x14ac:dyDescent="0.25">
      <c r="C973" s="106"/>
    </row>
    <row r="974" spans="3:3" ht="15" customHeight="1" x14ac:dyDescent="0.25">
      <c r="C974" s="106"/>
    </row>
    <row r="975" spans="3:3" ht="15" customHeight="1" x14ac:dyDescent="0.25">
      <c r="C975" s="106"/>
    </row>
    <row r="976" spans="3:3" ht="15" customHeight="1" x14ac:dyDescent="0.25">
      <c r="C976" s="106"/>
    </row>
    <row r="977" spans="3:3" ht="15" customHeight="1" x14ac:dyDescent="0.25">
      <c r="C977" s="106"/>
    </row>
    <row r="978" spans="3:3" ht="15" customHeight="1" x14ac:dyDescent="0.25">
      <c r="C978" s="106"/>
    </row>
    <row r="979" spans="3:3" ht="15" customHeight="1" x14ac:dyDescent="0.25">
      <c r="C979" s="106"/>
    </row>
    <row r="980" spans="3:3" ht="15" customHeight="1" x14ac:dyDescent="0.25">
      <c r="C980" s="106"/>
    </row>
    <row r="981" spans="3:3" ht="15" customHeight="1" x14ac:dyDescent="0.25">
      <c r="C981" s="106"/>
    </row>
    <row r="982" spans="3:3" ht="15" customHeight="1" x14ac:dyDescent="0.25">
      <c r="C982" s="106"/>
    </row>
    <row r="983" spans="3:3" ht="15" customHeight="1" x14ac:dyDescent="0.25">
      <c r="C983" s="106"/>
    </row>
    <row r="984" spans="3:3" ht="15" customHeight="1" x14ac:dyDescent="0.25">
      <c r="C984" s="106"/>
    </row>
    <row r="985" spans="3:3" ht="15" customHeight="1" x14ac:dyDescent="0.25">
      <c r="C985" s="106"/>
    </row>
    <row r="986" spans="3:3" ht="15" customHeight="1" x14ac:dyDescent="0.25">
      <c r="C986" s="106"/>
    </row>
    <row r="987" spans="3:3" ht="15" customHeight="1" x14ac:dyDescent="0.25">
      <c r="C987" s="106"/>
    </row>
    <row r="988" spans="3:3" ht="15" customHeight="1" x14ac:dyDescent="0.25">
      <c r="C988" s="106"/>
    </row>
    <row r="989" spans="3:3" ht="15" customHeight="1" x14ac:dyDescent="0.25">
      <c r="C989" s="106"/>
    </row>
    <row r="990" spans="3:3" ht="15" customHeight="1" x14ac:dyDescent="0.25">
      <c r="C990" s="106"/>
    </row>
    <row r="991" spans="3:3" ht="15" customHeight="1" x14ac:dyDescent="0.25">
      <c r="C991" s="106"/>
    </row>
    <row r="992" spans="3:3" ht="15" customHeight="1" x14ac:dyDescent="0.25">
      <c r="C992" s="106"/>
    </row>
    <row r="993" spans="3:3" ht="15" customHeight="1" x14ac:dyDescent="0.25">
      <c r="C993" s="106"/>
    </row>
    <row r="994" spans="3:3" ht="15" customHeight="1" x14ac:dyDescent="0.25">
      <c r="C994" s="106"/>
    </row>
    <row r="995" spans="3:3" ht="15" customHeight="1" x14ac:dyDescent="0.25">
      <c r="C995" s="106"/>
    </row>
    <row r="996" spans="3:3" ht="15" customHeight="1" x14ac:dyDescent="0.25">
      <c r="C996" s="106"/>
    </row>
    <row r="997" spans="3:3" ht="15" customHeight="1" x14ac:dyDescent="0.25">
      <c r="C997" s="106"/>
    </row>
    <row r="998" spans="3:3" ht="15" customHeight="1" x14ac:dyDescent="0.25">
      <c r="C998" s="106"/>
    </row>
    <row r="999" spans="3:3" ht="15" customHeight="1" x14ac:dyDescent="0.25">
      <c r="C999" s="106"/>
    </row>
    <row r="1000" spans="3:3" ht="15" customHeight="1" x14ac:dyDescent="0.25">
      <c r="C1000" s="106"/>
    </row>
  </sheetData>
  <sheetProtection algorithmName="SHA-512" hashValue="kLURHGSv1M7cixgfw3uKeyz5f8yfpVkHyzdf+EwETsBtxdAyuL9RUZ0n7gP3l4mRtvoZ+w8fu7QiaVRv/FbVUA==" saltValue="kopMWlsHleWLJytAdLF3M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12" t="s">
        <v>115</v>
      </c>
    </row>
    <row r="2" spans="1:2" ht="24.75" customHeight="1" x14ac:dyDescent="0.25">
      <c r="A2" t="s">
        <v>116</v>
      </c>
      <c r="B2" s="5" t="s">
        <v>117</v>
      </c>
    </row>
    <row r="3" spans="1:2" x14ac:dyDescent="0.25">
      <c r="A3" t="s">
        <v>108</v>
      </c>
      <c r="B3" s="3">
        <v>-24335.919030000001</v>
      </c>
    </row>
    <row r="4" spans="1:2" x14ac:dyDescent="0.25">
      <c r="A4" t="s">
        <v>109</v>
      </c>
      <c r="B4" s="3">
        <v>0</v>
      </c>
    </row>
    <row r="5" spans="1:2" x14ac:dyDescent="0.25">
      <c r="A5" t="s">
        <v>110</v>
      </c>
      <c r="B5" s="3">
        <v>19610.890170000002</v>
      </c>
    </row>
    <row r="6" spans="1:2" x14ac:dyDescent="0.25">
      <c r="A6" t="s">
        <v>111</v>
      </c>
      <c r="B6">
        <v>0</v>
      </c>
    </row>
    <row r="7" spans="1:2" x14ac:dyDescent="0.25">
      <c r="A7" t="s">
        <v>112</v>
      </c>
      <c r="B7" s="3">
        <v>2787.2559999999999</v>
      </c>
    </row>
    <row r="8" spans="1:2" ht="15.75" thickBot="1" x14ac:dyDescent="0.3">
      <c r="A8" t="s">
        <v>113</v>
      </c>
      <c r="B8" s="3">
        <v>-7512.285579999997</v>
      </c>
    </row>
    <row r="9" spans="1:2" x14ac:dyDescent="0.25">
      <c r="A9" s="6" t="s">
        <v>118</v>
      </c>
      <c r="B9" s="7">
        <f>+B3+B4+B5-B6-B7-B8</f>
        <v>7.1999999909166945E-4</v>
      </c>
    </row>
  </sheetData>
  <sheetProtection algorithmName="SHA-512" hashValue="094UlAeOt3Zq5fayJqWpRoBSKfwtAU3L68UUfSiQxxZjI0PH/CJca0YKprNCfyA7QdSfpOKUNtuiroxdGcoZhA==" saltValue="IrjObiAlLtgakb5uIsFpIg==" spinCount="100000" sheet="1" scenarios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38.5703125" bestFit="1" customWidth="1"/>
    <col min="3" max="8" width="15.7109375" customWidth="1"/>
    <col min="9" max="9" width="23.42578125" style="22" bestFit="1" customWidth="1"/>
  </cols>
  <sheetData>
    <row r="1" spans="1:15" ht="15" customHeight="1" x14ac:dyDescent="0.25">
      <c r="A1" s="2" t="s">
        <v>119</v>
      </c>
      <c r="B1" s="14"/>
      <c r="C1" s="14"/>
      <c r="D1" s="14"/>
      <c r="E1" s="14"/>
      <c r="F1" s="14"/>
    </row>
    <row r="2" spans="1:15" ht="15" customHeight="1" x14ac:dyDescent="0.25">
      <c r="B2" s="151" t="s">
        <v>23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C4" s="106"/>
    </row>
    <row r="5" spans="1:15" ht="15" customHeight="1" x14ac:dyDescent="0.25">
      <c r="A5" t="s">
        <v>1</v>
      </c>
      <c r="C5" s="128">
        <v>2021</v>
      </c>
      <c r="D5" s="12">
        <v>2020</v>
      </c>
      <c r="E5" s="12">
        <v>2019</v>
      </c>
      <c r="F5" s="12">
        <v>2018</v>
      </c>
      <c r="G5" s="10" t="s">
        <v>2</v>
      </c>
      <c r="H5" s="10" t="s">
        <v>3</v>
      </c>
      <c r="I5" s="49" t="s">
        <v>4</v>
      </c>
    </row>
    <row r="6" spans="1:15" ht="15" customHeight="1" x14ac:dyDescent="0.25">
      <c r="A6" t="s">
        <v>5</v>
      </c>
      <c r="B6" s="14"/>
      <c r="C6" s="115"/>
      <c r="D6" s="14"/>
      <c r="E6" s="14"/>
      <c r="F6" s="14"/>
      <c r="I6" s="75"/>
    </row>
    <row r="7" spans="1:15" ht="15" customHeight="1" x14ac:dyDescent="0.25">
      <c r="A7" s="110" t="s">
        <v>5</v>
      </c>
      <c r="B7" s="111" t="s">
        <v>6</v>
      </c>
      <c r="C7" s="67">
        <v>33568.423220955519</v>
      </c>
      <c r="D7" s="112">
        <v>37684.792253156404</v>
      </c>
      <c r="E7" s="112">
        <v>34749.949000000001</v>
      </c>
      <c r="F7" s="112">
        <v>28241.194</v>
      </c>
      <c r="G7" s="28">
        <f t="shared" ref="G7:G35" si="0">IF(ISERROR(C7- D7)=TRUE,"",C7 - D7)</f>
        <v>-4116.3690322008842</v>
      </c>
      <c r="H7" s="144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-10,9%▼</v>
      </c>
      <c r="I7" s="38" t="s">
        <v>24</v>
      </c>
      <c r="J7" s="106"/>
      <c r="K7" s="106"/>
      <c r="L7" s="106"/>
      <c r="M7" s="106"/>
      <c r="N7" s="106"/>
      <c r="O7" s="106"/>
    </row>
    <row r="8" spans="1:15" ht="15" customHeight="1" x14ac:dyDescent="0.25">
      <c r="A8" s="110" t="s">
        <v>5</v>
      </c>
      <c r="B8" s="106" t="s">
        <v>7</v>
      </c>
      <c r="C8" s="29">
        <v>-2141.0560781547747</v>
      </c>
      <c r="D8" s="105">
        <v>5893.0651608587496</v>
      </c>
      <c r="E8" s="105">
        <v>6583.3090000000002</v>
      </c>
      <c r="F8" s="105">
        <v>11959.444</v>
      </c>
      <c r="G8" s="30">
        <f t="shared" si="0"/>
        <v>-8034.1212390135242</v>
      </c>
      <c r="H8" s="145" t="str">
        <f t="shared" si="1"/>
        <v>-136,3%▼</v>
      </c>
      <c r="I8" s="71" t="s">
        <v>24</v>
      </c>
      <c r="J8" s="106"/>
      <c r="K8" s="106"/>
      <c r="L8" s="106"/>
      <c r="M8" s="106"/>
      <c r="N8" s="106"/>
      <c r="O8" s="106"/>
    </row>
    <row r="9" spans="1:15" ht="15" customHeight="1" x14ac:dyDescent="0.25">
      <c r="A9" s="110" t="s">
        <v>5</v>
      </c>
      <c r="B9" s="111" t="s">
        <v>9</v>
      </c>
      <c r="C9" s="67">
        <v>36724.380894471797</v>
      </c>
      <c r="D9" s="112">
        <v>38607.194798099801</v>
      </c>
      <c r="E9" s="112">
        <v>79389.591</v>
      </c>
      <c r="F9" s="112">
        <v>77702.357000000004</v>
      </c>
      <c r="G9" s="28">
        <f t="shared" si="0"/>
        <v>-1882.8139036280045</v>
      </c>
      <c r="H9" s="144" t="str">
        <f t="shared" si="1"/>
        <v>-4,9%</v>
      </c>
      <c r="I9" s="38"/>
      <c r="J9" s="106"/>
      <c r="K9" s="106"/>
      <c r="L9" s="106"/>
      <c r="M9" s="106"/>
      <c r="N9" s="106"/>
      <c r="O9" s="106"/>
    </row>
    <row r="10" spans="1:15" ht="15" customHeight="1" x14ac:dyDescent="0.25">
      <c r="A10" s="110" t="s">
        <v>5</v>
      </c>
      <c r="B10" s="106" t="s">
        <v>11</v>
      </c>
      <c r="C10" s="29"/>
      <c r="D10" s="105"/>
      <c r="E10" s="105">
        <v>44.807000000000002</v>
      </c>
      <c r="F10" s="105"/>
      <c r="G10" s="30">
        <f t="shared" si="0"/>
        <v>0</v>
      </c>
      <c r="H10" s="145" t="str">
        <f t="shared" si="1"/>
        <v/>
      </c>
      <c r="I10" s="71"/>
      <c r="J10" s="106"/>
      <c r="K10" s="106"/>
      <c r="L10" s="106"/>
      <c r="M10" s="106"/>
      <c r="N10" s="106"/>
      <c r="O10" s="106"/>
    </row>
    <row r="11" spans="1:15" ht="15" customHeight="1" x14ac:dyDescent="0.25">
      <c r="A11" s="110" t="s">
        <v>5</v>
      </c>
      <c r="B11" s="111" t="s">
        <v>13</v>
      </c>
      <c r="C11" s="67"/>
      <c r="D11" s="112"/>
      <c r="E11" s="112">
        <v>0</v>
      </c>
      <c r="F11" s="112"/>
      <c r="G11" s="28">
        <f t="shared" si="0"/>
        <v>0</v>
      </c>
      <c r="H11" s="144" t="str">
        <f t="shared" si="1"/>
        <v/>
      </c>
      <c r="I11" s="38"/>
      <c r="J11" s="106"/>
      <c r="K11" s="106"/>
      <c r="L11" s="106"/>
      <c r="M11" s="106"/>
      <c r="N11" s="106"/>
      <c r="O11" s="106"/>
    </row>
    <row r="12" spans="1:15" ht="15" customHeight="1" x14ac:dyDescent="0.25">
      <c r="A12" s="110" t="s">
        <v>5</v>
      </c>
      <c r="B12" s="106" t="s">
        <v>14</v>
      </c>
      <c r="C12" s="29">
        <v>-6687.5073108780671</v>
      </c>
      <c r="D12" s="105">
        <v>-4906.9844722093103</v>
      </c>
      <c r="E12" s="125" t="s">
        <v>25</v>
      </c>
      <c r="F12" s="105">
        <v>-9577.5509999999995</v>
      </c>
      <c r="G12" s="30">
        <f t="shared" si="0"/>
        <v>-1780.5228386687568</v>
      </c>
      <c r="H12" s="145" t="str">
        <f t="shared" si="1"/>
        <v>36,3%▲</v>
      </c>
      <c r="I12" s="76" t="s">
        <v>24</v>
      </c>
      <c r="J12" s="106"/>
      <c r="K12" s="106"/>
      <c r="L12" s="106"/>
      <c r="M12" s="106"/>
      <c r="N12" s="106"/>
      <c r="O12" s="106"/>
    </row>
    <row r="13" spans="1:15" ht="15" customHeight="1" x14ac:dyDescent="0.25">
      <c r="A13" s="110" t="s">
        <v>5</v>
      </c>
      <c r="B13" s="111" t="s">
        <v>15</v>
      </c>
      <c r="C13" s="67">
        <v>0</v>
      </c>
      <c r="D13" s="112"/>
      <c r="E13" s="112">
        <v>0</v>
      </c>
      <c r="F13" s="112"/>
      <c r="G13" s="28">
        <f t="shared" si="0"/>
        <v>0</v>
      </c>
      <c r="H13" s="144" t="str">
        <f t="shared" si="1"/>
        <v/>
      </c>
      <c r="I13" s="38"/>
      <c r="J13" s="106"/>
      <c r="K13" s="106"/>
      <c r="L13" s="106"/>
      <c r="M13" s="106"/>
      <c r="N13" s="106"/>
      <c r="O13" s="106"/>
    </row>
    <row r="14" spans="1:15" ht="15" customHeight="1" x14ac:dyDescent="0.25">
      <c r="A14" s="110" t="s">
        <v>5</v>
      </c>
      <c r="B14" s="106" t="s">
        <v>16</v>
      </c>
      <c r="C14" s="29">
        <v>-13445.955743700993</v>
      </c>
      <c r="D14" s="105">
        <v>-19434.438476085099</v>
      </c>
      <c r="E14" s="105">
        <v>10215.942999999999</v>
      </c>
      <c r="F14" s="105">
        <v>16234.263000000001</v>
      </c>
      <c r="G14" s="30">
        <f t="shared" si="0"/>
        <v>5988.4827323841055</v>
      </c>
      <c r="H14" s="145" t="str">
        <f t="shared" si="1"/>
        <v>-30,8%▼</v>
      </c>
      <c r="I14" s="71" t="s">
        <v>24</v>
      </c>
      <c r="J14" s="106"/>
      <c r="K14" s="106"/>
      <c r="L14" s="106"/>
      <c r="M14" s="106"/>
      <c r="N14" s="106"/>
      <c r="O14" s="106"/>
    </row>
    <row r="15" spans="1:15" s="1" customFormat="1" ht="15" customHeight="1" x14ac:dyDescent="0.25">
      <c r="A15" s="124" t="s">
        <v>5</v>
      </c>
      <c r="B15" s="149" t="s">
        <v>18</v>
      </c>
      <c r="C15" s="148">
        <f>SUMIFS((C7:C14),(A7:A14),A15)</f>
        <v>48018.284982693483</v>
      </c>
      <c r="D15" s="148">
        <f>SUMIFS((D7:D14),(A7:A14),A15)</f>
        <v>57843.629263820549</v>
      </c>
      <c r="E15" s="148">
        <f>SUMIFS((E7:E14),(A7:A14),A15)</f>
        <v>130983.599</v>
      </c>
      <c r="F15" s="148">
        <f>SUMIFS((F7:F14),(A7:A14),A15)</f>
        <v>124559.70699999999</v>
      </c>
      <c r="G15" s="32">
        <f t="shared" si="0"/>
        <v>-9825.3442811270652</v>
      </c>
      <c r="H15" s="150" t="str">
        <f t="shared" si="1"/>
        <v>-17,0%▼</v>
      </c>
      <c r="I15" s="39"/>
      <c r="J15" s="115"/>
      <c r="K15" s="115"/>
      <c r="L15" s="115"/>
      <c r="M15" s="115"/>
      <c r="N15" s="115"/>
      <c r="O15" s="115"/>
    </row>
    <row r="16" spans="1:15" ht="15" customHeight="1" x14ac:dyDescent="0.25">
      <c r="A16" t="s">
        <v>19</v>
      </c>
      <c r="B16" s="14"/>
      <c r="C16" s="146"/>
      <c r="D16" s="73"/>
      <c r="E16" s="73"/>
      <c r="F16" s="73"/>
      <c r="G16" s="30">
        <f t="shared" si="0"/>
        <v>0</v>
      </c>
      <c r="H16" s="70" t="str">
        <f t="shared" si="1"/>
        <v/>
      </c>
      <c r="I16" s="75"/>
    </row>
    <row r="17" spans="1:15" ht="15" customHeight="1" x14ac:dyDescent="0.25">
      <c r="A17" s="110" t="s">
        <v>19</v>
      </c>
      <c r="B17" s="111" t="s">
        <v>6</v>
      </c>
      <c r="C17" s="67">
        <v>7088.8847636839946</v>
      </c>
      <c r="D17" s="112">
        <v>8118.2417468435497</v>
      </c>
      <c r="E17" s="112">
        <v>7731.1940000000004</v>
      </c>
      <c r="F17" s="112">
        <v>6083.8639999999996</v>
      </c>
      <c r="G17" s="28">
        <f t="shared" si="0"/>
        <v>-1029.3569831595551</v>
      </c>
      <c r="H17" s="144" t="str">
        <f t="shared" si="1"/>
        <v>-12,7%▼</v>
      </c>
      <c r="I17" s="38" t="s">
        <v>24</v>
      </c>
      <c r="J17" s="106"/>
      <c r="K17" s="106"/>
      <c r="L17" s="106"/>
      <c r="M17" s="106"/>
      <c r="N17" s="106"/>
      <c r="O17" s="106"/>
    </row>
    <row r="18" spans="1:15" ht="15" customHeight="1" x14ac:dyDescent="0.25">
      <c r="A18" s="110" t="s">
        <v>19</v>
      </c>
      <c r="B18" s="106" t="s">
        <v>7</v>
      </c>
      <c r="C18" s="29">
        <v>-452.14217274136109</v>
      </c>
      <c r="D18" s="105">
        <v>1269.51283914125</v>
      </c>
      <c r="E18" s="105">
        <v>1464.6590000000001</v>
      </c>
      <c r="F18" s="105">
        <v>2576.3649999999998</v>
      </c>
      <c r="G18" s="30">
        <f t="shared" si="0"/>
        <v>-1721.655011882611</v>
      </c>
      <c r="H18" s="145" t="str">
        <f t="shared" si="1"/>
        <v>-135,6%▼</v>
      </c>
      <c r="I18" s="71" t="s">
        <v>24</v>
      </c>
      <c r="J18" s="106"/>
      <c r="K18" s="106"/>
      <c r="L18" s="106"/>
      <c r="M18" s="106"/>
      <c r="N18" s="106"/>
      <c r="O18" s="106"/>
    </row>
    <row r="19" spans="1:15" ht="15" customHeight="1" x14ac:dyDescent="0.25">
      <c r="A19" s="110" t="s">
        <v>19</v>
      </c>
      <c r="B19" s="111" t="s">
        <v>9</v>
      </c>
      <c r="C19" s="67">
        <v>7755.3509875921509</v>
      </c>
      <c r="D19" s="112">
        <v>8316.9502019001702</v>
      </c>
      <c r="E19" s="112">
        <v>17662.654999999999</v>
      </c>
      <c r="F19" s="112">
        <v>16739.645</v>
      </c>
      <c r="G19" s="28">
        <f t="shared" si="0"/>
        <v>-561.59921430801933</v>
      </c>
      <c r="H19" s="144" t="str">
        <f t="shared" si="1"/>
        <v>-6,8%</v>
      </c>
      <c r="I19" s="38"/>
      <c r="J19" s="106"/>
      <c r="K19" s="106"/>
      <c r="L19" s="106"/>
      <c r="M19" s="106"/>
      <c r="N19" s="106"/>
      <c r="O19" s="106"/>
    </row>
    <row r="20" spans="1:15" ht="15" customHeight="1" x14ac:dyDescent="0.25">
      <c r="A20" s="110" t="s">
        <v>19</v>
      </c>
      <c r="B20" s="106" t="s">
        <v>11</v>
      </c>
      <c r="C20" s="29"/>
      <c r="D20" s="105"/>
      <c r="E20" s="105">
        <v>9.9689999999999994</v>
      </c>
      <c r="F20" s="105"/>
      <c r="G20" s="30">
        <f t="shared" si="0"/>
        <v>0</v>
      </c>
      <c r="H20" s="145" t="str">
        <f t="shared" si="1"/>
        <v/>
      </c>
      <c r="I20" s="71"/>
      <c r="J20" s="106"/>
      <c r="K20" s="106"/>
      <c r="L20" s="106"/>
      <c r="M20" s="106"/>
      <c r="N20" s="106"/>
      <c r="O20" s="106"/>
    </row>
    <row r="21" spans="1:15" ht="15" customHeight="1" x14ac:dyDescent="0.25">
      <c r="A21" s="110" t="s">
        <v>19</v>
      </c>
      <c r="B21" s="111" t="s">
        <v>13</v>
      </c>
      <c r="C21" s="67"/>
      <c r="D21" s="112"/>
      <c r="E21" s="112">
        <v>0</v>
      </c>
      <c r="F21" s="112"/>
      <c r="G21" s="28">
        <f t="shared" si="0"/>
        <v>0</v>
      </c>
      <c r="H21" s="144" t="str">
        <f t="shared" si="1"/>
        <v/>
      </c>
      <c r="I21" s="38"/>
      <c r="J21" s="106"/>
      <c r="K21" s="106"/>
      <c r="L21" s="106"/>
      <c r="M21" s="106"/>
      <c r="N21" s="106"/>
      <c r="O21" s="106"/>
    </row>
    <row r="22" spans="1:15" ht="15" customHeight="1" x14ac:dyDescent="0.25">
      <c r="A22" s="110" t="s">
        <v>19</v>
      </c>
      <c r="B22" s="106" t="s">
        <v>14</v>
      </c>
      <c r="C22" s="29">
        <v>-1412.2488974553453</v>
      </c>
      <c r="D22" s="105">
        <v>-1057.0865277906901</v>
      </c>
      <c r="E22" s="105">
        <v>-3718.9369999999999</v>
      </c>
      <c r="F22" s="105">
        <v>-2063.2460000000001</v>
      </c>
      <c r="G22" s="30">
        <f t="shared" si="0"/>
        <v>-355.16236966465522</v>
      </c>
      <c r="H22" s="145" t="str">
        <f t="shared" si="1"/>
        <v>33,6%▲</v>
      </c>
      <c r="I22" s="76" t="s">
        <v>24</v>
      </c>
      <c r="J22" s="106"/>
      <c r="K22" s="106"/>
      <c r="L22" s="106"/>
      <c r="M22" s="106"/>
      <c r="N22" s="106"/>
      <c r="O22" s="106"/>
    </row>
    <row r="23" spans="1:15" ht="15" customHeight="1" x14ac:dyDescent="0.25">
      <c r="A23" s="110" t="s">
        <v>19</v>
      </c>
      <c r="B23" s="111" t="s">
        <v>15</v>
      </c>
      <c r="C23" s="67">
        <v>0</v>
      </c>
      <c r="D23" s="112"/>
      <c r="E23" s="112">
        <v>0</v>
      </c>
      <c r="F23" s="112"/>
      <c r="G23" s="28">
        <f>IF(ISERROR(C23- D23)=TRUE,"",C23 - D23)</f>
        <v>0</v>
      </c>
      <c r="H23" s="144" t="str">
        <f>IF(ISERROR((((C23- D23)/D23)*100)=TRUE),"",IF((((C23- D23)/D23)*100)&lt;-7,FIXED(((C23- D23)/D23)*100, 1,TRUE) &amp;"%" &amp; "▼",IF((((C23- D23)/D23)*100)&gt;7,FIXED(((C23- D23)/D23)*100, 1,TRUE) &amp;"%" &amp;"▲",FIXED(((C23- D23)/D23)*100, 1,TRUE)&amp;"%")))</f>
        <v/>
      </c>
      <c r="I23" s="38"/>
      <c r="J23" s="106"/>
      <c r="K23" s="106"/>
      <c r="L23" s="106"/>
      <c r="M23" s="106"/>
      <c r="N23" s="106"/>
      <c r="O23" s="106"/>
    </row>
    <row r="24" spans="1:15" ht="15" customHeight="1" x14ac:dyDescent="0.25">
      <c r="A24" s="110" t="s">
        <v>19</v>
      </c>
      <c r="B24" s="106" t="s">
        <v>16</v>
      </c>
      <c r="C24" s="29">
        <v>-2839.4789405892766</v>
      </c>
      <c r="D24" s="105">
        <v>-4186.6615239149096</v>
      </c>
      <c r="E24" s="105">
        <v>2272.85</v>
      </c>
      <c r="F24" s="105">
        <v>3497.2689999999998</v>
      </c>
      <c r="G24" s="30">
        <f t="shared" si="0"/>
        <v>1347.182583325633</v>
      </c>
      <c r="H24" s="145" t="str">
        <f t="shared" si="1"/>
        <v>-32,2%▼</v>
      </c>
      <c r="I24" s="71" t="s">
        <v>24</v>
      </c>
      <c r="J24" s="106"/>
      <c r="K24" s="106"/>
      <c r="L24" s="106"/>
      <c r="M24" s="106"/>
      <c r="N24" s="106"/>
      <c r="O24" s="106"/>
    </row>
    <row r="25" spans="1:15" s="1" customFormat="1" ht="15" customHeight="1" x14ac:dyDescent="0.25">
      <c r="A25" s="124" t="s">
        <v>19</v>
      </c>
      <c r="B25" s="149" t="s">
        <v>18</v>
      </c>
      <c r="C25" s="148">
        <f>SUMIFS((C7:C24),(A7:A24),A25)</f>
        <v>10140.365740490162</v>
      </c>
      <c r="D25" s="148">
        <f>SUMIFS((D7:D24),(A7:A24),A25)</f>
        <v>12460.956736179371</v>
      </c>
      <c r="E25" s="148">
        <f>SUMIFS((E7:E24),(A7:A24),A25)</f>
        <v>25422.39</v>
      </c>
      <c r="F25" s="148">
        <f>SUMIFS((F7:F24),(A7:A24),A25)</f>
        <v>26833.897000000001</v>
      </c>
      <c r="G25" s="32">
        <f t="shared" si="0"/>
        <v>-2320.5909956892083</v>
      </c>
      <c r="H25" s="150" t="str">
        <f t="shared" si="1"/>
        <v>-18,6%▼</v>
      </c>
      <c r="I25" s="39"/>
      <c r="J25" s="115"/>
      <c r="K25" s="115"/>
      <c r="L25" s="115"/>
      <c r="M25" s="115"/>
      <c r="N25" s="115"/>
      <c r="O25" s="115"/>
    </row>
    <row r="26" spans="1:15" ht="15" customHeight="1" x14ac:dyDescent="0.25">
      <c r="A26" t="s">
        <v>21</v>
      </c>
      <c r="B26" s="14"/>
      <c r="C26" s="146"/>
      <c r="D26" s="73"/>
      <c r="E26" s="73"/>
      <c r="F26" s="73"/>
      <c r="G26" s="30">
        <f t="shared" si="0"/>
        <v>0</v>
      </c>
      <c r="H26" s="70" t="str">
        <f t="shared" si="1"/>
        <v/>
      </c>
      <c r="I26" s="75"/>
    </row>
    <row r="27" spans="1:15" ht="15" customHeight="1" x14ac:dyDescent="0.25">
      <c r="A27" s="110" t="s">
        <v>21</v>
      </c>
      <c r="B27" s="111" t="s">
        <v>6</v>
      </c>
      <c r="C27" s="67"/>
      <c r="D27" s="112">
        <v>0</v>
      </c>
      <c r="E27" s="112">
        <v>2322.0349999999999</v>
      </c>
      <c r="F27" s="112">
        <v>2221.8960000000002</v>
      </c>
      <c r="G27" s="28">
        <f t="shared" si="0"/>
        <v>0</v>
      </c>
      <c r="H27" s="144" t="str">
        <f t="shared" si="1"/>
        <v/>
      </c>
      <c r="I27" s="38"/>
      <c r="J27" s="106"/>
      <c r="K27" s="106"/>
      <c r="L27" s="106"/>
      <c r="M27" s="106"/>
      <c r="N27" s="106"/>
      <c r="O27" s="106"/>
    </row>
    <row r="28" spans="1:15" ht="15" customHeight="1" x14ac:dyDescent="0.25">
      <c r="A28" s="110" t="s">
        <v>21</v>
      </c>
      <c r="B28" s="106" t="s">
        <v>7</v>
      </c>
      <c r="C28" s="29"/>
      <c r="D28" s="105"/>
      <c r="E28" s="105"/>
      <c r="F28" s="105"/>
      <c r="G28" s="30">
        <f t="shared" si="0"/>
        <v>0</v>
      </c>
      <c r="H28" s="145" t="str">
        <f t="shared" si="1"/>
        <v/>
      </c>
      <c r="I28" s="76"/>
      <c r="J28" s="106"/>
      <c r="K28" s="106"/>
      <c r="L28" s="106"/>
      <c r="M28" s="106"/>
      <c r="N28" s="106"/>
      <c r="O28" s="106"/>
    </row>
    <row r="29" spans="1:15" ht="15" customHeight="1" x14ac:dyDescent="0.25">
      <c r="A29" s="110" t="s">
        <v>21</v>
      </c>
      <c r="B29" s="111" t="s">
        <v>9</v>
      </c>
      <c r="C29" s="67"/>
      <c r="D29" s="112"/>
      <c r="E29" s="112">
        <v>-9204.5149999999994</v>
      </c>
      <c r="F29" s="112">
        <v>-1626.827</v>
      </c>
      <c r="G29" s="28">
        <f t="shared" si="0"/>
        <v>0</v>
      </c>
      <c r="H29" s="144" t="str">
        <f t="shared" si="1"/>
        <v/>
      </c>
      <c r="I29" s="38"/>
      <c r="J29" s="106"/>
      <c r="K29" s="106"/>
      <c r="L29" s="106"/>
      <c r="M29" s="106"/>
      <c r="N29" s="106"/>
      <c r="O29" s="106"/>
    </row>
    <row r="30" spans="1:15" ht="15" customHeight="1" x14ac:dyDescent="0.25">
      <c r="A30" s="110" t="s">
        <v>21</v>
      </c>
      <c r="B30" s="106" t="s">
        <v>11</v>
      </c>
      <c r="C30" s="29"/>
      <c r="D30" s="105"/>
      <c r="E30" s="105"/>
      <c r="F30" s="105"/>
      <c r="G30" s="30">
        <f t="shared" si="0"/>
        <v>0</v>
      </c>
      <c r="H30" s="145" t="str">
        <f t="shared" si="1"/>
        <v/>
      </c>
      <c r="I30" s="76"/>
      <c r="J30" s="106"/>
      <c r="K30" s="106"/>
      <c r="L30" s="106"/>
      <c r="M30" s="106"/>
      <c r="N30" s="106"/>
      <c r="O30" s="106"/>
    </row>
    <row r="31" spans="1:15" ht="15" customHeight="1" x14ac:dyDescent="0.25">
      <c r="A31" s="110" t="s">
        <v>21</v>
      </c>
      <c r="B31" s="111" t="s">
        <v>13</v>
      </c>
      <c r="C31" s="67"/>
      <c r="D31" s="112"/>
      <c r="E31" s="112"/>
      <c r="F31" s="112"/>
      <c r="G31" s="28">
        <f t="shared" si="0"/>
        <v>0</v>
      </c>
      <c r="H31" s="144" t="str">
        <f t="shared" si="1"/>
        <v/>
      </c>
      <c r="I31" s="38"/>
      <c r="J31" s="106"/>
      <c r="K31" s="106"/>
      <c r="L31" s="106"/>
      <c r="M31" s="106"/>
      <c r="N31" s="106"/>
      <c r="O31" s="106"/>
    </row>
    <row r="32" spans="1:15" ht="15" customHeight="1" x14ac:dyDescent="0.25">
      <c r="A32" s="110" t="s">
        <v>21</v>
      </c>
      <c r="B32" s="106" t="s">
        <v>14</v>
      </c>
      <c r="C32" s="29"/>
      <c r="D32" s="105"/>
      <c r="E32" s="105">
        <v>-23592.92</v>
      </c>
      <c r="F32" s="105">
        <v>-27633.398000000001</v>
      </c>
      <c r="G32" s="30">
        <f t="shared" si="0"/>
        <v>0</v>
      </c>
      <c r="H32" s="145" t="str">
        <f t="shared" si="1"/>
        <v/>
      </c>
      <c r="I32" s="76"/>
      <c r="J32" s="106"/>
      <c r="K32" s="106"/>
      <c r="L32" s="106"/>
      <c r="M32" s="106"/>
      <c r="N32" s="106"/>
      <c r="O32" s="106"/>
    </row>
    <row r="33" spans="1:15" ht="15" customHeight="1" x14ac:dyDescent="0.25">
      <c r="A33" s="110" t="s">
        <v>21</v>
      </c>
      <c r="B33" s="111" t="s">
        <v>15</v>
      </c>
      <c r="C33" s="67"/>
      <c r="D33" s="112"/>
      <c r="E33" s="112"/>
      <c r="F33" s="112"/>
      <c r="G33" s="28">
        <f t="shared" si="0"/>
        <v>0</v>
      </c>
      <c r="H33" s="144" t="str">
        <f t="shared" si="1"/>
        <v/>
      </c>
      <c r="I33" s="38"/>
      <c r="J33" s="106"/>
      <c r="K33" s="106"/>
      <c r="L33" s="106"/>
      <c r="M33" s="106"/>
      <c r="N33" s="106"/>
      <c r="O33" s="106"/>
    </row>
    <row r="34" spans="1:15" ht="15" customHeight="1" x14ac:dyDescent="0.25">
      <c r="A34" s="110" t="s">
        <v>21</v>
      </c>
      <c r="B34" s="106" t="s">
        <v>16</v>
      </c>
      <c r="C34" s="29"/>
      <c r="D34" s="105"/>
      <c r="E34" s="105"/>
      <c r="F34" s="105"/>
      <c r="G34" s="30">
        <f t="shared" si="0"/>
        <v>0</v>
      </c>
      <c r="H34" s="145" t="str">
        <f t="shared" si="1"/>
        <v/>
      </c>
      <c r="I34" s="71"/>
      <c r="J34" s="106"/>
      <c r="K34" s="106"/>
      <c r="L34" s="106"/>
      <c r="M34" s="106"/>
      <c r="N34" s="106"/>
      <c r="O34" s="106"/>
    </row>
    <row r="35" spans="1:15" s="1" customFormat="1" ht="15" customHeight="1" x14ac:dyDescent="0.25">
      <c r="A35" s="124" t="s">
        <v>21</v>
      </c>
      <c r="B35" s="149" t="s">
        <v>18</v>
      </c>
      <c r="C35" s="148">
        <f>SUMIFS((C7:C34),(A7:A34),A35)</f>
        <v>0</v>
      </c>
      <c r="D35" s="148">
        <f>SUMIFS((D7:D34),(A7:A34),A35)</f>
        <v>0</v>
      </c>
      <c r="E35" s="148">
        <f>SUMIFS((E7:E34),(A7:A34),A35)</f>
        <v>-30475.399999999998</v>
      </c>
      <c r="F35" s="148">
        <f>SUMIFS((F7:F34),(A7:A34),A35)</f>
        <v>-27038.329000000002</v>
      </c>
      <c r="G35" s="32">
        <f t="shared" si="0"/>
        <v>0</v>
      </c>
      <c r="H35" s="150" t="str">
        <f t="shared" si="1"/>
        <v/>
      </c>
      <c r="I35" s="39"/>
      <c r="J35" s="115"/>
      <c r="K35" s="115"/>
      <c r="L35" s="115"/>
      <c r="M35" s="115"/>
      <c r="N35" s="115"/>
      <c r="O35" s="115"/>
    </row>
    <row r="36" spans="1:15" ht="15" customHeight="1" x14ac:dyDescent="0.25">
      <c r="C36" s="106"/>
    </row>
    <row r="37" spans="1:15" ht="15" customHeight="1" x14ac:dyDescent="0.25">
      <c r="C37" s="106"/>
    </row>
    <row r="38" spans="1:15" ht="15" customHeight="1" x14ac:dyDescent="0.25">
      <c r="C38" s="106"/>
    </row>
    <row r="39" spans="1:15" ht="15" customHeight="1" x14ac:dyDescent="0.25">
      <c r="C39" s="106"/>
    </row>
    <row r="40" spans="1:15" ht="15" customHeight="1" x14ac:dyDescent="0.25">
      <c r="C40" s="106"/>
    </row>
    <row r="41" spans="1:15" ht="15" customHeight="1" x14ac:dyDescent="0.25">
      <c r="C41" s="106"/>
    </row>
    <row r="42" spans="1:15" ht="15" customHeight="1" x14ac:dyDescent="0.25">
      <c r="C42" s="106"/>
    </row>
    <row r="43" spans="1:15" ht="15" customHeight="1" x14ac:dyDescent="0.25">
      <c r="C43" s="106"/>
    </row>
    <row r="44" spans="1:15" ht="15" customHeight="1" x14ac:dyDescent="0.25">
      <c r="C44" s="106"/>
    </row>
    <row r="45" spans="1:15" ht="15" customHeight="1" x14ac:dyDescent="0.25">
      <c r="C45" s="106"/>
    </row>
    <row r="46" spans="1:15" ht="15" customHeight="1" x14ac:dyDescent="0.25">
      <c r="C46" s="106"/>
    </row>
    <row r="47" spans="1:15" ht="15" customHeight="1" x14ac:dyDescent="0.25">
      <c r="C47" s="106"/>
    </row>
    <row r="48" spans="1:15" ht="15" customHeight="1" x14ac:dyDescent="0.25">
      <c r="C48" s="106"/>
    </row>
    <row r="49" spans="3:3" ht="15" customHeight="1" x14ac:dyDescent="0.25">
      <c r="C49" s="106"/>
    </row>
    <row r="50" spans="3:3" ht="15" customHeight="1" x14ac:dyDescent="0.25">
      <c r="C50" s="106"/>
    </row>
    <row r="51" spans="3:3" ht="15" customHeight="1" x14ac:dyDescent="0.25">
      <c r="C51" s="106"/>
    </row>
    <row r="52" spans="3:3" ht="15" customHeight="1" x14ac:dyDescent="0.25">
      <c r="C52" s="106"/>
    </row>
    <row r="53" spans="3:3" ht="15" customHeight="1" x14ac:dyDescent="0.25">
      <c r="C53" s="106"/>
    </row>
    <row r="54" spans="3:3" ht="15" customHeight="1" x14ac:dyDescent="0.25">
      <c r="C54" s="106"/>
    </row>
    <row r="55" spans="3:3" ht="15" customHeight="1" x14ac:dyDescent="0.25">
      <c r="C55" s="106"/>
    </row>
    <row r="56" spans="3:3" ht="15" customHeight="1" x14ac:dyDescent="0.25">
      <c r="C56" s="106"/>
    </row>
    <row r="57" spans="3:3" ht="15" customHeight="1" x14ac:dyDescent="0.25">
      <c r="C57" s="106"/>
    </row>
    <row r="58" spans="3:3" ht="15" customHeight="1" x14ac:dyDescent="0.25">
      <c r="C58" s="106"/>
    </row>
    <row r="59" spans="3:3" ht="15" customHeight="1" x14ac:dyDescent="0.25">
      <c r="C59" s="106"/>
    </row>
    <row r="60" spans="3:3" ht="15" customHeight="1" x14ac:dyDescent="0.25">
      <c r="C60" s="106"/>
    </row>
    <row r="61" spans="3:3" ht="15" customHeight="1" x14ac:dyDescent="0.25">
      <c r="C61" s="106"/>
    </row>
    <row r="62" spans="3:3" ht="15" customHeight="1" x14ac:dyDescent="0.25">
      <c r="C62" s="106"/>
    </row>
    <row r="63" spans="3:3" ht="15" customHeight="1" x14ac:dyDescent="0.25">
      <c r="C63" s="106"/>
    </row>
    <row r="64" spans="3:3" ht="15" customHeight="1" x14ac:dyDescent="0.25">
      <c r="C64" s="106"/>
    </row>
    <row r="65" spans="3:3" ht="15" customHeight="1" x14ac:dyDescent="0.25">
      <c r="C65" s="106"/>
    </row>
    <row r="66" spans="3:3" ht="15" customHeight="1" x14ac:dyDescent="0.25">
      <c r="C66" s="106"/>
    </row>
    <row r="67" spans="3:3" ht="15" customHeight="1" x14ac:dyDescent="0.25">
      <c r="C67" s="106"/>
    </row>
    <row r="68" spans="3:3" ht="15" customHeight="1" x14ac:dyDescent="0.25">
      <c r="C68" s="106"/>
    </row>
    <row r="69" spans="3:3" ht="15" customHeight="1" x14ac:dyDescent="0.25">
      <c r="C69" s="106"/>
    </row>
    <row r="70" spans="3:3" ht="15" customHeight="1" x14ac:dyDescent="0.25">
      <c r="C70" s="106"/>
    </row>
    <row r="71" spans="3:3" ht="15" customHeight="1" x14ac:dyDescent="0.25">
      <c r="C71" s="106"/>
    </row>
    <row r="72" spans="3:3" ht="15" customHeight="1" x14ac:dyDescent="0.25">
      <c r="C72" s="106"/>
    </row>
    <row r="73" spans="3:3" ht="15" customHeight="1" x14ac:dyDescent="0.25">
      <c r="C73" s="106"/>
    </row>
    <row r="74" spans="3:3" ht="15" customHeight="1" x14ac:dyDescent="0.25">
      <c r="C74" s="106"/>
    </row>
    <row r="75" spans="3:3" ht="15" customHeight="1" x14ac:dyDescent="0.25">
      <c r="C75" s="106"/>
    </row>
    <row r="76" spans="3:3" ht="15" customHeight="1" x14ac:dyDescent="0.25">
      <c r="C76" s="106"/>
    </row>
    <row r="77" spans="3:3" ht="15" customHeight="1" x14ac:dyDescent="0.25">
      <c r="C77" s="106"/>
    </row>
    <row r="78" spans="3:3" ht="15" customHeight="1" x14ac:dyDescent="0.25">
      <c r="C78" s="106"/>
    </row>
    <row r="79" spans="3:3" ht="15" customHeight="1" x14ac:dyDescent="0.25">
      <c r="C79" s="106"/>
    </row>
    <row r="80" spans="3:3" ht="15" customHeight="1" x14ac:dyDescent="0.25">
      <c r="C80" s="106"/>
    </row>
    <row r="81" spans="3:3" ht="15" customHeight="1" x14ac:dyDescent="0.25">
      <c r="C81" s="106"/>
    </row>
    <row r="82" spans="3:3" ht="15" customHeight="1" x14ac:dyDescent="0.25">
      <c r="C82" s="106"/>
    </row>
    <row r="83" spans="3:3" ht="15" customHeight="1" x14ac:dyDescent="0.25">
      <c r="C83" s="106"/>
    </row>
    <row r="84" spans="3:3" ht="15" customHeight="1" x14ac:dyDescent="0.25">
      <c r="C84" s="106"/>
    </row>
    <row r="85" spans="3:3" ht="15" customHeight="1" x14ac:dyDescent="0.25">
      <c r="C85" s="106"/>
    </row>
    <row r="86" spans="3:3" ht="15" customHeight="1" x14ac:dyDescent="0.25">
      <c r="C86" s="106"/>
    </row>
    <row r="87" spans="3:3" ht="15" customHeight="1" x14ac:dyDescent="0.25">
      <c r="C87" s="106"/>
    </row>
    <row r="88" spans="3:3" ht="15" customHeight="1" x14ac:dyDescent="0.25">
      <c r="C88" s="106"/>
    </row>
    <row r="89" spans="3:3" ht="15" customHeight="1" x14ac:dyDescent="0.25">
      <c r="C89" s="106"/>
    </row>
    <row r="90" spans="3:3" ht="15" customHeight="1" x14ac:dyDescent="0.25">
      <c r="C90" s="106"/>
    </row>
    <row r="91" spans="3:3" ht="15" customHeight="1" x14ac:dyDescent="0.25">
      <c r="C91" s="106"/>
    </row>
    <row r="92" spans="3:3" ht="15" customHeight="1" x14ac:dyDescent="0.25">
      <c r="C92" s="106"/>
    </row>
    <row r="93" spans="3:3" ht="15" customHeight="1" x14ac:dyDescent="0.25">
      <c r="C93" s="106"/>
    </row>
    <row r="94" spans="3:3" ht="15" customHeight="1" x14ac:dyDescent="0.25">
      <c r="C94" s="106"/>
    </row>
    <row r="95" spans="3:3" ht="15" customHeight="1" x14ac:dyDescent="0.25">
      <c r="C95" s="106"/>
    </row>
    <row r="96" spans="3:3" ht="15" customHeight="1" x14ac:dyDescent="0.25">
      <c r="C96" s="106"/>
    </row>
    <row r="97" spans="3:3" ht="15" customHeight="1" x14ac:dyDescent="0.25">
      <c r="C97" s="106"/>
    </row>
    <row r="98" spans="3:3" ht="15" customHeight="1" x14ac:dyDescent="0.25">
      <c r="C98" s="106"/>
    </row>
    <row r="99" spans="3:3" ht="15" customHeight="1" x14ac:dyDescent="0.25">
      <c r="C99" s="106"/>
    </row>
    <row r="100" spans="3:3" ht="15" customHeight="1" x14ac:dyDescent="0.25">
      <c r="C100" s="106"/>
    </row>
    <row r="101" spans="3:3" ht="15" customHeight="1" x14ac:dyDescent="0.25">
      <c r="C101" s="106"/>
    </row>
    <row r="102" spans="3:3" ht="15" customHeight="1" x14ac:dyDescent="0.25">
      <c r="C102" s="106"/>
    </row>
    <row r="103" spans="3:3" ht="15" customHeight="1" x14ac:dyDescent="0.25">
      <c r="C103" s="106"/>
    </row>
    <row r="104" spans="3:3" ht="15" customHeight="1" x14ac:dyDescent="0.25">
      <c r="C104" s="106"/>
    </row>
    <row r="105" spans="3:3" ht="15" customHeight="1" x14ac:dyDescent="0.25">
      <c r="C105" s="106"/>
    </row>
    <row r="106" spans="3:3" ht="15" customHeight="1" x14ac:dyDescent="0.25">
      <c r="C106" s="106"/>
    </row>
    <row r="107" spans="3:3" ht="15" customHeight="1" x14ac:dyDescent="0.25">
      <c r="C107" s="106"/>
    </row>
    <row r="108" spans="3:3" ht="15" customHeight="1" x14ac:dyDescent="0.25">
      <c r="C108" s="106"/>
    </row>
    <row r="109" spans="3:3" ht="15" customHeight="1" x14ac:dyDescent="0.25">
      <c r="C109" s="106"/>
    </row>
    <row r="110" spans="3:3" ht="15" customHeight="1" x14ac:dyDescent="0.25">
      <c r="C110" s="106"/>
    </row>
    <row r="111" spans="3:3" ht="15" customHeight="1" x14ac:dyDescent="0.25">
      <c r="C111" s="106"/>
    </row>
    <row r="112" spans="3:3" ht="15" customHeight="1" x14ac:dyDescent="0.25">
      <c r="C112" s="106"/>
    </row>
    <row r="113" spans="3:3" ht="15" customHeight="1" x14ac:dyDescent="0.25">
      <c r="C113" s="106"/>
    </row>
    <row r="114" spans="3:3" ht="15" customHeight="1" x14ac:dyDescent="0.25">
      <c r="C114" s="106"/>
    </row>
    <row r="115" spans="3:3" ht="15" customHeight="1" x14ac:dyDescent="0.25">
      <c r="C115" s="106"/>
    </row>
    <row r="116" spans="3:3" ht="15" customHeight="1" x14ac:dyDescent="0.25">
      <c r="C116" s="106"/>
    </row>
    <row r="117" spans="3:3" ht="15" customHeight="1" x14ac:dyDescent="0.25">
      <c r="C117" s="106"/>
    </row>
    <row r="118" spans="3:3" ht="15" customHeight="1" x14ac:dyDescent="0.25">
      <c r="C118" s="106"/>
    </row>
    <row r="119" spans="3:3" ht="15" customHeight="1" x14ac:dyDescent="0.25">
      <c r="C119" s="106"/>
    </row>
    <row r="120" spans="3:3" ht="15" customHeight="1" x14ac:dyDescent="0.25">
      <c r="C120" s="106"/>
    </row>
    <row r="121" spans="3:3" ht="15" customHeight="1" x14ac:dyDescent="0.25">
      <c r="C121" s="106"/>
    </row>
    <row r="122" spans="3:3" ht="15" customHeight="1" x14ac:dyDescent="0.25">
      <c r="C122" s="106"/>
    </row>
    <row r="123" spans="3:3" ht="15" customHeight="1" x14ac:dyDescent="0.25">
      <c r="C123" s="106"/>
    </row>
    <row r="124" spans="3:3" ht="15" customHeight="1" x14ac:dyDescent="0.25">
      <c r="C124" s="106"/>
    </row>
    <row r="125" spans="3:3" ht="15" customHeight="1" x14ac:dyDescent="0.25">
      <c r="C125" s="106"/>
    </row>
    <row r="126" spans="3:3" ht="15" customHeight="1" x14ac:dyDescent="0.25">
      <c r="C126" s="106"/>
    </row>
    <row r="127" spans="3:3" ht="15" customHeight="1" x14ac:dyDescent="0.25">
      <c r="C127" s="106"/>
    </row>
    <row r="128" spans="3:3" ht="15" customHeight="1" x14ac:dyDescent="0.25">
      <c r="C128" s="106"/>
    </row>
    <row r="129" spans="3:3" ht="15" customHeight="1" x14ac:dyDescent="0.25">
      <c r="C129" s="106"/>
    </row>
    <row r="130" spans="3:3" ht="15" customHeight="1" x14ac:dyDescent="0.25">
      <c r="C130" s="106"/>
    </row>
    <row r="131" spans="3:3" ht="15" customHeight="1" x14ac:dyDescent="0.25">
      <c r="C131" s="106"/>
    </row>
    <row r="132" spans="3:3" ht="15" customHeight="1" x14ac:dyDescent="0.25">
      <c r="C132" s="106"/>
    </row>
    <row r="133" spans="3:3" ht="15" customHeight="1" x14ac:dyDescent="0.25">
      <c r="C133" s="106"/>
    </row>
    <row r="134" spans="3:3" ht="15" customHeight="1" x14ac:dyDescent="0.25">
      <c r="C134" s="106"/>
    </row>
    <row r="135" spans="3:3" ht="15" customHeight="1" x14ac:dyDescent="0.25">
      <c r="C135" s="106"/>
    </row>
    <row r="136" spans="3:3" ht="15" customHeight="1" x14ac:dyDescent="0.25">
      <c r="C136" s="106"/>
    </row>
    <row r="137" spans="3:3" ht="15" customHeight="1" x14ac:dyDescent="0.25">
      <c r="C137" s="106"/>
    </row>
    <row r="138" spans="3:3" ht="15" customHeight="1" x14ac:dyDescent="0.25">
      <c r="C138" s="106"/>
    </row>
    <row r="139" spans="3:3" ht="15" customHeight="1" x14ac:dyDescent="0.25">
      <c r="C139" s="106"/>
    </row>
    <row r="140" spans="3:3" ht="15" customHeight="1" x14ac:dyDescent="0.25">
      <c r="C140" s="106"/>
    </row>
    <row r="141" spans="3:3" ht="15" customHeight="1" x14ac:dyDescent="0.25">
      <c r="C141" s="106"/>
    </row>
    <row r="142" spans="3:3" ht="15" customHeight="1" x14ac:dyDescent="0.25">
      <c r="C142" s="106"/>
    </row>
    <row r="143" spans="3:3" ht="15" customHeight="1" x14ac:dyDescent="0.25">
      <c r="C143" s="106"/>
    </row>
    <row r="144" spans="3:3" ht="15" customHeight="1" x14ac:dyDescent="0.25">
      <c r="C144" s="106"/>
    </row>
    <row r="145" spans="3:3" ht="15" customHeight="1" x14ac:dyDescent="0.25">
      <c r="C145" s="106"/>
    </row>
    <row r="146" spans="3:3" ht="15" customHeight="1" x14ac:dyDescent="0.25">
      <c r="C146" s="106"/>
    </row>
    <row r="147" spans="3:3" ht="15" customHeight="1" x14ac:dyDescent="0.25">
      <c r="C147" s="106"/>
    </row>
    <row r="148" spans="3:3" ht="15" customHeight="1" x14ac:dyDescent="0.25">
      <c r="C148" s="106"/>
    </row>
    <row r="149" spans="3:3" ht="15" customHeight="1" x14ac:dyDescent="0.25">
      <c r="C149" s="106"/>
    </row>
    <row r="150" spans="3:3" ht="15" customHeight="1" x14ac:dyDescent="0.25">
      <c r="C150" s="106"/>
    </row>
    <row r="151" spans="3:3" ht="15" customHeight="1" x14ac:dyDescent="0.25">
      <c r="C151" s="106"/>
    </row>
    <row r="152" spans="3:3" ht="15" customHeight="1" x14ac:dyDescent="0.25">
      <c r="C152" s="106"/>
    </row>
    <row r="153" spans="3:3" ht="15" customHeight="1" x14ac:dyDescent="0.25">
      <c r="C153" s="106"/>
    </row>
    <row r="154" spans="3:3" ht="15" customHeight="1" x14ac:dyDescent="0.25">
      <c r="C154" s="106"/>
    </row>
    <row r="155" spans="3:3" ht="15" customHeight="1" x14ac:dyDescent="0.25">
      <c r="C155" s="106"/>
    </row>
    <row r="156" spans="3:3" ht="15" customHeight="1" x14ac:dyDescent="0.25">
      <c r="C156" s="106"/>
    </row>
    <row r="157" spans="3:3" ht="15" customHeight="1" x14ac:dyDescent="0.25">
      <c r="C157" s="106"/>
    </row>
    <row r="158" spans="3:3" ht="15" customHeight="1" x14ac:dyDescent="0.25">
      <c r="C158" s="106"/>
    </row>
    <row r="159" spans="3:3" ht="15" customHeight="1" x14ac:dyDescent="0.25">
      <c r="C159" s="106"/>
    </row>
    <row r="160" spans="3:3" ht="15" customHeight="1" x14ac:dyDescent="0.25">
      <c r="C160" s="106"/>
    </row>
    <row r="161" spans="3:3" ht="15" customHeight="1" x14ac:dyDescent="0.25">
      <c r="C161" s="106"/>
    </row>
    <row r="162" spans="3:3" ht="15" customHeight="1" x14ac:dyDescent="0.25">
      <c r="C162" s="106"/>
    </row>
    <row r="163" spans="3:3" ht="15" customHeight="1" x14ac:dyDescent="0.25">
      <c r="C163" s="106"/>
    </row>
    <row r="164" spans="3:3" ht="15" customHeight="1" x14ac:dyDescent="0.25">
      <c r="C164" s="106"/>
    </row>
    <row r="165" spans="3:3" ht="15" customHeight="1" x14ac:dyDescent="0.25">
      <c r="C165" s="106"/>
    </row>
    <row r="166" spans="3:3" ht="15" customHeight="1" x14ac:dyDescent="0.25">
      <c r="C166" s="106"/>
    </row>
    <row r="167" spans="3:3" ht="15" customHeight="1" x14ac:dyDescent="0.25">
      <c r="C167" s="106"/>
    </row>
    <row r="168" spans="3:3" ht="15" customHeight="1" x14ac:dyDescent="0.25">
      <c r="C168" s="106"/>
    </row>
    <row r="169" spans="3:3" ht="15" customHeight="1" x14ac:dyDescent="0.25">
      <c r="C169" s="106"/>
    </row>
    <row r="170" spans="3:3" ht="15" customHeight="1" x14ac:dyDescent="0.25">
      <c r="C170" s="106"/>
    </row>
    <row r="171" spans="3:3" ht="15" customHeight="1" x14ac:dyDescent="0.25">
      <c r="C171" s="106"/>
    </row>
    <row r="172" spans="3:3" ht="15" customHeight="1" x14ac:dyDescent="0.25">
      <c r="C172" s="106"/>
    </row>
    <row r="173" spans="3:3" ht="15" customHeight="1" x14ac:dyDescent="0.25">
      <c r="C173" s="106"/>
    </row>
    <row r="174" spans="3:3" ht="15" customHeight="1" x14ac:dyDescent="0.25">
      <c r="C174" s="106"/>
    </row>
    <row r="175" spans="3:3" ht="15" customHeight="1" x14ac:dyDescent="0.25">
      <c r="C175" s="106"/>
    </row>
    <row r="176" spans="3:3" ht="15" customHeight="1" x14ac:dyDescent="0.25">
      <c r="C176" s="106"/>
    </row>
    <row r="177" spans="3:3" ht="15" customHeight="1" x14ac:dyDescent="0.25">
      <c r="C177" s="106"/>
    </row>
    <row r="178" spans="3:3" ht="15" customHeight="1" x14ac:dyDescent="0.25">
      <c r="C178" s="106"/>
    </row>
    <row r="179" spans="3:3" ht="15" customHeight="1" x14ac:dyDescent="0.25">
      <c r="C179" s="106"/>
    </row>
    <row r="180" spans="3:3" ht="15" customHeight="1" x14ac:dyDescent="0.25">
      <c r="C180" s="106"/>
    </row>
    <row r="181" spans="3:3" ht="15" customHeight="1" x14ac:dyDescent="0.25">
      <c r="C181" s="106"/>
    </row>
    <row r="182" spans="3:3" ht="15" customHeight="1" x14ac:dyDescent="0.25">
      <c r="C182" s="106"/>
    </row>
    <row r="183" spans="3:3" ht="15" customHeight="1" x14ac:dyDescent="0.25">
      <c r="C183" s="106"/>
    </row>
    <row r="184" spans="3:3" ht="15" customHeight="1" x14ac:dyDescent="0.25">
      <c r="C184" s="106"/>
    </row>
    <row r="185" spans="3:3" ht="15" customHeight="1" x14ac:dyDescent="0.25">
      <c r="C185" s="106"/>
    </row>
    <row r="186" spans="3:3" ht="15" customHeight="1" x14ac:dyDescent="0.25">
      <c r="C186" s="106"/>
    </row>
    <row r="187" spans="3:3" ht="15" customHeight="1" x14ac:dyDescent="0.25">
      <c r="C187" s="106"/>
    </row>
    <row r="188" spans="3:3" ht="15" customHeight="1" x14ac:dyDescent="0.25">
      <c r="C188" s="106"/>
    </row>
    <row r="189" spans="3:3" ht="15" customHeight="1" x14ac:dyDescent="0.25">
      <c r="C189" s="106"/>
    </row>
    <row r="190" spans="3:3" ht="15" customHeight="1" x14ac:dyDescent="0.25">
      <c r="C190" s="106"/>
    </row>
    <row r="191" spans="3:3" ht="15" customHeight="1" x14ac:dyDescent="0.25">
      <c r="C191" s="106"/>
    </row>
    <row r="192" spans="3:3" ht="15" customHeight="1" x14ac:dyDescent="0.25">
      <c r="C192" s="106"/>
    </row>
    <row r="193" spans="3:3" ht="15" customHeight="1" x14ac:dyDescent="0.25">
      <c r="C193" s="106"/>
    </row>
    <row r="194" spans="3:3" ht="15" customHeight="1" x14ac:dyDescent="0.25">
      <c r="C194" s="106"/>
    </row>
    <row r="195" spans="3:3" ht="15" customHeight="1" x14ac:dyDescent="0.25">
      <c r="C195" s="106"/>
    </row>
    <row r="196" spans="3:3" ht="15" customHeight="1" x14ac:dyDescent="0.25">
      <c r="C196" s="106"/>
    </row>
    <row r="197" spans="3:3" ht="15" customHeight="1" x14ac:dyDescent="0.25">
      <c r="C197" s="106"/>
    </row>
    <row r="198" spans="3:3" ht="15" customHeight="1" x14ac:dyDescent="0.25">
      <c r="C198" s="106"/>
    </row>
    <row r="199" spans="3:3" ht="15" customHeight="1" x14ac:dyDescent="0.25">
      <c r="C199" s="106"/>
    </row>
    <row r="200" spans="3:3" ht="15" customHeight="1" x14ac:dyDescent="0.25">
      <c r="C200" s="106"/>
    </row>
    <row r="201" spans="3:3" ht="15" customHeight="1" x14ac:dyDescent="0.25">
      <c r="C201" s="106"/>
    </row>
    <row r="202" spans="3:3" ht="15" customHeight="1" x14ac:dyDescent="0.25">
      <c r="C202" s="106"/>
    </row>
    <row r="203" spans="3:3" ht="15" customHeight="1" x14ac:dyDescent="0.25">
      <c r="C203" s="106"/>
    </row>
    <row r="204" spans="3:3" ht="15" customHeight="1" x14ac:dyDescent="0.25">
      <c r="C204" s="106"/>
    </row>
    <row r="205" spans="3:3" ht="15" customHeight="1" x14ac:dyDescent="0.25">
      <c r="C205" s="106"/>
    </row>
    <row r="206" spans="3:3" ht="15" customHeight="1" x14ac:dyDescent="0.25">
      <c r="C206" s="106"/>
    </row>
    <row r="207" spans="3:3" ht="15" customHeight="1" x14ac:dyDescent="0.25">
      <c r="C207" s="106"/>
    </row>
    <row r="208" spans="3:3" ht="15" customHeight="1" x14ac:dyDescent="0.25">
      <c r="C208" s="106"/>
    </row>
    <row r="209" spans="3:3" ht="15" customHeight="1" x14ac:dyDescent="0.25">
      <c r="C209" s="106"/>
    </row>
    <row r="210" spans="3:3" ht="15" customHeight="1" x14ac:dyDescent="0.25">
      <c r="C210" s="106"/>
    </row>
    <row r="211" spans="3:3" ht="15" customHeight="1" x14ac:dyDescent="0.25">
      <c r="C211" s="106"/>
    </row>
    <row r="212" spans="3:3" ht="15" customHeight="1" x14ac:dyDescent="0.25">
      <c r="C212" s="106"/>
    </row>
    <row r="213" spans="3:3" ht="15" customHeight="1" x14ac:dyDescent="0.25">
      <c r="C213" s="106"/>
    </row>
    <row r="214" spans="3:3" ht="15" customHeight="1" x14ac:dyDescent="0.25">
      <c r="C214" s="106"/>
    </row>
    <row r="215" spans="3:3" ht="15" customHeight="1" x14ac:dyDescent="0.25">
      <c r="C215" s="106"/>
    </row>
    <row r="216" spans="3:3" ht="15" customHeight="1" x14ac:dyDescent="0.25">
      <c r="C216" s="106"/>
    </row>
    <row r="217" spans="3:3" ht="15" customHeight="1" x14ac:dyDescent="0.25">
      <c r="C217" s="106"/>
    </row>
    <row r="218" spans="3:3" ht="15" customHeight="1" x14ac:dyDescent="0.25">
      <c r="C218" s="106"/>
    </row>
    <row r="219" spans="3:3" ht="15" customHeight="1" x14ac:dyDescent="0.25">
      <c r="C219" s="106"/>
    </row>
    <row r="220" spans="3:3" ht="15" customHeight="1" x14ac:dyDescent="0.25">
      <c r="C220" s="106"/>
    </row>
    <row r="221" spans="3:3" ht="15" customHeight="1" x14ac:dyDescent="0.25">
      <c r="C221" s="106"/>
    </row>
    <row r="222" spans="3:3" ht="15" customHeight="1" x14ac:dyDescent="0.25">
      <c r="C222" s="106"/>
    </row>
    <row r="223" spans="3:3" ht="15" customHeight="1" x14ac:dyDescent="0.25">
      <c r="C223" s="106"/>
    </row>
    <row r="224" spans="3:3" ht="15" customHeight="1" x14ac:dyDescent="0.25">
      <c r="C224" s="106"/>
    </row>
    <row r="225" spans="3:3" ht="15" customHeight="1" x14ac:dyDescent="0.25">
      <c r="C225" s="106"/>
    </row>
    <row r="226" spans="3:3" ht="15" customHeight="1" x14ac:dyDescent="0.25">
      <c r="C226" s="106"/>
    </row>
    <row r="227" spans="3:3" ht="15" customHeight="1" x14ac:dyDescent="0.25">
      <c r="C227" s="106"/>
    </row>
    <row r="228" spans="3:3" ht="15" customHeight="1" x14ac:dyDescent="0.25">
      <c r="C228" s="106"/>
    </row>
    <row r="229" spans="3:3" ht="15" customHeight="1" x14ac:dyDescent="0.25">
      <c r="C229" s="106"/>
    </row>
    <row r="230" spans="3:3" ht="15" customHeight="1" x14ac:dyDescent="0.25">
      <c r="C230" s="106"/>
    </row>
    <row r="231" spans="3:3" ht="15" customHeight="1" x14ac:dyDescent="0.25">
      <c r="C231" s="106"/>
    </row>
    <row r="232" spans="3:3" ht="15" customHeight="1" x14ac:dyDescent="0.25">
      <c r="C232" s="106"/>
    </row>
    <row r="233" spans="3:3" ht="15" customHeight="1" x14ac:dyDescent="0.25">
      <c r="C233" s="106"/>
    </row>
    <row r="234" spans="3:3" ht="15" customHeight="1" x14ac:dyDescent="0.25">
      <c r="C234" s="106"/>
    </row>
    <row r="235" spans="3:3" ht="15" customHeight="1" x14ac:dyDescent="0.25">
      <c r="C235" s="106"/>
    </row>
    <row r="236" spans="3:3" ht="15" customHeight="1" x14ac:dyDescent="0.25">
      <c r="C236" s="106"/>
    </row>
    <row r="237" spans="3:3" ht="15" customHeight="1" x14ac:dyDescent="0.25">
      <c r="C237" s="106"/>
    </row>
    <row r="238" spans="3:3" ht="15" customHeight="1" x14ac:dyDescent="0.25">
      <c r="C238" s="106"/>
    </row>
    <row r="239" spans="3:3" ht="15" customHeight="1" x14ac:dyDescent="0.25">
      <c r="C239" s="106"/>
    </row>
    <row r="240" spans="3:3" ht="15" customHeight="1" x14ac:dyDescent="0.25">
      <c r="C240" s="106"/>
    </row>
    <row r="241" spans="3:3" ht="15" customHeight="1" x14ac:dyDescent="0.25">
      <c r="C241" s="106"/>
    </row>
    <row r="242" spans="3:3" ht="15" customHeight="1" x14ac:dyDescent="0.25">
      <c r="C242" s="106"/>
    </row>
    <row r="243" spans="3:3" ht="15" customHeight="1" x14ac:dyDescent="0.25">
      <c r="C243" s="106"/>
    </row>
    <row r="244" spans="3:3" ht="15" customHeight="1" x14ac:dyDescent="0.25">
      <c r="C244" s="106"/>
    </row>
    <row r="245" spans="3:3" ht="15" customHeight="1" x14ac:dyDescent="0.25">
      <c r="C245" s="106"/>
    </row>
    <row r="246" spans="3:3" ht="15" customHeight="1" x14ac:dyDescent="0.25">
      <c r="C246" s="106"/>
    </row>
    <row r="247" spans="3:3" ht="15" customHeight="1" x14ac:dyDescent="0.25">
      <c r="C247" s="106"/>
    </row>
    <row r="248" spans="3:3" ht="15" customHeight="1" x14ac:dyDescent="0.25">
      <c r="C248" s="106"/>
    </row>
    <row r="249" spans="3:3" ht="15" customHeight="1" x14ac:dyDescent="0.25">
      <c r="C249" s="106"/>
    </row>
    <row r="250" spans="3:3" ht="15" customHeight="1" x14ac:dyDescent="0.25">
      <c r="C250" s="106"/>
    </row>
    <row r="251" spans="3:3" ht="15" customHeight="1" x14ac:dyDescent="0.25">
      <c r="C251" s="106"/>
    </row>
    <row r="252" spans="3:3" ht="15" customHeight="1" x14ac:dyDescent="0.25">
      <c r="C252" s="106"/>
    </row>
    <row r="253" spans="3:3" ht="15" customHeight="1" x14ac:dyDescent="0.25">
      <c r="C253" s="106"/>
    </row>
    <row r="254" spans="3:3" ht="15" customHeight="1" x14ac:dyDescent="0.25">
      <c r="C254" s="106"/>
    </row>
    <row r="255" spans="3:3" ht="15" customHeight="1" x14ac:dyDescent="0.25">
      <c r="C255" s="106"/>
    </row>
    <row r="256" spans="3:3" ht="15" customHeight="1" x14ac:dyDescent="0.25">
      <c r="C256" s="106"/>
    </row>
    <row r="257" spans="3:3" ht="15" customHeight="1" x14ac:dyDescent="0.25">
      <c r="C257" s="106"/>
    </row>
    <row r="258" spans="3:3" ht="15" customHeight="1" x14ac:dyDescent="0.25">
      <c r="C258" s="106"/>
    </row>
    <row r="259" spans="3:3" ht="15" customHeight="1" x14ac:dyDescent="0.25">
      <c r="C259" s="106"/>
    </row>
    <row r="260" spans="3:3" ht="15" customHeight="1" x14ac:dyDescent="0.25">
      <c r="C260" s="106"/>
    </row>
    <row r="261" spans="3:3" ht="15" customHeight="1" x14ac:dyDescent="0.25">
      <c r="C261" s="106"/>
    </row>
    <row r="262" spans="3:3" ht="15" customHeight="1" x14ac:dyDescent="0.25">
      <c r="C262" s="106"/>
    </row>
    <row r="263" spans="3:3" ht="15" customHeight="1" x14ac:dyDescent="0.25">
      <c r="C263" s="106"/>
    </row>
    <row r="264" spans="3:3" ht="15" customHeight="1" x14ac:dyDescent="0.25">
      <c r="C264" s="106"/>
    </row>
    <row r="265" spans="3:3" ht="15" customHeight="1" x14ac:dyDescent="0.25">
      <c r="C265" s="106"/>
    </row>
    <row r="266" spans="3:3" ht="15" customHeight="1" x14ac:dyDescent="0.25">
      <c r="C266" s="106"/>
    </row>
    <row r="267" spans="3:3" ht="15" customHeight="1" x14ac:dyDescent="0.25">
      <c r="C267" s="106"/>
    </row>
    <row r="268" spans="3:3" ht="15" customHeight="1" x14ac:dyDescent="0.25">
      <c r="C268" s="106"/>
    </row>
    <row r="269" spans="3:3" ht="15" customHeight="1" x14ac:dyDescent="0.25">
      <c r="C269" s="106"/>
    </row>
    <row r="270" spans="3:3" ht="15" customHeight="1" x14ac:dyDescent="0.25">
      <c r="C270" s="106"/>
    </row>
    <row r="271" spans="3:3" ht="15" customHeight="1" x14ac:dyDescent="0.25">
      <c r="C271" s="106"/>
    </row>
    <row r="272" spans="3:3" ht="15" customHeight="1" x14ac:dyDescent="0.25">
      <c r="C272" s="106"/>
    </row>
    <row r="273" spans="3:3" ht="15" customHeight="1" x14ac:dyDescent="0.25">
      <c r="C273" s="106"/>
    </row>
    <row r="274" spans="3:3" ht="15" customHeight="1" x14ac:dyDescent="0.25">
      <c r="C274" s="106"/>
    </row>
    <row r="275" spans="3:3" ht="15" customHeight="1" x14ac:dyDescent="0.25">
      <c r="C275" s="106"/>
    </row>
    <row r="276" spans="3:3" ht="15" customHeight="1" x14ac:dyDescent="0.25">
      <c r="C276" s="106"/>
    </row>
    <row r="277" spans="3:3" ht="15" customHeight="1" x14ac:dyDescent="0.25">
      <c r="C277" s="106"/>
    </row>
    <row r="278" spans="3:3" ht="15" customHeight="1" x14ac:dyDescent="0.25">
      <c r="C278" s="106"/>
    </row>
    <row r="279" spans="3:3" ht="15" customHeight="1" x14ac:dyDescent="0.25">
      <c r="C279" s="106"/>
    </row>
    <row r="280" spans="3:3" ht="15" customHeight="1" x14ac:dyDescent="0.25">
      <c r="C280" s="106"/>
    </row>
    <row r="281" spans="3:3" ht="15" customHeight="1" x14ac:dyDescent="0.25">
      <c r="C281" s="106"/>
    </row>
    <row r="282" spans="3:3" ht="15" customHeight="1" x14ac:dyDescent="0.25">
      <c r="C282" s="106"/>
    </row>
    <row r="283" spans="3:3" ht="15" customHeight="1" x14ac:dyDescent="0.25">
      <c r="C283" s="106"/>
    </row>
    <row r="284" spans="3:3" ht="15" customHeight="1" x14ac:dyDescent="0.25">
      <c r="C284" s="106"/>
    </row>
    <row r="285" spans="3:3" ht="15" customHeight="1" x14ac:dyDescent="0.25">
      <c r="C285" s="106"/>
    </row>
    <row r="286" spans="3:3" ht="15" customHeight="1" x14ac:dyDescent="0.25">
      <c r="C286" s="106"/>
    </row>
    <row r="287" spans="3:3" ht="15" customHeight="1" x14ac:dyDescent="0.25">
      <c r="C287" s="106"/>
    </row>
    <row r="288" spans="3:3" ht="15" customHeight="1" x14ac:dyDescent="0.25">
      <c r="C288" s="106"/>
    </row>
    <row r="289" spans="3:3" ht="15" customHeight="1" x14ac:dyDescent="0.25">
      <c r="C289" s="106"/>
    </row>
    <row r="290" spans="3:3" ht="15" customHeight="1" x14ac:dyDescent="0.25">
      <c r="C290" s="106"/>
    </row>
    <row r="291" spans="3:3" ht="15" customHeight="1" x14ac:dyDescent="0.25">
      <c r="C291" s="106"/>
    </row>
    <row r="292" spans="3:3" ht="15" customHeight="1" x14ac:dyDescent="0.25">
      <c r="C292" s="106"/>
    </row>
    <row r="293" spans="3:3" ht="15" customHeight="1" x14ac:dyDescent="0.25">
      <c r="C293" s="106"/>
    </row>
    <row r="294" spans="3:3" ht="15" customHeight="1" x14ac:dyDescent="0.25">
      <c r="C294" s="106"/>
    </row>
    <row r="295" spans="3:3" ht="15" customHeight="1" x14ac:dyDescent="0.25">
      <c r="C295" s="106"/>
    </row>
    <row r="296" spans="3:3" ht="15" customHeight="1" x14ac:dyDescent="0.25">
      <c r="C296" s="106"/>
    </row>
    <row r="297" spans="3:3" ht="15" customHeight="1" x14ac:dyDescent="0.25">
      <c r="C297" s="106"/>
    </row>
    <row r="298" spans="3:3" ht="15" customHeight="1" x14ac:dyDescent="0.25">
      <c r="C298" s="106"/>
    </row>
    <row r="299" spans="3:3" ht="15" customHeight="1" x14ac:dyDescent="0.25">
      <c r="C299" s="106"/>
    </row>
    <row r="300" spans="3:3" ht="15" customHeight="1" x14ac:dyDescent="0.25">
      <c r="C300" s="106"/>
    </row>
    <row r="301" spans="3:3" ht="15" customHeight="1" x14ac:dyDescent="0.25">
      <c r="C301" s="106"/>
    </row>
    <row r="302" spans="3:3" ht="15" customHeight="1" x14ac:dyDescent="0.25">
      <c r="C302" s="106"/>
    </row>
    <row r="303" spans="3:3" ht="15" customHeight="1" x14ac:dyDescent="0.25">
      <c r="C303" s="106"/>
    </row>
    <row r="304" spans="3:3" ht="15" customHeight="1" x14ac:dyDescent="0.25">
      <c r="C304" s="106"/>
    </row>
    <row r="305" spans="3:3" ht="15" customHeight="1" x14ac:dyDescent="0.25">
      <c r="C305" s="106"/>
    </row>
    <row r="306" spans="3:3" ht="15" customHeight="1" x14ac:dyDescent="0.25">
      <c r="C306" s="106"/>
    </row>
    <row r="307" spans="3:3" ht="15" customHeight="1" x14ac:dyDescent="0.25">
      <c r="C307" s="106"/>
    </row>
    <row r="308" spans="3:3" ht="15" customHeight="1" x14ac:dyDescent="0.25">
      <c r="C308" s="106"/>
    </row>
    <row r="309" spans="3:3" ht="15" customHeight="1" x14ac:dyDescent="0.25">
      <c r="C309" s="106"/>
    </row>
    <row r="310" spans="3:3" ht="15" customHeight="1" x14ac:dyDescent="0.25">
      <c r="C310" s="106"/>
    </row>
    <row r="311" spans="3:3" ht="15" customHeight="1" x14ac:dyDescent="0.25">
      <c r="C311" s="106"/>
    </row>
    <row r="312" spans="3:3" ht="15" customHeight="1" x14ac:dyDescent="0.25">
      <c r="C312" s="106"/>
    </row>
    <row r="313" spans="3:3" ht="15" customHeight="1" x14ac:dyDescent="0.25">
      <c r="C313" s="106"/>
    </row>
    <row r="314" spans="3:3" ht="15" customHeight="1" x14ac:dyDescent="0.25">
      <c r="C314" s="106"/>
    </row>
    <row r="315" spans="3:3" ht="15" customHeight="1" x14ac:dyDescent="0.25">
      <c r="C315" s="106"/>
    </row>
    <row r="316" spans="3:3" ht="15" customHeight="1" x14ac:dyDescent="0.25">
      <c r="C316" s="106"/>
    </row>
    <row r="317" spans="3:3" ht="15" customHeight="1" x14ac:dyDescent="0.25">
      <c r="C317" s="106"/>
    </row>
    <row r="318" spans="3:3" ht="15" customHeight="1" x14ac:dyDescent="0.25">
      <c r="C318" s="106"/>
    </row>
    <row r="319" spans="3:3" ht="15" customHeight="1" x14ac:dyDescent="0.25">
      <c r="C319" s="106"/>
    </row>
    <row r="320" spans="3:3" ht="15" customHeight="1" x14ac:dyDescent="0.25">
      <c r="C320" s="106"/>
    </row>
    <row r="321" spans="3:3" ht="15" customHeight="1" x14ac:dyDescent="0.25">
      <c r="C321" s="106"/>
    </row>
    <row r="322" spans="3:3" ht="15" customHeight="1" x14ac:dyDescent="0.25">
      <c r="C322" s="106"/>
    </row>
    <row r="323" spans="3:3" ht="15" customHeight="1" x14ac:dyDescent="0.25">
      <c r="C323" s="106"/>
    </row>
    <row r="324" spans="3:3" ht="15" customHeight="1" x14ac:dyDescent="0.25">
      <c r="C324" s="106"/>
    </row>
    <row r="325" spans="3:3" ht="15" customHeight="1" x14ac:dyDescent="0.25">
      <c r="C325" s="106"/>
    </row>
    <row r="326" spans="3:3" ht="15" customHeight="1" x14ac:dyDescent="0.25">
      <c r="C326" s="106"/>
    </row>
    <row r="327" spans="3:3" ht="15" customHeight="1" x14ac:dyDescent="0.25">
      <c r="C327" s="106"/>
    </row>
    <row r="328" spans="3:3" ht="15" customHeight="1" x14ac:dyDescent="0.25">
      <c r="C328" s="106"/>
    </row>
    <row r="329" spans="3:3" ht="15" customHeight="1" x14ac:dyDescent="0.25">
      <c r="C329" s="106"/>
    </row>
    <row r="330" spans="3:3" ht="15" customHeight="1" x14ac:dyDescent="0.25">
      <c r="C330" s="106"/>
    </row>
    <row r="331" spans="3:3" ht="15" customHeight="1" x14ac:dyDescent="0.25">
      <c r="C331" s="106"/>
    </row>
    <row r="332" spans="3:3" ht="15" customHeight="1" x14ac:dyDescent="0.25">
      <c r="C332" s="106"/>
    </row>
    <row r="333" spans="3:3" ht="15" customHeight="1" x14ac:dyDescent="0.25">
      <c r="C333" s="106"/>
    </row>
    <row r="334" spans="3:3" ht="15" customHeight="1" x14ac:dyDescent="0.25">
      <c r="C334" s="106"/>
    </row>
    <row r="335" spans="3:3" ht="15" customHeight="1" x14ac:dyDescent="0.25">
      <c r="C335" s="106"/>
    </row>
    <row r="336" spans="3:3" ht="15" customHeight="1" x14ac:dyDescent="0.25">
      <c r="C336" s="106"/>
    </row>
    <row r="337" spans="3:3" ht="15" customHeight="1" x14ac:dyDescent="0.25">
      <c r="C337" s="106"/>
    </row>
    <row r="338" spans="3:3" ht="15" customHeight="1" x14ac:dyDescent="0.25">
      <c r="C338" s="106"/>
    </row>
    <row r="339" spans="3:3" ht="15" customHeight="1" x14ac:dyDescent="0.25">
      <c r="C339" s="106"/>
    </row>
    <row r="340" spans="3:3" ht="15" customHeight="1" x14ac:dyDescent="0.25">
      <c r="C340" s="106"/>
    </row>
    <row r="341" spans="3:3" ht="15" customHeight="1" x14ac:dyDescent="0.25">
      <c r="C341" s="106"/>
    </row>
    <row r="342" spans="3:3" ht="15" customHeight="1" x14ac:dyDescent="0.25">
      <c r="C342" s="106"/>
    </row>
    <row r="343" spans="3:3" ht="15" customHeight="1" x14ac:dyDescent="0.25">
      <c r="C343" s="106"/>
    </row>
    <row r="344" spans="3:3" ht="15" customHeight="1" x14ac:dyDescent="0.25">
      <c r="C344" s="106"/>
    </row>
    <row r="345" spans="3:3" ht="15" customHeight="1" x14ac:dyDescent="0.25">
      <c r="C345" s="106"/>
    </row>
    <row r="346" spans="3:3" ht="15" customHeight="1" x14ac:dyDescent="0.25">
      <c r="C346" s="106"/>
    </row>
    <row r="347" spans="3:3" ht="15" customHeight="1" x14ac:dyDescent="0.25">
      <c r="C347" s="106"/>
    </row>
    <row r="348" spans="3:3" ht="15" customHeight="1" x14ac:dyDescent="0.25">
      <c r="C348" s="106"/>
    </row>
    <row r="349" spans="3:3" ht="15" customHeight="1" x14ac:dyDescent="0.25">
      <c r="C349" s="106"/>
    </row>
    <row r="350" spans="3:3" ht="15" customHeight="1" x14ac:dyDescent="0.25">
      <c r="C350" s="106"/>
    </row>
    <row r="351" spans="3:3" ht="15" customHeight="1" x14ac:dyDescent="0.25">
      <c r="C351" s="106"/>
    </row>
    <row r="352" spans="3:3" ht="15" customHeight="1" x14ac:dyDescent="0.25">
      <c r="C352" s="106"/>
    </row>
    <row r="353" spans="3:3" ht="15" customHeight="1" x14ac:dyDescent="0.25">
      <c r="C353" s="106"/>
    </row>
    <row r="354" spans="3:3" ht="15" customHeight="1" x14ac:dyDescent="0.25">
      <c r="C354" s="106"/>
    </row>
    <row r="355" spans="3:3" ht="15" customHeight="1" x14ac:dyDescent="0.25">
      <c r="C355" s="106"/>
    </row>
    <row r="356" spans="3:3" ht="15" customHeight="1" x14ac:dyDescent="0.25">
      <c r="C356" s="106"/>
    </row>
    <row r="357" spans="3:3" ht="15" customHeight="1" x14ac:dyDescent="0.25">
      <c r="C357" s="106"/>
    </row>
    <row r="358" spans="3:3" ht="15" customHeight="1" x14ac:dyDescent="0.25">
      <c r="C358" s="106"/>
    </row>
    <row r="359" spans="3:3" ht="15" customHeight="1" x14ac:dyDescent="0.25">
      <c r="C359" s="106"/>
    </row>
    <row r="360" spans="3:3" ht="15" customHeight="1" x14ac:dyDescent="0.25">
      <c r="C360" s="106"/>
    </row>
    <row r="361" spans="3:3" ht="15" customHeight="1" x14ac:dyDescent="0.25">
      <c r="C361" s="106"/>
    </row>
    <row r="362" spans="3:3" ht="15" customHeight="1" x14ac:dyDescent="0.25">
      <c r="C362" s="106"/>
    </row>
    <row r="363" spans="3:3" ht="15" customHeight="1" x14ac:dyDescent="0.25">
      <c r="C363" s="106"/>
    </row>
    <row r="364" spans="3:3" ht="15" customHeight="1" x14ac:dyDescent="0.25">
      <c r="C364" s="106"/>
    </row>
    <row r="365" spans="3:3" ht="15" customHeight="1" x14ac:dyDescent="0.25">
      <c r="C365" s="106"/>
    </row>
    <row r="366" spans="3:3" ht="15" customHeight="1" x14ac:dyDescent="0.25">
      <c r="C366" s="106"/>
    </row>
    <row r="367" spans="3:3" ht="15" customHeight="1" x14ac:dyDescent="0.25">
      <c r="C367" s="106"/>
    </row>
    <row r="368" spans="3:3" ht="15" customHeight="1" x14ac:dyDescent="0.25">
      <c r="C368" s="106"/>
    </row>
    <row r="369" spans="3:3" ht="15" customHeight="1" x14ac:dyDescent="0.25">
      <c r="C369" s="106"/>
    </row>
    <row r="370" spans="3:3" ht="15" customHeight="1" x14ac:dyDescent="0.25">
      <c r="C370" s="106"/>
    </row>
    <row r="371" spans="3:3" ht="15" customHeight="1" x14ac:dyDescent="0.25">
      <c r="C371" s="106"/>
    </row>
    <row r="372" spans="3:3" ht="15" customHeight="1" x14ac:dyDescent="0.25">
      <c r="C372" s="106"/>
    </row>
    <row r="373" spans="3:3" ht="15" customHeight="1" x14ac:dyDescent="0.25">
      <c r="C373" s="106"/>
    </row>
    <row r="374" spans="3:3" ht="15" customHeight="1" x14ac:dyDescent="0.25">
      <c r="C374" s="106"/>
    </row>
    <row r="375" spans="3:3" ht="15" customHeight="1" x14ac:dyDescent="0.25">
      <c r="C375" s="106"/>
    </row>
    <row r="376" spans="3:3" ht="15" customHeight="1" x14ac:dyDescent="0.25">
      <c r="C376" s="106"/>
    </row>
    <row r="377" spans="3:3" ht="15" customHeight="1" x14ac:dyDescent="0.25">
      <c r="C377" s="106"/>
    </row>
    <row r="378" spans="3:3" ht="15" customHeight="1" x14ac:dyDescent="0.25">
      <c r="C378" s="106"/>
    </row>
    <row r="379" spans="3:3" ht="15" customHeight="1" x14ac:dyDescent="0.25">
      <c r="C379" s="106"/>
    </row>
    <row r="380" spans="3:3" ht="15" customHeight="1" x14ac:dyDescent="0.25">
      <c r="C380" s="106"/>
    </row>
    <row r="381" spans="3:3" ht="15" customHeight="1" x14ac:dyDescent="0.25">
      <c r="C381" s="106"/>
    </row>
    <row r="382" spans="3:3" ht="15" customHeight="1" x14ac:dyDescent="0.25">
      <c r="C382" s="106"/>
    </row>
    <row r="383" spans="3:3" ht="15" customHeight="1" x14ac:dyDescent="0.25">
      <c r="C383" s="106"/>
    </row>
    <row r="384" spans="3:3" ht="15" customHeight="1" x14ac:dyDescent="0.25">
      <c r="C384" s="106"/>
    </row>
    <row r="385" spans="3:3" ht="15" customHeight="1" x14ac:dyDescent="0.25">
      <c r="C385" s="106"/>
    </row>
    <row r="386" spans="3:3" ht="15" customHeight="1" x14ac:dyDescent="0.25">
      <c r="C386" s="106"/>
    </row>
    <row r="387" spans="3:3" ht="15" customHeight="1" x14ac:dyDescent="0.25">
      <c r="C387" s="106"/>
    </row>
    <row r="388" spans="3:3" ht="15" customHeight="1" x14ac:dyDescent="0.25">
      <c r="C388" s="106"/>
    </row>
    <row r="389" spans="3:3" ht="15" customHeight="1" x14ac:dyDescent="0.25">
      <c r="C389" s="106"/>
    </row>
    <row r="390" spans="3:3" ht="15" customHeight="1" x14ac:dyDescent="0.25">
      <c r="C390" s="106"/>
    </row>
    <row r="391" spans="3:3" ht="15" customHeight="1" x14ac:dyDescent="0.25">
      <c r="C391" s="106"/>
    </row>
    <row r="392" spans="3:3" ht="15" customHeight="1" x14ac:dyDescent="0.25">
      <c r="C392" s="106"/>
    </row>
    <row r="393" spans="3:3" ht="15" customHeight="1" x14ac:dyDescent="0.25">
      <c r="C393" s="106"/>
    </row>
    <row r="394" spans="3:3" ht="15" customHeight="1" x14ac:dyDescent="0.25">
      <c r="C394" s="106"/>
    </row>
    <row r="395" spans="3:3" ht="15" customHeight="1" x14ac:dyDescent="0.25">
      <c r="C395" s="106"/>
    </row>
    <row r="396" spans="3:3" ht="15" customHeight="1" x14ac:dyDescent="0.25">
      <c r="C396" s="106"/>
    </row>
    <row r="397" spans="3:3" ht="15" customHeight="1" x14ac:dyDescent="0.25">
      <c r="C397" s="106"/>
    </row>
    <row r="398" spans="3:3" ht="15" customHeight="1" x14ac:dyDescent="0.25">
      <c r="C398" s="106"/>
    </row>
    <row r="399" spans="3:3" ht="15" customHeight="1" x14ac:dyDescent="0.25">
      <c r="C399" s="106"/>
    </row>
    <row r="400" spans="3:3" ht="15" customHeight="1" x14ac:dyDescent="0.25">
      <c r="C400" s="106"/>
    </row>
    <row r="401" spans="3:3" ht="15" customHeight="1" x14ac:dyDescent="0.25">
      <c r="C401" s="106"/>
    </row>
    <row r="402" spans="3:3" ht="15" customHeight="1" x14ac:dyDescent="0.25">
      <c r="C402" s="106"/>
    </row>
    <row r="403" spans="3:3" ht="15" customHeight="1" x14ac:dyDescent="0.25">
      <c r="C403" s="106"/>
    </row>
    <row r="404" spans="3:3" ht="15" customHeight="1" x14ac:dyDescent="0.25">
      <c r="C404" s="106"/>
    </row>
    <row r="405" spans="3:3" ht="15" customHeight="1" x14ac:dyDescent="0.25">
      <c r="C405" s="106"/>
    </row>
    <row r="406" spans="3:3" ht="15" customHeight="1" x14ac:dyDescent="0.25">
      <c r="C406" s="106"/>
    </row>
    <row r="407" spans="3:3" ht="15" customHeight="1" x14ac:dyDescent="0.25">
      <c r="C407" s="106"/>
    </row>
    <row r="408" spans="3:3" ht="15" customHeight="1" x14ac:dyDescent="0.25">
      <c r="C408" s="106"/>
    </row>
    <row r="409" spans="3:3" ht="15" customHeight="1" x14ac:dyDescent="0.25">
      <c r="C409" s="106"/>
    </row>
    <row r="410" spans="3:3" ht="15" customHeight="1" x14ac:dyDescent="0.25">
      <c r="C410" s="106"/>
    </row>
    <row r="411" spans="3:3" ht="15" customHeight="1" x14ac:dyDescent="0.25">
      <c r="C411" s="106"/>
    </row>
    <row r="412" spans="3:3" ht="15" customHeight="1" x14ac:dyDescent="0.25">
      <c r="C412" s="106"/>
    </row>
    <row r="413" spans="3:3" ht="15" customHeight="1" x14ac:dyDescent="0.25">
      <c r="C413" s="106"/>
    </row>
    <row r="414" spans="3:3" ht="15" customHeight="1" x14ac:dyDescent="0.25">
      <c r="C414" s="106"/>
    </row>
    <row r="415" spans="3:3" ht="15" customHeight="1" x14ac:dyDescent="0.25">
      <c r="C415" s="106"/>
    </row>
    <row r="416" spans="3:3" ht="15" customHeight="1" x14ac:dyDescent="0.25">
      <c r="C416" s="106"/>
    </row>
    <row r="417" spans="3:3" ht="15" customHeight="1" x14ac:dyDescent="0.25">
      <c r="C417" s="106"/>
    </row>
    <row r="418" spans="3:3" ht="15" customHeight="1" x14ac:dyDescent="0.25">
      <c r="C418" s="106"/>
    </row>
    <row r="419" spans="3:3" ht="15" customHeight="1" x14ac:dyDescent="0.25">
      <c r="C419" s="106"/>
    </row>
    <row r="420" spans="3:3" ht="15" customHeight="1" x14ac:dyDescent="0.25">
      <c r="C420" s="106"/>
    </row>
    <row r="421" spans="3:3" ht="15" customHeight="1" x14ac:dyDescent="0.25">
      <c r="C421" s="106"/>
    </row>
    <row r="422" spans="3:3" ht="15" customHeight="1" x14ac:dyDescent="0.25">
      <c r="C422" s="106"/>
    </row>
    <row r="423" spans="3:3" ht="15" customHeight="1" x14ac:dyDescent="0.25">
      <c r="C423" s="106"/>
    </row>
    <row r="424" spans="3:3" ht="15" customHeight="1" x14ac:dyDescent="0.25">
      <c r="C424" s="106"/>
    </row>
    <row r="425" spans="3:3" ht="15" customHeight="1" x14ac:dyDescent="0.25">
      <c r="C425" s="106"/>
    </row>
    <row r="426" spans="3:3" ht="15" customHeight="1" x14ac:dyDescent="0.25">
      <c r="C426" s="106"/>
    </row>
    <row r="427" spans="3:3" ht="15" customHeight="1" x14ac:dyDescent="0.25">
      <c r="C427" s="106"/>
    </row>
    <row r="428" spans="3:3" ht="15" customHeight="1" x14ac:dyDescent="0.25">
      <c r="C428" s="106"/>
    </row>
    <row r="429" spans="3:3" ht="15" customHeight="1" x14ac:dyDescent="0.25">
      <c r="C429" s="106"/>
    </row>
    <row r="430" spans="3:3" ht="15" customHeight="1" x14ac:dyDescent="0.25">
      <c r="C430" s="106"/>
    </row>
    <row r="431" spans="3:3" ht="15" customHeight="1" x14ac:dyDescent="0.25">
      <c r="C431" s="106"/>
    </row>
    <row r="432" spans="3:3" ht="15" customHeight="1" x14ac:dyDescent="0.25">
      <c r="C432" s="106"/>
    </row>
    <row r="433" spans="3:3" ht="15" customHeight="1" x14ac:dyDescent="0.25">
      <c r="C433" s="106"/>
    </row>
    <row r="434" spans="3:3" ht="15" customHeight="1" x14ac:dyDescent="0.25">
      <c r="C434" s="106"/>
    </row>
    <row r="435" spans="3:3" ht="15" customHeight="1" x14ac:dyDescent="0.25">
      <c r="C435" s="106"/>
    </row>
    <row r="436" spans="3:3" ht="15" customHeight="1" x14ac:dyDescent="0.25">
      <c r="C436" s="106"/>
    </row>
    <row r="437" spans="3:3" ht="15" customHeight="1" x14ac:dyDescent="0.25">
      <c r="C437" s="106"/>
    </row>
    <row r="438" spans="3:3" ht="15" customHeight="1" x14ac:dyDescent="0.25">
      <c r="C438" s="106"/>
    </row>
    <row r="439" spans="3:3" ht="15" customHeight="1" x14ac:dyDescent="0.25">
      <c r="C439" s="106"/>
    </row>
    <row r="440" spans="3:3" ht="15" customHeight="1" x14ac:dyDescent="0.25">
      <c r="C440" s="106"/>
    </row>
    <row r="441" spans="3:3" ht="15" customHeight="1" x14ac:dyDescent="0.25">
      <c r="C441" s="106"/>
    </row>
    <row r="442" spans="3:3" ht="15" customHeight="1" x14ac:dyDescent="0.25">
      <c r="C442" s="106"/>
    </row>
    <row r="443" spans="3:3" ht="15" customHeight="1" x14ac:dyDescent="0.25">
      <c r="C443" s="106"/>
    </row>
    <row r="444" spans="3:3" ht="15" customHeight="1" x14ac:dyDescent="0.25">
      <c r="C444" s="106"/>
    </row>
    <row r="445" spans="3:3" ht="15" customHeight="1" x14ac:dyDescent="0.25">
      <c r="C445" s="106"/>
    </row>
    <row r="446" spans="3:3" ht="15" customHeight="1" x14ac:dyDescent="0.25">
      <c r="C446" s="106"/>
    </row>
    <row r="447" spans="3:3" ht="15" customHeight="1" x14ac:dyDescent="0.25">
      <c r="C447" s="106"/>
    </row>
    <row r="448" spans="3:3" ht="15" customHeight="1" x14ac:dyDescent="0.25">
      <c r="C448" s="106"/>
    </row>
    <row r="449" spans="3:3" ht="15" customHeight="1" x14ac:dyDescent="0.25">
      <c r="C449" s="106"/>
    </row>
    <row r="450" spans="3:3" ht="15" customHeight="1" x14ac:dyDescent="0.25">
      <c r="C450" s="106"/>
    </row>
    <row r="451" spans="3:3" ht="15" customHeight="1" x14ac:dyDescent="0.25">
      <c r="C451" s="106"/>
    </row>
    <row r="452" spans="3:3" ht="15" customHeight="1" x14ac:dyDescent="0.25">
      <c r="C452" s="106"/>
    </row>
    <row r="453" spans="3:3" ht="15" customHeight="1" x14ac:dyDescent="0.25">
      <c r="C453" s="106"/>
    </row>
    <row r="454" spans="3:3" ht="15" customHeight="1" x14ac:dyDescent="0.25">
      <c r="C454" s="106"/>
    </row>
    <row r="455" spans="3:3" ht="15" customHeight="1" x14ac:dyDescent="0.25">
      <c r="C455" s="106"/>
    </row>
    <row r="456" spans="3:3" ht="15" customHeight="1" x14ac:dyDescent="0.25">
      <c r="C456" s="106"/>
    </row>
    <row r="457" spans="3:3" ht="15" customHeight="1" x14ac:dyDescent="0.25">
      <c r="C457" s="106"/>
    </row>
    <row r="458" spans="3:3" ht="15" customHeight="1" x14ac:dyDescent="0.25">
      <c r="C458" s="106"/>
    </row>
    <row r="459" spans="3:3" ht="15" customHeight="1" x14ac:dyDescent="0.25">
      <c r="C459" s="106"/>
    </row>
    <row r="460" spans="3:3" ht="15" customHeight="1" x14ac:dyDescent="0.25">
      <c r="C460" s="106"/>
    </row>
    <row r="461" spans="3:3" ht="15" customHeight="1" x14ac:dyDescent="0.25">
      <c r="C461" s="106"/>
    </row>
    <row r="462" spans="3:3" ht="15" customHeight="1" x14ac:dyDescent="0.25">
      <c r="C462" s="106"/>
    </row>
    <row r="463" spans="3:3" ht="15" customHeight="1" x14ac:dyDescent="0.25">
      <c r="C463" s="106"/>
    </row>
    <row r="464" spans="3:3" ht="15" customHeight="1" x14ac:dyDescent="0.25">
      <c r="C464" s="106"/>
    </row>
    <row r="465" spans="3:3" ht="15" customHeight="1" x14ac:dyDescent="0.25">
      <c r="C465" s="106"/>
    </row>
    <row r="466" spans="3:3" ht="15" customHeight="1" x14ac:dyDescent="0.25">
      <c r="C466" s="106"/>
    </row>
    <row r="467" spans="3:3" ht="15" customHeight="1" x14ac:dyDescent="0.25">
      <c r="C467" s="106"/>
    </row>
    <row r="468" spans="3:3" ht="15" customHeight="1" x14ac:dyDescent="0.25">
      <c r="C468" s="106"/>
    </row>
    <row r="469" spans="3:3" ht="15" customHeight="1" x14ac:dyDescent="0.25">
      <c r="C469" s="106"/>
    </row>
    <row r="470" spans="3:3" ht="15" customHeight="1" x14ac:dyDescent="0.25">
      <c r="C470" s="106"/>
    </row>
    <row r="471" spans="3:3" ht="15" customHeight="1" x14ac:dyDescent="0.25">
      <c r="C471" s="106"/>
    </row>
    <row r="472" spans="3:3" ht="15" customHeight="1" x14ac:dyDescent="0.25">
      <c r="C472" s="106"/>
    </row>
    <row r="473" spans="3:3" ht="15" customHeight="1" x14ac:dyDescent="0.25">
      <c r="C473" s="106"/>
    </row>
    <row r="474" spans="3:3" ht="15" customHeight="1" x14ac:dyDescent="0.25">
      <c r="C474" s="106"/>
    </row>
    <row r="475" spans="3:3" ht="15" customHeight="1" x14ac:dyDescent="0.25">
      <c r="C475" s="106"/>
    </row>
    <row r="476" spans="3:3" ht="15" customHeight="1" x14ac:dyDescent="0.25">
      <c r="C476" s="106"/>
    </row>
    <row r="477" spans="3:3" ht="15" customHeight="1" x14ac:dyDescent="0.25">
      <c r="C477" s="106"/>
    </row>
    <row r="478" spans="3:3" ht="15" customHeight="1" x14ac:dyDescent="0.25">
      <c r="C478" s="106"/>
    </row>
    <row r="479" spans="3:3" ht="15" customHeight="1" x14ac:dyDescent="0.25">
      <c r="C479" s="106"/>
    </row>
    <row r="480" spans="3:3" ht="15" customHeight="1" x14ac:dyDescent="0.25">
      <c r="C480" s="106"/>
    </row>
    <row r="481" spans="3:3" ht="15" customHeight="1" x14ac:dyDescent="0.25">
      <c r="C481" s="106"/>
    </row>
    <row r="482" spans="3:3" ht="15" customHeight="1" x14ac:dyDescent="0.25">
      <c r="C482" s="106"/>
    </row>
    <row r="483" spans="3:3" ht="15" customHeight="1" x14ac:dyDescent="0.25">
      <c r="C483" s="106"/>
    </row>
    <row r="484" spans="3:3" ht="15" customHeight="1" x14ac:dyDescent="0.25">
      <c r="C484" s="106"/>
    </row>
    <row r="485" spans="3:3" ht="15" customHeight="1" x14ac:dyDescent="0.25">
      <c r="C485" s="106"/>
    </row>
    <row r="486" spans="3:3" ht="15" customHeight="1" x14ac:dyDescent="0.25">
      <c r="C486" s="106"/>
    </row>
    <row r="487" spans="3:3" ht="15" customHeight="1" x14ac:dyDescent="0.25">
      <c r="C487" s="106"/>
    </row>
    <row r="488" spans="3:3" ht="15" customHeight="1" x14ac:dyDescent="0.25">
      <c r="C488" s="106"/>
    </row>
    <row r="489" spans="3:3" ht="15" customHeight="1" x14ac:dyDescent="0.25">
      <c r="C489" s="106"/>
    </row>
    <row r="490" spans="3:3" ht="15" customHeight="1" x14ac:dyDescent="0.25">
      <c r="C490" s="106"/>
    </row>
    <row r="491" spans="3:3" ht="15" customHeight="1" x14ac:dyDescent="0.25">
      <c r="C491" s="106"/>
    </row>
    <row r="492" spans="3:3" ht="15" customHeight="1" x14ac:dyDescent="0.25">
      <c r="C492" s="106"/>
    </row>
    <row r="493" spans="3:3" ht="15" customHeight="1" x14ac:dyDescent="0.25">
      <c r="C493" s="106"/>
    </row>
    <row r="494" spans="3:3" ht="15" customHeight="1" x14ac:dyDescent="0.25">
      <c r="C494" s="106"/>
    </row>
    <row r="495" spans="3:3" ht="15" customHeight="1" x14ac:dyDescent="0.25">
      <c r="C495" s="106"/>
    </row>
    <row r="496" spans="3:3" ht="15" customHeight="1" x14ac:dyDescent="0.25">
      <c r="C496" s="106"/>
    </row>
    <row r="497" spans="3:3" ht="15" customHeight="1" x14ac:dyDescent="0.25">
      <c r="C497" s="106"/>
    </row>
    <row r="498" spans="3:3" ht="15" customHeight="1" x14ac:dyDescent="0.25">
      <c r="C498" s="106"/>
    </row>
    <row r="499" spans="3:3" ht="15" customHeight="1" x14ac:dyDescent="0.25">
      <c r="C499" s="106"/>
    </row>
    <row r="500" spans="3:3" ht="15" customHeight="1" x14ac:dyDescent="0.25">
      <c r="C500" s="106"/>
    </row>
    <row r="501" spans="3:3" ht="15" customHeight="1" x14ac:dyDescent="0.25">
      <c r="C501" s="106"/>
    </row>
    <row r="502" spans="3:3" ht="15" customHeight="1" x14ac:dyDescent="0.25">
      <c r="C502" s="106"/>
    </row>
    <row r="503" spans="3:3" ht="15" customHeight="1" x14ac:dyDescent="0.25">
      <c r="C503" s="106"/>
    </row>
    <row r="504" spans="3:3" ht="15" customHeight="1" x14ac:dyDescent="0.25">
      <c r="C504" s="106"/>
    </row>
    <row r="505" spans="3:3" ht="15" customHeight="1" x14ac:dyDescent="0.25">
      <c r="C505" s="106"/>
    </row>
    <row r="506" spans="3:3" ht="15" customHeight="1" x14ac:dyDescent="0.25">
      <c r="C506" s="106"/>
    </row>
    <row r="507" spans="3:3" ht="15" customHeight="1" x14ac:dyDescent="0.25">
      <c r="C507" s="106"/>
    </row>
    <row r="508" spans="3:3" ht="15" customHeight="1" x14ac:dyDescent="0.25">
      <c r="C508" s="106"/>
    </row>
    <row r="509" spans="3:3" ht="15" customHeight="1" x14ac:dyDescent="0.25">
      <c r="C509" s="106"/>
    </row>
    <row r="510" spans="3:3" ht="15" customHeight="1" x14ac:dyDescent="0.25">
      <c r="C510" s="106"/>
    </row>
    <row r="511" spans="3:3" ht="15" customHeight="1" x14ac:dyDescent="0.25">
      <c r="C511" s="106"/>
    </row>
    <row r="512" spans="3:3" ht="15" customHeight="1" x14ac:dyDescent="0.25">
      <c r="C512" s="106"/>
    </row>
    <row r="513" spans="3:3" ht="15" customHeight="1" x14ac:dyDescent="0.25">
      <c r="C513" s="106"/>
    </row>
    <row r="514" spans="3:3" ht="15" customHeight="1" x14ac:dyDescent="0.25">
      <c r="C514" s="106"/>
    </row>
    <row r="515" spans="3:3" ht="15" customHeight="1" x14ac:dyDescent="0.25">
      <c r="C515" s="106"/>
    </row>
    <row r="516" spans="3:3" ht="15" customHeight="1" x14ac:dyDescent="0.25">
      <c r="C516" s="106"/>
    </row>
    <row r="517" spans="3:3" ht="15" customHeight="1" x14ac:dyDescent="0.25">
      <c r="C517" s="106"/>
    </row>
    <row r="518" spans="3:3" ht="15" customHeight="1" x14ac:dyDescent="0.25">
      <c r="C518" s="106"/>
    </row>
    <row r="519" spans="3:3" ht="15" customHeight="1" x14ac:dyDescent="0.25">
      <c r="C519" s="106"/>
    </row>
    <row r="520" spans="3:3" ht="15" customHeight="1" x14ac:dyDescent="0.25">
      <c r="C520" s="106"/>
    </row>
    <row r="521" spans="3:3" ht="15" customHeight="1" x14ac:dyDescent="0.25">
      <c r="C521" s="106"/>
    </row>
    <row r="522" spans="3:3" ht="15" customHeight="1" x14ac:dyDescent="0.25">
      <c r="C522" s="106"/>
    </row>
    <row r="523" spans="3:3" ht="15" customHeight="1" x14ac:dyDescent="0.25">
      <c r="C523" s="106"/>
    </row>
    <row r="524" spans="3:3" ht="15" customHeight="1" x14ac:dyDescent="0.25">
      <c r="C524" s="106"/>
    </row>
    <row r="525" spans="3:3" ht="15" customHeight="1" x14ac:dyDescent="0.25">
      <c r="C525" s="106"/>
    </row>
    <row r="526" spans="3:3" ht="15" customHeight="1" x14ac:dyDescent="0.25">
      <c r="C526" s="106"/>
    </row>
    <row r="527" spans="3:3" ht="15" customHeight="1" x14ac:dyDescent="0.25">
      <c r="C527" s="106"/>
    </row>
    <row r="528" spans="3:3" ht="15" customHeight="1" x14ac:dyDescent="0.25">
      <c r="C528" s="106"/>
    </row>
    <row r="529" spans="3:3" ht="15" customHeight="1" x14ac:dyDescent="0.25">
      <c r="C529" s="106"/>
    </row>
    <row r="530" spans="3:3" ht="15" customHeight="1" x14ac:dyDescent="0.25">
      <c r="C530" s="106"/>
    </row>
    <row r="531" spans="3:3" ht="15" customHeight="1" x14ac:dyDescent="0.25">
      <c r="C531" s="106"/>
    </row>
    <row r="532" spans="3:3" ht="15" customHeight="1" x14ac:dyDescent="0.25">
      <c r="C532" s="106"/>
    </row>
    <row r="533" spans="3:3" ht="15" customHeight="1" x14ac:dyDescent="0.25">
      <c r="C533" s="106"/>
    </row>
    <row r="534" spans="3:3" ht="15" customHeight="1" x14ac:dyDescent="0.25">
      <c r="C534" s="106"/>
    </row>
    <row r="535" spans="3:3" ht="15" customHeight="1" x14ac:dyDescent="0.25">
      <c r="C535" s="106"/>
    </row>
    <row r="536" spans="3:3" ht="15" customHeight="1" x14ac:dyDescent="0.25">
      <c r="C536" s="106"/>
    </row>
    <row r="537" spans="3:3" ht="15" customHeight="1" x14ac:dyDescent="0.25">
      <c r="C537" s="106"/>
    </row>
    <row r="538" spans="3:3" ht="15" customHeight="1" x14ac:dyDescent="0.25">
      <c r="C538" s="106"/>
    </row>
    <row r="539" spans="3:3" ht="15" customHeight="1" x14ac:dyDescent="0.25">
      <c r="C539" s="106"/>
    </row>
    <row r="540" spans="3:3" ht="15" customHeight="1" x14ac:dyDescent="0.25">
      <c r="C540" s="106"/>
    </row>
    <row r="541" spans="3:3" ht="15" customHeight="1" x14ac:dyDescent="0.25">
      <c r="C541" s="106"/>
    </row>
    <row r="542" spans="3:3" ht="15" customHeight="1" x14ac:dyDescent="0.25">
      <c r="C542" s="106"/>
    </row>
    <row r="543" spans="3:3" ht="15" customHeight="1" x14ac:dyDescent="0.25">
      <c r="C543" s="106"/>
    </row>
    <row r="544" spans="3:3" ht="15" customHeight="1" x14ac:dyDescent="0.25">
      <c r="C544" s="106"/>
    </row>
    <row r="545" spans="3:3" ht="15" customHeight="1" x14ac:dyDescent="0.25">
      <c r="C545" s="106"/>
    </row>
    <row r="546" spans="3:3" ht="15" customHeight="1" x14ac:dyDescent="0.25">
      <c r="C546" s="106"/>
    </row>
    <row r="547" spans="3:3" ht="15" customHeight="1" x14ac:dyDescent="0.25">
      <c r="C547" s="106"/>
    </row>
    <row r="548" spans="3:3" ht="15" customHeight="1" x14ac:dyDescent="0.25">
      <c r="C548" s="106"/>
    </row>
    <row r="549" spans="3:3" ht="15" customHeight="1" x14ac:dyDescent="0.25">
      <c r="C549" s="106"/>
    </row>
    <row r="550" spans="3:3" ht="15" customHeight="1" x14ac:dyDescent="0.25">
      <c r="C550" s="106"/>
    </row>
    <row r="551" spans="3:3" ht="15" customHeight="1" x14ac:dyDescent="0.25">
      <c r="C551" s="106"/>
    </row>
    <row r="552" spans="3:3" ht="15" customHeight="1" x14ac:dyDescent="0.25">
      <c r="C552" s="106"/>
    </row>
    <row r="553" spans="3:3" ht="15" customHeight="1" x14ac:dyDescent="0.25">
      <c r="C553" s="106"/>
    </row>
    <row r="554" spans="3:3" ht="15" customHeight="1" x14ac:dyDescent="0.25">
      <c r="C554" s="106"/>
    </row>
    <row r="555" spans="3:3" ht="15" customHeight="1" x14ac:dyDescent="0.25">
      <c r="C555" s="106"/>
    </row>
    <row r="556" spans="3:3" ht="15" customHeight="1" x14ac:dyDescent="0.25">
      <c r="C556" s="106"/>
    </row>
    <row r="557" spans="3:3" ht="15" customHeight="1" x14ac:dyDescent="0.25">
      <c r="C557" s="106"/>
    </row>
    <row r="558" spans="3:3" ht="15" customHeight="1" x14ac:dyDescent="0.25">
      <c r="C558" s="106"/>
    </row>
    <row r="559" spans="3:3" ht="15" customHeight="1" x14ac:dyDescent="0.25">
      <c r="C559" s="106"/>
    </row>
    <row r="560" spans="3:3" ht="15" customHeight="1" x14ac:dyDescent="0.25">
      <c r="C560" s="106"/>
    </row>
    <row r="561" spans="3:3" ht="15" customHeight="1" x14ac:dyDescent="0.25">
      <c r="C561" s="106"/>
    </row>
    <row r="562" spans="3:3" ht="15" customHeight="1" x14ac:dyDescent="0.25">
      <c r="C562" s="106"/>
    </row>
    <row r="563" spans="3:3" ht="15" customHeight="1" x14ac:dyDescent="0.25">
      <c r="C563" s="106"/>
    </row>
    <row r="564" spans="3:3" ht="15" customHeight="1" x14ac:dyDescent="0.25">
      <c r="C564" s="106"/>
    </row>
    <row r="565" spans="3:3" ht="15" customHeight="1" x14ac:dyDescent="0.25">
      <c r="C565" s="106"/>
    </row>
    <row r="566" spans="3:3" ht="15" customHeight="1" x14ac:dyDescent="0.25">
      <c r="C566" s="106"/>
    </row>
    <row r="567" spans="3:3" ht="15" customHeight="1" x14ac:dyDescent="0.25">
      <c r="C567" s="106"/>
    </row>
    <row r="568" spans="3:3" ht="15" customHeight="1" x14ac:dyDescent="0.25">
      <c r="C568" s="106"/>
    </row>
    <row r="569" spans="3:3" ht="15" customHeight="1" x14ac:dyDescent="0.25">
      <c r="C569" s="106"/>
    </row>
    <row r="570" spans="3:3" ht="15" customHeight="1" x14ac:dyDescent="0.25">
      <c r="C570" s="106"/>
    </row>
    <row r="571" spans="3:3" ht="15" customHeight="1" x14ac:dyDescent="0.25">
      <c r="C571" s="106"/>
    </row>
    <row r="572" spans="3:3" ht="15" customHeight="1" x14ac:dyDescent="0.25">
      <c r="C572" s="106"/>
    </row>
    <row r="573" spans="3:3" ht="15" customHeight="1" x14ac:dyDescent="0.25">
      <c r="C573" s="106"/>
    </row>
    <row r="574" spans="3:3" ht="15" customHeight="1" x14ac:dyDescent="0.25">
      <c r="C574" s="106"/>
    </row>
    <row r="575" spans="3:3" ht="15" customHeight="1" x14ac:dyDescent="0.25">
      <c r="C575" s="106"/>
    </row>
    <row r="576" spans="3:3" ht="15" customHeight="1" x14ac:dyDescent="0.25">
      <c r="C576" s="106"/>
    </row>
    <row r="577" spans="3:3" ht="15" customHeight="1" x14ac:dyDescent="0.25">
      <c r="C577" s="106"/>
    </row>
    <row r="578" spans="3:3" ht="15" customHeight="1" x14ac:dyDescent="0.25">
      <c r="C578" s="106"/>
    </row>
    <row r="579" spans="3:3" ht="15" customHeight="1" x14ac:dyDescent="0.25">
      <c r="C579" s="106"/>
    </row>
    <row r="580" spans="3:3" ht="15" customHeight="1" x14ac:dyDescent="0.25">
      <c r="C580" s="106"/>
    </row>
    <row r="581" spans="3:3" ht="15" customHeight="1" x14ac:dyDescent="0.25">
      <c r="C581" s="106"/>
    </row>
    <row r="582" spans="3:3" ht="15" customHeight="1" x14ac:dyDescent="0.25">
      <c r="C582" s="106"/>
    </row>
    <row r="583" spans="3:3" ht="15" customHeight="1" x14ac:dyDescent="0.25">
      <c r="C583" s="106"/>
    </row>
    <row r="584" spans="3:3" ht="15" customHeight="1" x14ac:dyDescent="0.25">
      <c r="C584" s="106"/>
    </row>
    <row r="585" spans="3:3" ht="15" customHeight="1" x14ac:dyDescent="0.25">
      <c r="C585" s="106"/>
    </row>
    <row r="586" spans="3:3" ht="15" customHeight="1" x14ac:dyDescent="0.25">
      <c r="C586" s="106"/>
    </row>
    <row r="587" spans="3:3" ht="15" customHeight="1" x14ac:dyDescent="0.25">
      <c r="C587" s="106"/>
    </row>
    <row r="588" spans="3:3" ht="15" customHeight="1" x14ac:dyDescent="0.25">
      <c r="C588" s="106"/>
    </row>
    <row r="589" spans="3:3" ht="15" customHeight="1" x14ac:dyDescent="0.25">
      <c r="C589" s="106"/>
    </row>
    <row r="590" spans="3:3" ht="15" customHeight="1" x14ac:dyDescent="0.25">
      <c r="C590" s="106"/>
    </row>
    <row r="591" spans="3:3" ht="15" customHeight="1" x14ac:dyDescent="0.25">
      <c r="C591" s="106"/>
    </row>
    <row r="592" spans="3:3" ht="15" customHeight="1" x14ac:dyDescent="0.25">
      <c r="C592" s="106"/>
    </row>
    <row r="593" spans="3:3" ht="15" customHeight="1" x14ac:dyDescent="0.25">
      <c r="C593" s="106"/>
    </row>
    <row r="594" spans="3:3" ht="15" customHeight="1" x14ac:dyDescent="0.25">
      <c r="C594" s="106"/>
    </row>
    <row r="595" spans="3:3" ht="15" customHeight="1" x14ac:dyDescent="0.25">
      <c r="C595" s="106"/>
    </row>
    <row r="596" spans="3:3" ht="15" customHeight="1" x14ac:dyDescent="0.25">
      <c r="C596" s="106"/>
    </row>
    <row r="597" spans="3:3" ht="15" customHeight="1" x14ac:dyDescent="0.25">
      <c r="C597" s="106"/>
    </row>
    <row r="598" spans="3:3" ht="15" customHeight="1" x14ac:dyDescent="0.25">
      <c r="C598" s="106"/>
    </row>
    <row r="599" spans="3:3" ht="15" customHeight="1" x14ac:dyDescent="0.25">
      <c r="C599" s="106"/>
    </row>
    <row r="600" spans="3:3" ht="15" customHeight="1" x14ac:dyDescent="0.25">
      <c r="C600" s="106"/>
    </row>
    <row r="601" spans="3:3" ht="15" customHeight="1" x14ac:dyDescent="0.25">
      <c r="C601" s="106"/>
    </row>
    <row r="602" spans="3:3" ht="15" customHeight="1" x14ac:dyDescent="0.25">
      <c r="C602" s="106"/>
    </row>
    <row r="603" spans="3:3" ht="15" customHeight="1" x14ac:dyDescent="0.25">
      <c r="C603" s="106"/>
    </row>
    <row r="604" spans="3:3" ht="15" customHeight="1" x14ac:dyDescent="0.25">
      <c r="C604" s="106"/>
    </row>
    <row r="605" spans="3:3" ht="15" customHeight="1" x14ac:dyDescent="0.25">
      <c r="C605" s="106"/>
    </row>
    <row r="606" spans="3:3" ht="15" customHeight="1" x14ac:dyDescent="0.25">
      <c r="C606" s="106"/>
    </row>
    <row r="607" spans="3:3" ht="15" customHeight="1" x14ac:dyDescent="0.25">
      <c r="C607" s="106"/>
    </row>
    <row r="608" spans="3:3" ht="15" customHeight="1" x14ac:dyDescent="0.25">
      <c r="C608" s="106"/>
    </row>
    <row r="609" spans="3:3" ht="15" customHeight="1" x14ac:dyDescent="0.25">
      <c r="C609" s="106"/>
    </row>
    <row r="610" spans="3:3" ht="15" customHeight="1" x14ac:dyDescent="0.25">
      <c r="C610" s="106"/>
    </row>
    <row r="611" spans="3:3" ht="15" customHeight="1" x14ac:dyDescent="0.25">
      <c r="C611" s="106"/>
    </row>
    <row r="612" spans="3:3" ht="15" customHeight="1" x14ac:dyDescent="0.25">
      <c r="C612" s="106"/>
    </row>
    <row r="613" spans="3:3" ht="15" customHeight="1" x14ac:dyDescent="0.25">
      <c r="C613" s="106"/>
    </row>
    <row r="614" spans="3:3" ht="15" customHeight="1" x14ac:dyDescent="0.25">
      <c r="C614" s="106"/>
    </row>
    <row r="615" spans="3:3" ht="15" customHeight="1" x14ac:dyDescent="0.25">
      <c r="C615" s="106"/>
    </row>
    <row r="616" spans="3:3" ht="15" customHeight="1" x14ac:dyDescent="0.25">
      <c r="C616" s="106"/>
    </row>
    <row r="617" spans="3:3" ht="15" customHeight="1" x14ac:dyDescent="0.25">
      <c r="C617" s="106"/>
    </row>
    <row r="618" spans="3:3" ht="15" customHeight="1" x14ac:dyDescent="0.25">
      <c r="C618" s="106"/>
    </row>
    <row r="619" spans="3:3" ht="15" customHeight="1" x14ac:dyDescent="0.25">
      <c r="C619" s="106"/>
    </row>
    <row r="620" spans="3:3" ht="15" customHeight="1" x14ac:dyDescent="0.25">
      <c r="C620" s="106"/>
    </row>
    <row r="621" spans="3:3" ht="15" customHeight="1" x14ac:dyDescent="0.25">
      <c r="C621" s="106"/>
    </row>
    <row r="622" spans="3:3" ht="15" customHeight="1" x14ac:dyDescent="0.25">
      <c r="C622" s="106"/>
    </row>
    <row r="623" spans="3:3" ht="15" customHeight="1" x14ac:dyDescent="0.25">
      <c r="C623" s="106"/>
    </row>
    <row r="624" spans="3:3" ht="15" customHeight="1" x14ac:dyDescent="0.25">
      <c r="C624" s="106"/>
    </row>
    <row r="625" spans="3:3" ht="15" customHeight="1" x14ac:dyDescent="0.25">
      <c r="C625" s="106"/>
    </row>
    <row r="626" spans="3:3" ht="15" customHeight="1" x14ac:dyDescent="0.25">
      <c r="C626" s="106"/>
    </row>
    <row r="627" spans="3:3" ht="15" customHeight="1" x14ac:dyDescent="0.25">
      <c r="C627" s="106"/>
    </row>
    <row r="628" spans="3:3" ht="15" customHeight="1" x14ac:dyDescent="0.25">
      <c r="C628" s="106"/>
    </row>
    <row r="629" spans="3:3" ht="15" customHeight="1" x14ac:dyDescent="0.25">
      <c r="C629" s="106"/>
    </row>
    <row r="630" spans="3:3" ht="15" customHeight="1" x14ac:dyDescent="0.25">
      <c r="C630" s="106"/>
    </row>
    <row r="631" spans="3:3" ht="15" customHeight="1" x14ac:dyDescent="0.25">
      <c r="C631" s="106"/>
    </row>
    <row r="632" spans="3:3" ht="15" customHeight="1" x14ac:dyDescent="0.25">
      <c r="C632" s="106"/>
    </row>
    <row r="633" spans="3:3" ht="15" customHeight="1" x14ac:dyDescent="0.25">
      <c r="C633" s="106"/>
    </row>
    <row r="634" spans="3:3" ht="15" customHeight="1" x14ac:dyDescent="0.25">
      <c r="C634" s="106"/>
    </row>
    <row r="635" spans="3:3" ht="15" customHeight="1" x14ac:dyDescent="0.25">
      <c r="C635" s="106"/>
    </row>
    <row r="636" spans="3:3" ht="15" customHeight="1" x14ac:dyDescent="0.25">
      <c r="C636" s="106"/>
    </row>
    <row r="637" spans="3:3" ht="15" customHeight="1" x14ac:dyDescent="0.25">
      <c r="C637" s="106"/>
    </row>
    <row r="638" spans="3:3" ht="15" customHeight="1" x14ac:dyDescent="0.25">
      <c r="C638" s="106"/>
    </row>
    <row r="639" spans="3:3" ht="15" customHeight="1" x14ac:dyDescent="0.25">
      <c r="C639" s="106"/>
    </row>
    <row r="640" spans="3:3" ht="15" customHeight="1" x14ac:dyDescent="0.25">
      <c r="C640" s="106"/>
    </row>
    <row r="641" spans="3:3" ht="15" customHeight="1" x14ac:dyDescent="0.25">
      <c r="C641" s="106"/>
    </row>
    <row r="642" spans="3:3" ht="15" customHeight="1" x14ac:dyDescent="0.25">
      <c r="C642" s="106"/>
    </row>
    <row r="643" spans="3:3" ht="15" customHeight="1" x14ac:dyDescent="0.25">
      <c r="C643" s="106"/>
    </row>
    <row r="644" spans="3:3" ht="15" customHeight="1" x14ac:dyDescent="0.25">
      <c r="C644" s="106"/>
    </row>
    <row r="645" spans="3:3" ht="15" customHeight="1" x14ac:dyDescent="0.25">
      <c r="C645" s="106"/>
    </row>
    <row r="646" spans="3:3" ht="15" customHeight="1" x14ac:dyDescent="0.25">
      <c r="C646" s="106"/>
    </row>
    <row r="647" spans="3:3" ht="15" customHeight="1" x14ac:dyDescent="0.25">
      <c r="C647" s="106"/>
    </row>
    <row r="648" spans="3:3" ht="15" customHeight="1" x14ac:dyDescent="0.25">
      <c r="C648" s="106"/>
    </row>
    <row r="649" spans="3:3" ht="15" customHeight="1" x14ac:dyDescent="0.25">
      <c r="C649" s="106"/>
    </row>
    <row r="650" spans="3:3" ht="15" customHeight="1" x14ac:dyDescent="0.25">
      <c r="C650" s="106"/>
    </row>
    <row r="651" spans="3:3" ht="15" customHeight="1" x14ac:dyDescent="0.25">
      <c r="C651" s="106"/>
    </row>
    <row r="652" spans="3:3" ht="15" customHeight="1" x14ac:dyDescent="0.25">
      <c r="C652" s="106"/>
    </row>
    <row r="653" spans="3:3" ht="15" customHeight="1" x14ac:dyDescent="0.25">
      <c r="C653" s="106"/>
    </row>
    <row r="654" spans="3:3" ht="15" customHeight="1" x14ac:dyDescent="0.25">
      <c r="C654" s="106"/>
    </row>
    <row r="655" spans="3:3" ht="15" customHeight="1" x14ac:dyDescent="0.25">
      <c r="C655" s="106"/>
    </row>
    <row r="656" spans="3:3" ht="15" customHeight="1" x14ac:dyDescent="0.25">
      <c r="C656" s="106"/>
    </row>
    <row r="657" spans="3:3" ht="15" customHeight="1" x14ac:dyDescent="0.25">
      <c r="C657" s="106"/>
    </row>
    <row r="658" spans="3:3" ht="15" customHeight="1" x14ac:dyDescent="0.25">
      <c r="C658" s="106"/>
    </row>
    <row r="659" spans="3:3" ht="15" customHeight="1" x14ac:dyDescent="0.25">
      <c r="C659" s="106"/>
    </row>
    <row r="660" spans="3:3" ht="15" customHeight="1" x14ac:dyDescent="0.25">
      <c r="C660" s="106"/>
    </row>
    <row r="661" spans="3:3" ht="15" customHeight="1" x14ac:dyDescent="0.25">
      <c r="C661" s="106"/>
    </row>
    <row r="662" spans="3:3" ht="15" customHeight="1" x14ac:dyDescent="0.25">
      <c r="C662" s="106"/>
    </row>
    <row r="663" spans="3:3" ht="15" customHeight="1" x14ac:dyDescent="0.25">
      <c r="C663" s="106"/>
    </row>
    <row r="664" spans="3:3" ht="15" customHeight="1" x14ac:dyDescent="0.25">
      <c r="C664" s="106"/>
    </row>
    <row r="665" spans="3:3" ht="15" customHeight="1" x14ac:dyDescent="0.25">
      <c r="C665" s="106"/>
    </row>
    <row r="666" spans="3:3" ht="15" customHeight="1" x14ac:dyDescent="0.25">
      <c r="C666" s="106"/>
    </row>
    <row r="667" spans="3:3" ht="15" customHeight="1" x14ac:dyDescent="0.25">
      <c r="C667" s="106"/>
    </row>
    <row r="668" spans="3:3" ht="15" customHeight="1" x14ac:dyDescent="0.25">
      <c r="C668" s="106"/>
    </row>
    <row r="669" spans="3:3" ht="15" customHeight="1" x14ac:dyDescent="0.25">
      <c r="C669" s="106"/>
    </row>
    <row r="670" spans="3:3" ht="15" customHeight="1" x14ac:dyDescent="0.25">
      <c r="C670" s="106"/>
    </row>
    <row r="671" spans="3:3" ht="15" customHeight="1" x14ac:dyDescent="0.25">
      <c r="C671" s="106"/>
    </row>
    <row r="672" spans="3:3" ht="15" customHeight="1" x14ac:dyDescent="0.25">
      <c r="C672" s="106"/>
    </row>
    <row r="673" spans="3:3" ht="15" customHeight="1" x14ac:dyDescent="0.25">
      <c r="C673" s="106"/>
    </row>
    <row r="674" spans="3:3" ht="15" customHeight="1" x14ac:dyDescent="0.25">
      <c r="C674" s="106"/>
    </row>
    <row r="675" spans="3:3" ht="15" customHeight="1" x14ac:dyDescent="0.25">
      <c r="C675" s="106"/>
    </row>
    <row r="676" spans="3:3" ht="15" customHeight="1" x14ac:dyDescent="0.25">
      <c r="C676" s="106"/>
    </row>
    <row r="677" spans="3:3" ht="15" customHeight="1" x14ac:dyDescent="0.25">
      <c r="C677" s="106"/>
    </row>
    <row r="678" spans="3:3" ht="15" customHeight="1" x14ac:dyDescent="0.25">
      <c r="C678" s="106"/>
    </row>
    <row r="679" spans="3:3" ht="15" customHeight="1" x14ac:dyDescent="0.25">
      <c r="C679" s="106"/>
    </row>
    <row r="680" spans="3:3" ht="15" customHeight="1" x14ac:dyDescent="0.25">
      <c r="C680" s="106"/>
    </row>
    <row r="681" spans="3:3" ht="15" customHeight="1" x14ac:dyDescent="0.25">
      <c r="C681" s="106"/>
    </row>
    <row r="682" spans="3:3" ht="15" customHeight="1" x14ac:dyDescent="0.25">
      <c r="C682" s="106"/>
    </row>
    <row r="683" spans="3:3" ht="15" customHeight="1" x14ac:dyDescent="0.25">
      <c r="C683" s="106"/>
    </row>
    <row r="684" spans="3:3" ht="15" customHeight="1" x14ac:dyDescent="0.25">
      <c r="C684" s="106"/>
    </row>
    <row r="685" spans="3:3" ht="15" customHeight="1" x14ac:dyDescent="0.25">
      <c r="C685" s="106"/>
    </row>
    <row r="686" spans="3:3" ht="15" customHeight="1" x14ac:dyDescent="0.25">
      <c r="C686" s="106"/>
    </row>
    <row r="687" spans="3:3" ht="15" customHeight="1" x14ac:dyDescent="0.25">
      <c r="C687" s="106"/>
    </row>
    <row r="688" spans="3:3" ht="15" customHeight="1" x14ac:dyDescent="0.25">
      <c r="C688" s="106"/>
    </row>
    <row r="689" spans="3:3" ht="15" customHeight="1" x14ac:dyDescent="0.25">
      <c r="C689" s="106"/>
    </row>
    <row r="690" spans="3:3" ht="15" customHeight="1" x14ac:dyDescent="0.25">
      <c r="C690" s="106"/>
    </row>
    <row r="691" spans="3:3" ht="15" customHeight="1" x14ac:dyDescent="0.25">
      <c r="C691" s="106"/>
    </row>
    <row r="692" spans="3:3" ht="15" customHeight="1" x14ac:dyDescent="0.25">
      <c r="C692" s="106"/>
    </row>
    <row r="693" spans="3:3" ht="15" customHeight="1" x14ac:dyDescent="0.25">
      <c r="C693" s="106"/>
    </row>
    <row r="694" spans="3:3" ht="15" customHeight="1" x14ac:dyDescent="0.25">
      <c r="C694" s="106"/>
    </row>
    <row r="695" spans="3:3" ht="15" customHeight="1" x14ac:dyDescent="0.25">
      <c r="C695" s="106"/>
    </row>
    <row r="696" spans="3:3" ht="15" customHeight="1" x14ac:dyDescent="0.25">
      <c r="C696" s="106"/>
    </row>
    <row r="697" spans="3:3" ht="15" customHeight="1" x14ac:dyDescent="0.25">
      <c r="C697" s="106"/>
    </row>
    <row r="698" spans="3:3" ht="15" customHeight="1" x14ac:dyDescent="0.25">
      <c r="C698" s="106"/>
    </row>
    <row r="699" spans="3:3" ht="15" customHeight="1" x14ac:dyDescent="0.25">
      <c r="C699" s="106"/>
    </row>
    <row r="700" spans="3:3" ht="15" customHeight="1" x14ac:dyDescent="0.25">
      <c r="C700" s="106"/>
    </row>
    <row r="701" spans="3:3" ht="15" customHeight="1" x14ac:dyDescent="0.25">
      <c r="C701" s="106"/>
    </row>
    <row r="702" spans="3:3" ht="15" customHeight="1" x14ac:dyDescent="0.25">
      <c r="C702" s="106"/>
    </row>
    <row r="703" spans="3:3" ht="15" customHeight="1" x14ac:dyDescent="0.25">
      <c r="C703" s="106"/>
    </row>
    <row r="704" spans="3:3" ht="15" customHeight="1" x14ac:dyDescent="0.25">
      <c r="C704" s="106"/>
    </row>
    <row r="705" spans="3:3" ht="15" customHeight="1" x14ac:dyDescent="0.25">
      <c r="C705" s="106"/>
    </row>
    <row r="706" spans="3:3" ht="15" customHeight="1" x14ac:dyDescent="0.25">
      <c r="C706" s="106"/>
    </row>
    <row r="707" spans="3:3" ht="15" customHeight="1" x14ac:dyDescent="0.25">
      <c r="C707" s="106"/>
    </row>
    <row r="708" spans="3:3" ht="15" customHeight="1" x14ac:dyDescent="0.25">
      <c r="C708" s="106"/>
    </row>
    <row r="709" spans="3:3" ht="15" customHeight="1" x14ac:dyDescent="0.25">
      <c r="C709" s="106"/>
    </row>
    <row r="710" spans="3:3" ht="15" customHeight="1" x14ac:dyDescent="0.25">
      <c r="C710" s="106"/>
    </row>
    <row r="711" spans="3:3" ht="15" customHeight="1" x14ac:dyDescent="0.25">
      <c r="C711" s="106"/>
    </row>
    <row r="712" spans="3:3" ht="15" customHeight="1" x14ac:dyDescent="0.25">
      <c r="C712" s="106"/>
    </row>
    <row r="713" spans="3:3" ht="15" customHeight="1" x14ac:dyDescent="0.25">
      <c r="C713" s="106"/>
    </row>
    <row r="714" spans="3:3" ht="15" customHeight="1" x14ac:dyDescent="0.25">
      <c r="C714" s="106"/>
    </row>
    <row r="715" spans="3:3" ht="15" customHeight="1" x14ac:dyDescent="0.25">
      <c r="C715" s="106"/>
    </row>
    <row r="716" spans="3:3" ht="15" customHeight="1" x14ac:dyDescent="0.25">
      <c r="C716" s="106"/>
    </row>
    <row r="717" spans="3:3" ht="15" customHeight="1" x14ac:dyDescent="0.25">
      <c r="C717" s="106"/>
    </row>
    <row r="718" spans="3:3" ht="15" customHeight="1" x14ac:dyDescent="0.25">
      <c r="C718" s="106"/>
    </row>
    <row r="719" spans="3:3" ht="15" customHeight="1" x14ac:dyDescent="0.25">
      <c r="C719" s="106"/>
    </row>
    <row r="720" spans="3:3" ht="15" customHeight="1" x14ac:dyDescent="0.25">
      <c r="C720" s="106"/>
    </row>
    <row r="721" spans="3:3" ht="15" customHeight="1" x14ac:dyDescent="0.25">
      <c r="C721" s="106"/>
    </row>
    <row r="722" spans="3:3" ht="15" customHeight="1" x14ac:dyDescent="0.25">
      <c r="C722" s="106"/>
    </row>
    <row r="723" spans="3:3" ht="15" customHeight="1" x14ac:dyDescent="0.25">
      <c r="C723" s="106"/>
    </row>
    <row r="724" spans="3:3" ht="15" customHeight="1" x14ac:dyDescent="0.25">
      <c r="C724" s="106"/>
    </row>
    <row r="725" spans="3:3" ht="15" customHeight="1" x14ac:dyDescent="0.25">
      <c r="C725" s="106"/>
    </row>
    <row r="726" spans="3:3" ht="15" customHeight="1" x14ac:dyDescent="0.25">
      <c r="C726" s="106"/>
    </row>
    <row r="727" spans="3:3" ht="15" customHeight="1" x14ac:dyDescent="0.25">
      <c r="C727" s="106"/>
    </row>
    <row r="728" spans="3:3" ht="15" customHeight="1" x14ac:dyDescent="0.25">
      <c r="C728" s="106"/>
    </row>
    <row r="729" spans="3:3" ht="15" customHeight="1" x14ac:dyDescent="0.25">
      <c r="C729" s="106"/>
    </row>
    <row r="730" spans="3:3" ht="15" customHeight="1" x14ac:dyDescent="0.25">
      <c r="C730" s="106"/>
    </row>
    <row r="731" spans="3:3" ht="15" customHeight="1" x14ac:dyDescent="0.25">
      <c r="C731" s="106"/>
    </row>
    <row r="732" spans="3:3" ht="15" customHeight="1" x14ac:dyDescent="0.25">
      <c r="C732" s="106"/>
    </row>
    <row r="733" spans="3:3" ht="15" customHeight="1" x14ac:dyDescent="0.25">
      <c r="C733" s="106"/>
    </row>
    <row r="734" spans="3:3" ht="15" customHeight="1" x14ac:dyDescent="0.25">
      <c r="C734" s="106"/>
    </row>
    <row r="735" spans="3:3" ht="15" customHeight="1" x14ac:dyDescent="0.25">
      <c r="C735" s="106"/>
    </row>
    <row r="736" spans="3:3" ht="15" customHeight="1" x14ac:dyDescent="0.25">
      <c r="C736" s="106"/>
    </row>
    <row r="737" spans="3:3" ht="15" customHeight="1" x14ac:dyDescent="0.25">
      <c r="C737" s="106"/>
    </row>
    <row r="738" spans="3:3" ht="15" customHeight="1" x14ac:dyDescent="0.25">
      <c r="C738" s="106"/>
    </row>
    <row r="739" spans="3:3" ht="15" customHeight="1" x14ac:dyDescent="0.25">
      <c r="C739" s="106"/>
    </row>
    <row r="740" spans="3:3" ht="15" customHeight="1" x14ac:dyDescent="0.25">
      <c r="C740" s="106"/>
    </row>
    <row r="741" spans="3:3" ht="15" customHeight="1" x14ac:dyDescent="0.25">
      <c r="C741" s="106"/>
    </row>
    <row r="742" spans="3:3" ht="15" customHeight="1" x14ac:dyDescent="0.25">
      <c r="C742" s="106"/>
    </row>
    <row r="743" spans="3:3" ht="15" customHeight="1" x14ac:dyDescent="0.25">
      <c r="C743" s="106"/>
    </row>
    <row r="744" spans="3:3" ht="15" customHeight="1" x14ac:dyDescent="0.25">
      <c r="C744" s="106"/>
    </row>
    <row r="745" spans="3:3" ht="15" customHeight="1" x14ac:dyDescent="0.25">
      <c r="C745" s="106"/>
    </row>
    <row r="746" spans="3:3" ht="15" customHeight="1" x14ac:dyDescent="0.25">
      <c r="C746" s="106"/>
    </row>
    <row r="747" spans="3:3" ht="15" customHeight="1" x14ac:dyDescent="0.25">
      <c r="C747" s="106"/>
    </row>
    <row r="748" spans="3:3" ht="15" customHeight="1" x14ac:dyDescent="0.25">
      <c r="C748" s="106"/>
    </row>
    <row r="749" spans="3:3" ht="15" customHeight="1" x14ac:dyDescent="0.25">
      <c r="C749" s="106"/>
    </row>
    <row r="750" spans="3:3" ht="15" customHeight="1" x14ac:dyDescent="0.25">
      <c r="C750" s="106"/>
    </row>
    <row r="751" spans="3:3" ht="15" customHeight="1" x14ac:dyDescent="0.25">
      <c r="C751" s="106"/>
    </row>
    <row r="752" spans="3:3" ht="15" customHeight="1" x14ac:dyDescent="0.25">
      <c r="C752" s="106"/>
    </row>
    <row r="753" spans="3:3" ht="15" customHeight="1" x14ac:dyDescent="0.25">
      <c r="C753" s="106"/>
    </row>
    <row r="754" spans="3:3" ht="15" customHeight="1" x14ac:dyDescent="0.25">
      <c r="C754" s="106"/>
    </row>
    <row r="755" spans="3:3" ht="15" customHeight="1" x14ac:dyDescent="0.25">
      <c r="C755" s="106"/>
    </row>
    <row r="756" spans="3:3" ht="15" customHeight="1" x14ac:dyDescent="0.25">
      <c r="C756" s="106"/>
    </row>
    <row r="757" spans="3:3" ht="15" customHeight="1" x14ac:dyDescent="0.25">
      <c r="C757" s="106"/>
    </row>
    <row r="758" spans="3:3" ht="15" customHeight="1" x14ac:dyDescent="0.25">
      <c r="C758" s="106"/>
    </row>
    <row r="759" spans="3:3" ht="15" customHeight="1" x14ac:dyDescent="0.25">
      <c r="C759" s="106"/>
    </row>
    <row r="760" spans="3:3" ht="15" customHeight="1" x14ac:dyDescent="0.25">
      <c r="C760" s="106"/>
    </row>
    <row r="761" spans="3:3" ht="15" customHeight="1" x14ac:dyDescent="0.25">
      <c r="C761" s="106"/>
    </row>
    <row r="762" spans="3:3" ht="15" customHeight="1" x14ac:dyDescent="0.25">
      <c r="C762" s="106"/>
    </row>
    <row r="763" spans="3:3" ht="15" customHeight="1" x14ac:dyDescent="0.25">
      <c r="C763" s="106"/>
    </row>
    <row r="764" spans="3:3" ht="15" customHeight="1" x14ac:dyDescent="0.25">
      <c r="C764" s="106"/>
    </row>
    <row r="765" spans="3:3" ht="15" customHeight="1" x14ac:dyDescent="0.25">
      <c r="C765" s="106"/>
    </row>
    <row r="766" spans="3:3" ht="15" customHeight="1" x14ac:dyDescent="0.25">
      <c r="C766" s="106"/>
    </row>
    <row r="767" spans="3:3" ht="15" customHeight="1" x14ac:dyDescent="0.25">
      <c r="C767" s="106"/>
    </row>
    <row r="768" spans="3:3" ht="15" customHeight="1" x14ac:dyDescent="0.25">
      <c r="C768" s="106"/>
    </row>
    <row r="769" spans="3:3" ht="15" customHeight="1" x14ac:dyDescent="0.25">
      <c r="C769" s="106"/>
    </row>
    <row r="770" spans="3:3" ht="15" customHeight="1" x14ac:dyDescent="0.25">
      <c r="C770" s="106"/>
    </row>
    <row r="771" spans="3:3" ht="15" customHeight="1" x14ac:dyDescent="0.25">
      <c r="C771" s="106"/>
    </row>
    <row r="772" spans="3:3" ht="15" customHeight="1" x14ac:dyDescent="0.25">
      <c r="C772" s="106"/>
    </row>
    <row r="773" spans="3:3" ht="15" customHeight="1" x14ac:dyDescent="0.25">
      <c r="C773" s="106"/>
    </row>
    <row r="774" spans="3:3" ht="15" customHeight="1" x14ac:dyDescent="0.25">
      <c r="C774" s="106"/>
    </row>
    <row r="775" spans="3:3" ht="15" customHeight="1" x14ac:dyDescent="0.25">
      <c r="C775" s="106"/>
    </row>
    <row r="776" spans="3:3" ht="15" customHeight="1" x14ac:dyDescent="0.25">
      <c r="C776" s="106"/>
    </row>
    <row r="777" spans="3:3" ht="15" customHeight="1" x14ac:dyDescent="0.25">
      <c r="C777" s="106"/>
    </row>
    <row r="778" spans="3:3" ht="15" customHeight="1" x14ac:dyDescent="0.25">
      <c r="C778" s="106"/>
    </row>
    <row r="779" spans="3:3" ht="15" customHeight="1" x14ac:dyDescent="0.25">
      <c r="C779" s="106"/>
    </row>
    <row r="780" spans="3:3" ht="15" customHeight="1" x14ac:dyDescent="0.25">
      <c r="C780" s="106"/>
    </row>
    <row r="781" spans="3:3" ht="15" customHeight="1" x14ac:dyDescent="0.25">
      <c r="C781" s="106"/>
    </row>
    <row r="782" spans="3:3" ht="15" customHeight="1" x14ac:dyDescent="0.25">
      <c r="C782" s="106"/>
    </row>
    <row r="783" spans="3:3" ht="15" customHeight="1" x14ac:dyDescent="0.25">
      <c r="C783" s="106"/>
    </row>
    <row r="784" spans="3:3" ht="15" customHeight="1" x14ac:dyDescent="0.25">
      <c r="C784" s="106"/>
    </row>
    <row r="785" spans="3:3" ht="15" customHeight="1" x14ac:dyDescent="0.25">
      <c r="C785" s="106"/>
    </row>
    <row r="786" spans="3:3" ht="15" customHeight="1" x14ac:dyDescent="0.25">
      <c r="C786" s="106"/>
    </row>
    <row r="787" spans="3:3" ht="15" customHeight="1" x14ac:dyDescent="0.25">
      <c r="C787" s="106"/>
    </row>
    <row r="788" spans="3:3" ht="15" customHeight="1" x14ac:dyDescent="0.25">
      <c r="C788" s="106"/>
    </row>
    <row r="789" spans="3:3" ht="15" customHeight="1" x14ac:dyDescent="0.25">
      <c r="C789" s="106"/>
    </row>
    <row r="790" spans="3:3" ht="15" customHeight="1" x14ac:dyDescent="0.25">
      <c r="C790" s="106"/>
    </row>
    <row r="791" spans="3:3" ht="15" customHeight="1" x14ac:dyDescent="0.25">
      <c r="C791" s="106"/>
    </row>
    <row r="792" spans="3:3" ht="15" customHeight="1" x14ac:dyDescent="0.25">
      <c r="C792" s="106"/>
    </row>
    <row r="793" spans="3:3" ht="15" customHeight="1" x14ac:dyDescent="0.25">
      <c r="C793" s="106"/>
    </row>
    <row r="794" spans="3:3" ht="15" customHeight="1" x14ac:dyDescent="0.25">
      <c r="C794" s="106"/>
    </row>
    <row r="795" spans="3:3" ht="15" customHeight="1" x14ac:dyDescent="0.25">
      <c r="C795" s="106"/>
    </row>
    <row r="796" spans="3:3" ht="15" customHeight="1" x14ac:dyDescent="0.25">
      <c r="C796" s="106"/>
    </row>
    <row r="797" spans="3:3" ht="15" customHeight="1" x14ac:dyDescent="0.25">
      <c r="C797" s="106"/>
    </row>
    <row r="798" spans="3:3" ht="15" customHeight="1" x14ac:dyDescent="0.25">
      <c r="C798" s="106"/>
    </row>
    <row r="799" spans="3:3" ht="15" customHeight="1" x14ac:dyDescent="0.25">
      <c r="C799" s="106"/>
    </row>
    <row r="800" spans="3:3" ht="15" customHeight="1" x14ac:dyDescent="0.25">
      <c r="C800" s="106"/>
    </row>
    <row r="801" spans="3:3" ht="15" customHeight="1" x14ac:dyDescent="0.25">
      <c r="C801" s="106"/>
    </row>
    <row r="802" spans="3:3" ht="15" customHeight="1" x14ac:dyDescent="0.25">
      <c r="C802" s="106"/>
    </row>
    <row r="803" spans="3:3" ht="15" customHeight="1" x14ac:dyDescent="0.25">
      <c r="C803" s="106"/>
    </row>
    <row r="804" spans="3:3" ht="15" customHeight="1" x14ac:dyDescent="0.25">
      <c r="C804" s="106"/>
    </row>
    <row r="805" spans="3:3" ht="15" customHeight="1" x14ac:dyDescent="0.25">
      <c r="C805" s="106"/>
    </row>
    <row r="806" spans="3:3" ht="15" customHeight="1" x14ac:dyDescent="0.25">
      <c r="C806" s="106"/>
    </row>
    <row r="807" spans="3:3" ht="15" customHeight="1" x14ac:dyDescent="0.25">
      <c r="C807" s="106"/>
    </row>
    <row r="808" spans="3:3" ht="15" customHeight="1" x14ac:dyDescent="0.25">
      <c r="C808" s="106"/>
    </row>
    <row r="809" spans="3:3" ht="15" customHeight="1" x14ac:dyDescent="0.25">
      <c r="C809" s="106"/>
    </row>
    <row r="810" spans="3:3" ht="15" customHeight="1" x14ac:dyDescent="0.25">
      <c r="C810" s="106"/>
    </row>
    <row r="811" spans="3:3" ht="15" customHeight="1" x14ac:dyDescent="0.25">
      <c r="C811" s="106"/>
    </row>
    <row r="812" spans="3:3" ht="15" customHeight="1" x14ac:dyDescent="0.25">
      <c r="C812" s="106"/>
    </row>
    <row r="813" spans="3:3" ht="15" customHeight="1" x14ac:dyDescent="0.25">
      <c r="C813" s="106"/>
    </row>
    <row r="814" spans="3:3" ht="15" customHeight="1" x14ac:dyDescent="0.25">
      <c r="C814" s="106"/>
    </row>
    <row r="815" spans="3:3" ht="15" customHeight="1" x14ac:dyDescent="0.25">
      <c r="C815" s="106"/>
    </row>
    <row r="816" spans="3:3" ht="15" customHeight="1" x14ac:dyDescent="0.25">
      <c r="C816" s="106"/>
    </row>
    <row r="817" spans="3:3" ht="15" customHeight="1" x14ac:dyDescent="0.25">
      <c r="C817" s="106"/>
    </row>
    <row r="818" spans="3:3" ht="15" customHeight="1" x14ac:dyDescent="0.25">
      <c r="C818" s="106"/>
    </row>
    <row r="819" spans="3:3" ht="15" customHeight="1" x14ac:dyDescent="0.25">
      <c r="C819" s="106"/>
    </row>
    <row r="820" spans="3:3" ht="15" customHeight="1" x14ac:dyDescent="0.25">
      <c r="C820" s="106"/>
    </row>
    <row r="821" spans="3:3" ht="15" customHeight="1" x14ac:dyDescent="0.25">
      <c r="C821" s="106"/>
    </row>
    <row r="822" spans="3:3" ht="15" customHeight="1" x14ac:dyDescent="0.25">
      <c r="C822" s="106"/>
    </row>
    <row r="823" spans="3:3" ht="15" customHeight="1" x14ac:dyDescent="0.25">
      <c r="C823" s="106"/>
    </row>
    <row r="824" spans="3:3" ht="15" customHeight="1" x14ac:dyDescent="0.25">
      <c r="C824" s="106"/>
    </row>
    <row r="825" spans="3:3" ht="15" customHeight="1" x14ac:dyDescent="0.25">
      <c r="C825" s="106"/>
    </row>
    <row r="826" spans="3:3" ht="15" customHeight="1" x14ac:dyDescent="0.25">
      <c r="C826" s="106"/>
    </row>
    <row r="827" spans="3:3" ht="15" customHeight="1" x14ac:dyDescent="0.25">
      <c r="C827" s="106"/>
    </row>
    <row r="828" spans="3:3" ht="15" customHeight="1" x14ac:dyDescent="0.25">
      <c r="C828" s="106"/>
    </row>
    <row r="829" spans="3:3" ht="15" customHeight="1" x14ac:dyDescent="0.25">
      <c r="C829" s="106"/>
    </row>
    <row r="830" spans="3:3" ht="15" customHeight="1" x14ac:dyDescent="0.25">
      <c r="C830" s="106"/>
    </row>
    <row r="831" spans="3:3" ht="15" customHeight="1" x14ac:dyDescent="0.25">
      <c r="C831" s="106"/>
    </row>
    <row r="832" spans="3:3" ht="15" customHeight="1" x14ac:dyDescent="0.25">
      <c r="C832" s="106"/>
    </row>
    <row r="833" spans="3:3" ht="15" customHeight="1" x14ac:dyDescent="0.25">
      <c r="C833" s="106"/>
    </row>
    <row r="834" spans="3:3" ht="15" customHeight="1" x14ac:dyDescent="0.25">
      <c r="C834" s="106"/>
    </row>
    <row r="835" spans="3:3" ht="15" customHeight="1" x14ac:dyDescent="0.25">
      <c r="C835" s="106"/>
    </row>
    <row r="836" spans="3:3" ht="15" customHeight="1" x14ac:dyDescent="0.25">
      <c r="C836" s="106"/>
    </row>
    <row r="837" spans="3:3" ht="15" customHeight="1" x14ac:dyDescent="0.25">
      <c r="C837" s="106"/>
    </row>
    <row r="838" spans="3:3" ht="15" customHeight="1" x14ac:dyDescent="0.25">
      <c r="C838" s="106"/>
    </row>
    <row r="839" spans="3:3" ht="15" customHeight="1" x14ac:dyDescent="0.25">
      <c r="C839" s="106"/>
    </row>
    <row r="840" spans="3:3" ht="15" customHeight="1" x14ac:dyDescent="0.25">
      <c r="C840" s="106"/>
    </row>
    <row r="841" spans="3:3" ht="15" customHeight="1" x14ac:dyDescent="0.25">
      <c r="C841" s="106"/>
    </row>
    <row r="842" spans="3:3" ht="15" customHeight="1" x14ac:dyDescent="0.25">
      <c r="C842" s="106"/>
    </row>
    <row r="843" spans="3:3" ht="15" customHeight="1" x14ac:dyDescent="0.25">
      <c r="C843" s="106"/>
    </row>
    <row r="844" spans="3:3" ht="15" customHeight="1" x14ac:dyDescent="0.25">
      <c r="C844" s="106"/>
    </row>
    <row r="845" spans="3:3" ht="15" customHeight="1" x14ac:dyDescent="0.25">
      <c r="C845" s="106"/>
    </row>
    <row r="846" spans="3:3" ht="15" customHeight="1" x14ac:dyDescent="0.25">
      <c r="C846" s="106"/>
    </row>
    <row r="847" spans="3:3" ht="15" customHeight="1" x14ac:dyDescent="0.25">
      <c r="C847" s="106"/>
    </row>
    <row r="848" spans="3:3" ht="15" customHeight="1" x14ac:dyDescent="0.25">
      <c r="C848" s="106"/>
    </row>
    <row r="849" spans="3:3" ht="15" customHeight="1" x14ac:dyDescent="0.25">
      <c r="C849" s="106"/>
    </row>
    <row r="850" spans="3:3" ht="15" customHeight="1" x14ac:dyDescent="0.25">
      <c r="C850" s="106"/>
    </row>
    <row r="851" spans="3:3" ht="15" customHeight="1" x14ac:dyDescent="0.25">
      <c r="C851" s="106"/>
    </row>
    <row r="852" spans="3:3" ht="15" customHeight="1" x14ac:dyDescent="0.25">
      <c r="C852" s="106"/>
    </row>
    <row r="853" spans="3:3" ht="15" customHeight="1" x14ac:dyDescent="0.25">
      <c r="C853" s="106"/>
    </row>
    <row r="854" spans="3:3" ht="15" customHeight="1" x14ac:dyDescent="0.25">
      <c r="C854" s="106"/>
    </row>
    <row r="855" spans="3:3" ht="15" customHeight="1" x14ac:dyDescent="0.25">
      <c r="C855" s="106"/>
    </row>
    <row r="856" spans="3:3" ht="15" customHeight="1" x14ac:dyDescent="0.25">
      <c r="C856" s="106"/>
    </row>
    <row r="857" spans="3:3" ht="15" customHeight="1" x14ac:dyDescent="0.25">
      <c r="C857" s="106"/>
    </row>
    <row r="858" spans="3:3" ht="15" customHeight="1" x14ac:dyDescent="0.25">
      <c r="C858" s="106"/>
    </row>
    <row r="859" spans="3:3" ht="15" customHeight="1" x14ac:dyDescent="0.25">
      <c r="C859" s="106"/>
    </row>
    <row r="860" spans="3:3" ht="15" customHeight="1" x14ac:dyDescent="0.25">
      <c r="C860" s="106"/>
    </row>
    <row r="861" spans="3:3" ht="15" customHeight="1" x14ac:dyDescent="0.25">
      <c r="C861" s="106"/>
    </row>
    <row r="862" spans="3:3" ht="15" customHeight="1" x14ac:dyDescent="0.25">
      <c r="C862" s="106"/>
    </row>
    <row r="863" spans="3:3" ht="15" customHeight="1" x14ac:dyDescent="0.25">
      <c r="C863" s="106"/>
    </row>
    <row r="864" spans="3:3" ht="15" customHeight="1" x14ac:dyDescent="0.25">
      <c r="C864" s="106"/>
    </row>
    <row r="865" spans="3:3" ht="15" customHeight="1" x14ac:dyDescent="0.25">
      <c r="C865" s="106"/>
    </row>
    <row r="866" spans="3:3" ht="15" customHeight="1" x14ac:dyDescent="0.25">
      <c r="C866" s="106"/>
    </row>
    <row r="867" spans="3:3" ht="15" customHeight="1" x14ac:dyDescent="0.25">
      <c r="C867" s="106"/>
    </row>
    <row r="868" spans="3:3" ht="15" customHeight="1" x14ac:dyDescent="0.25">
      <c r="C868" s="106"/>
    </row>
    <row r="869" spans="3:3" ht="15" customHeight="1" x14ac:dyDescent="0.25">
      <c r="C869" s="106"/>
    </row>
    <row r="870" spans="3:3" ht="15" customHeight="1" x14ac:dyDescent="0.25">
      <c r="C870" s="106"/>
    </row>
    <row r="871" spans="3:3" ht="15" customHeight="1" x14ac:dyDescent="0.25">
      <c r="C871" s="106"/>
    </row>
    <row r="872" spans="3:3" ht="15" customHeight="1" x14ac:dyDescent="0.25">
      <c r="C872" s="106"/>
    </row>
    <row r="873" spans="3:3" ht="15" customHeight="1" x14ac:dyDescent="0.25">
      <c r="C873" s="106"/>
    </row>
    <row r="874" spans="3:3" ht="15" customHeight="1" x14ac:dyDescent="0.25">
      <c r="C874" s="106"/>
    </row>
    <row r="875" spans="3:3" ht="15" customHeight="1" x14ac:dyDescent="0.25">
      <c r="C875" s="106"/>
    </row>
    <row r="876" spans="3:3" ht="15" customHeight="1" x14ac:dyDescent="0.25">
      <c r="C876" s="106"/>
    </row>
    <row r="877" spans="3:3" ht="15" customHeight="1" x14ac:dyDescent="0.25">
      <c r="C877" s="106"/>
    </row>
    <row r="878" spans="3:3" ht="15" customHeight="1" x14ac:dyDescent="0.25">
      <c r="C878" s="106"/>
    </row>
    <row r="879" spans="3:3" ht="15" customHeight="1" x14ac:dyDescent="0.25">
      <c r="C879" s="106"/>
    </row>
    <row r="880" spans="3:3" ht="15" customHeight="1" x14ac:dyDescent="0.25">
      <c r="C880" s="106"/>
    </row>
    <row r="881" spans="3:3" ht="15" customHeight="1" x14ac:dyDescent="0.25">
      <c r="C881" s="106"/>
    </row>
    <row r="882" spans="3:3" ht="15" customHeight="1" x14ac:dyDescent="0.25">
      <c r="C882" s="106"/>
    </row>
    <row r="883" spans="3:3" ht="15" customHeight="1" x14ac:dyDescent="0.25">
      <c r="C883" s="106"/>
    </row>
    <row r="884" spans="3:3" ht="15" customHeight="1" x14ac:dyDescent="0.25">
      <c r="C884" s="106"/>
    </row>
    <row r="885" spans="3:3" ht="15" customHeight="1" x14ac:dyDescent="0.25">
      <c r="C885" s="106"/>
    </row>
    <row r="886" spans="3:3" ht="15" customHeight="1" x14ac:dyDescent="0.25">
      <c r="C886" s="106"/>
    </row>
    <row r="887" spans="3:3" ht="15" customHeight="1" x14ac:dyDescent="0.25">
      <c r="C887" s="106"/>
    </row>
    <row r="888" spans="3:3" ht="15" customHeight="1" x14ac:dyDescent="0.25">
      <c r="C888" s="106"/>
    </row>
    <row r="889" spans="3:3" ht="15" customHeight="1" x14ac:dyDescent="0.25">
      <c r="C889" s="106"/>
    </row>
    <row r="890" spans="3:3" ht="15" customHeight="1" x14ac:dyDescent="0.25">
      <c r="C890" s="106"/>
    </row>
    <row r="891" spans="3:3" ht="15" customHeight="1" x14ac:dyDescent="0.25">
      <c r="C891" s="106"/>
    </row>
    <row r="892" spans="3:3" ht="15" customHeight="1" x14ac:dyDescent="0.25">
      <c r="C892" s="106"/>
    </row>
    <row r="893" spans="3:3" ht="15" customHeight="1" x14ac:dyDescent="0.25">
      <c r="C893" s="106"/>
    </row>
    <row r="894" spans="3:3" ht="15" customHeight="1" x14ac:dyDescent="0.25">
      <c r="C894" s="106"/>
    </row>
    <row r="895" spans="3:3" ht="15" customHeight="1" x14ac:dyDescent="0.25">
      <c r="C895" s="106"/>
    </row>
    <row r="896" spans="3:3" ht="15" customHeight="1" x14ac:dyDescent="0.25">
      <c r="C896" s="106"/>
    </row>
    <row r="897" spans="3:3" ht="15" customHeight="1" x14ac:dyDescent="0.25">
      <c r="C897" s="106"/>
    </row>
    <row r="898" spans="3:3" ht="15" customHeight="1" x14ac:dyDescent="0.25">
      <c r="C898" s="106"/>
    </row>
    <row r="899" spans="3:3" ht="15" customHeight="1" x14ac:dyDescent="0.25">
      <c r="C899" s="106"/>
    </row>
    <row r="900" spans="3:3" ht="15" customHeight="1" x14ac:dyDescent="0.25">
      <c r="C900" s="106"/>
    </row>
    <row r="901" spans="3:3" ht="15" customHeight="1" x14ac:dyDescent="0.25">
      <c r="C901" s="106"/>
    </row>
    <row r="902" spans="3:3" ht="15" customHeight="1" x14ac:dyDescent="0.25">
      <c r="C902" s="106"/>
    </row>
    <row r="903" spans="3:3" ht="15" customHeight="1" x14ac:dyDescent="0.25">
      <c r="C903" s="106"/>
    </row>
    <row r="904" spans="3:3" ht="15" customHeight="1" x14ac:dyDescent="0.25">
      <c r="C904" s="106"/>
    </row>
    <row r="905" spans="3:3" ht="15" customHeight="1" x14ac:dyDescent="0.25">
      <c r="C905" s="106"/>
    </row>
    <row r="906" spans="3:3" ht="15" customHeight="1" x14ac:dyDescent="0.25">
      <c r="C906" s="106"/>
    </row>
    <row r="907" spans="3:3" ht="15" customHeight="1" x14ac:dyDescent="0.25">
      <c r="C907" s="106"/>
    </row>
    <row r="908" spans="3:3" ht="15" customHeight="1" x14ac:dyDescent="0.25">
      <c r="C908" s="106"/>
    </row>
    <row r="909" spans="3:3" ht="15" customHeight="1" x14ac:dyDescent="0.25">
      <c r="C909" s="106"/>
    </row>
    <row r="910" spans="3:3" ht="15" customHeight="1" x14ac:dyDescent="0.25">
      <c r="C910" s="106"/>
    </row>
    <row r="911" spans="3:3" ht="15" customHeight="1" x14ac:dyDescent="0.25">
      <c r="C911" s="106"/>
    </row>
    <row r="912" spans="3:3" ht="15" customHeight="1" x14ac:dyDescent="0.25">
      <c r="C912" s="106"/>
    </row>
    <row r="913" spans="3:3" ht="15" customHeight="1" x14ac:dyDescent="0.25">
      <c r="C913" s="106"/>
    </row>
    <row r="914" spans="3:3" ht="15" customHeight="1" x14ac:dyDescent="0.25">
      <c r="C914" s="106"/>
    </row>
    <row r="915" spans="3:3" ht="15" customHeight="1" x14ac:dyDescent="0.25">
      <c r="C915" s="106"/>
    </row>
    <row r="916" spans="3:3" ht="15" customHeight="1" x14ac:dyDescent="0.25">
      <c r="C916" s="106"/>
    </row>
    <row r="917" spans="3:3" ht="15" customHeight="1" x14ac:dyDescent="0.25">
      <c r="C917" s="106"/>
    </row>
    <row r="918" spans="3:3" ht="15" customHeight="1" x14ac:dyDescent="0.25">
      <c r="C918" s="106"/>
    </row>
    <row r="919" spans="3:3" ht="15" customHeight="1" x14ac:dyDescent="0.25">
      <c r="C919" s="106"/>
    </row>
    <row r="920" spans="3:3" ht="15" customHeight="1" x14ac:dyDescent="0.25">
      <c r="C920" s="106"/>
    </row>
    <row r="921" spans="3:3" ht="15" customHeight="1" x14ac:dyDescent="0.25">
      <c r="C921" s="106"/>
    </row>
    <row r="922" spans="3:3" ht="15" customHeight="1" x14ac:dyDescent="0.25">
      <c r="C922" s="106"/>
    </row>
    <row r="923" spans="3:3" ht="15" customHeight="1" x14ac:dyDescent="0.25">
      <c r="C923" s="106"/>
    </row>
    <row r="924" spans="3:3" ht="15" customHeight="1" x14ac:dyDescent="0.25">
      <c r="C924" s="106"/>
    </row>
    <row r="925" spans="3:3" ht="15" customHeight="1" x14ac:dyDescent="0.25">
      <c r="C925" s="106"/>
    </row>
    <row r="926" spans="3:3" ht="15" customHeight="1" x14ac:dyDescent="0.25">
      <c r="C926" s="106"/>
    </row>
    <row r="927" spans="3:3" ht="15" customHeight="1" x14ac:dyDescent="0.25">
      <c r="C927" s="106"/>
    </row>
    <row r="928" spans="3:3" ht="15" customHeight="1" x14ac:dyDescent="0.25">
      <c r="C928" s="106"/>
    </row>
    <row r="929" spans="3:3" ht="15" customHeight="1" x14ac:dyDescent="0.25">
      <c r="C929" s="106"/>
    </row>
    <row r="930" spans="3:3" ht="15" customHeight="1" x14ac:dyDescent="0.25">
      <c r="C930" s="106"/>
    </row>
    <row r="931" spans="3:3" ht="15" customHeight="1" x14ac:dyDescent="0.25">
      <c r="C931" s="106"/>
    </row>
    <row r="932" spans="3:3" ht="15" customHeight="1" x14ac:dyDescent="0.25">
      <c r="C932" s="106"/>
    </row>
    <row r="933" spans="3:3" ht="15" customHeight="1" x14ac:dyDescent="0.25">
      <c r="C933" s="106"/>
    </row>
    <row r="934" spans="3:3" ht="15" customHeight="1" x14ac:dyDescent="0.25">
      <c r="C934" s="106"/>
    </row>
    <row r="935" spans="3:3" ht="15" customHeight="1" x14ac:dyDescent="0.25">
      <c r="C935" s="106"/>
    </row>
    <row r="936" spans="3:3" ht="15" customHeight="1" x14ac:dyDescent="0.25">
      <c r="C936" s="106"/>
    </row>
    <row r="937" spans="3:3" ht="15" customHeight="1" x14ac:dyDescent="0.25">
      <c r="C937" s="106"/>
    </row>
    <row r="938" spans="3:3" ht="15" customHeight="1" x14ac:dyDescent="0.25">
      <c r="C938" s="106"/>
    </row>
    <row r="939" spans="3:3" ht="15" customHeight="1" x14ac:dyDescent="0.25">
      <c r="C939" s="106"/>
    </row>
    <row r="940" spans="3:3" ht="15" customHeight="1" x14ac:dyDescent="0.25">
      <c r="C940" s="106"/>
    </row>
    <row r="941" spans="3:3" ht="15" customHeight="1" x14ac:dyDescent="0.25">
      <c r="C941" s="106"/>
    </row>
    <row r="942" spans="3:3" ht="15" customHeight="1" x14ac:dyDescent="0.25">
      <c r="C942" s="106"/>
    </row>
    <row r="943" spans="3:3" ht="15" customHeight="1" x14ac:dyDescent="0.25">
      <c r="C943" s="106"/>
    </row>
    <row r="944" spans="3:3" ht="15" customHeight="1" x14ac:dyDescent="0.25">
      <c r="C944" s="106"/>
    </row>
    <row r="945" spans="3:3" ht="15" customHeight="1" x14ac:dyDescent="0.25">
      <c r="C945" s="106"/>
    </row>
    <row r="946" spans="3:3" ht="15" customHeight="1" x14ac:dyDescent="0.25">
      <c r="C946" s="106"/>
    </row>
    <row r="947" spans="3:3" ht="15" customHeight="1" x14ac:dyDescent="0.25">
      <c r="C947" s="106"/>
    </row>
    <row r="948" spans="3:3" ht="15" customHeight="1" x14ac:dyDescent="0.25">
      <c r="C948" s="106"/>
    </row>
    <row r="949" spans="3:3" ht="15" customHeight="1" x14ac:dyDescent="0.25">
      <c r="C949" s="106"/>
    </row>
    <row r="950" spans="3:3" ht="15" customHeight="1" x14ac:dyDescent="0.25">
      <c r="C950" s="106"/>
    </row>
    <row r="951" spans="3:3" ht="15" customHeight="1" x14ac:dyDescent="0.25">
      <c r="C951" s="106"/>
    </row>
    <row r="952" spans="3:3" ht="15" customHeight="1" x14ac:dyDescent="0.25">
      <c r="C952" s="106"/>
    </row>
    <row r="953" spans="3:3" ht="15" customHeight="1" x14ac:dyDescent="0.25">
      <c r="C953" s="106"/>
    </row>
    <row r="954" spans="3:3" ht="15" customHeight="1" x14ac:dyDescent="0.25">
      <c r="C954" s="106"/>
    </row>
    <row r="955" spans="3:3" ht="15" customHeight="1" x14ac:dyDescent="0.25">
      <c r="C955" s="106"/>
    </row>
    <row r="956" spans="3:3" ht="15" customHeight="1" x14ac:dyDescent="0.25">
      <c r="C956" s="106"/>
    </row>
    <row r="957" spans="3:3" ht="15" customHeight="1" x14ac:dyDescent="0.25">
      <c r="C957" s="106"/>
    </row>
    <row r="958" spans="3:3" ht="15" customHeight="1" x14ac:dyDescent="0.25">
      <c r="C958" s="106"/>
    </row>
    <row r="959" spans="3:3" ht="15" customHeight="1" x14ac:dyDescent="0.25">
      <c r="C959" s="106"/>
    </row>
    <row r="960" spans="3:3" ht="15" customHeight="1" x14ac:dyDescent="0.25">
      <c r="C960" s="106"/>
    </row>
    <row r="961" spans="3:3" ht="15" customHeight="1" x14ac:dyDescent="0.25">
      <c r="C961" s="106"/>
    </row>
    <row r="962" spans="3:3" ht="15" customHeight="1" x14ac:dyDescent="0.25">
      <c r="C962" s="106"/>
    </row>
    <row r="963" spans="3:3" ht="15" customHeight="1" x14ac:dyDescent="0.25">
      <c r="C963" s="106"/>
    </row>
    <row r="964" spans="3:3" ht="15" customHeight="1" x14ac:dyDescent="0.25">
      <c r="C964" s="106"/>
    </row>
    <row r="965" spans="3:3" ht="15" customHeight="1" x14ac:dyDescent="0.25">
      <c r="C965" s="106"/>
    </row>
    <row r="966" spans="3:3" ht="15" customHeight="1" x14ac:dyDescent="0.25">
      <c r="C966" s="106"/>
    </row>
    <row r="967" spans="3:3" ht="15" customHeight="1" x14ac:dyDescent="0.25">
      <c r="C967" s="106"/>
    </row>
    <row r="968" spans="3:3" ht="15" customHeight="1" x14ac:dyDescent="0.25">
      <c r="C968" s="106"/>
    </row>
    <row r="969" spans="3:3" ht="15" customHeight="1" x14ac:dyDescent="0.25">
      <c r="C969" s="106"/>
    </row>
    <row r="970" spans="3:3" ht="15" customHeight="1" x14ac:dyDescent="0.25">
      <c r="C970" s="106"/>
    </row>
    <row r="971" spans="3:3" ht="15" customHeight="1" x14ac:dyDescent="0.25">
      <c r="C971" s="106"/>
    </row>
    <row r="972" spans="3:3" ht="15" customHeight="1" x14ac:dyDescent="0.25">
      <c r="C972" s="106"/>
    </row>
    <row r="973" spans="3:3" ht="15" customHeight="1" x14ac:dyDescent="0.25">
      <c r="C973" s="106"/>
    </row>
    <row r="974" spans="3:3" ht="15" customHeight="1" x14ac:dyDescent="0.25">
      <c r="C974" s="106"/>
    </row>
    <row r="975" spans="3:3" ht="15" customHeight="1" x14ac:dyDescent="0.25">
      <c r="C975" s="106"/>
    </row>
    <row r="976" spans="3:3" ht="15" customHeight="1" x14ac:dyDescent="0.25">
      <c r="C976" s="106"/>
    </row>
    <row r="977" spans="3:3" ht="15" customHeight="1" x14ac:dyDescent="0.25">
      <c r="C977" s="106"/>
    </row>
    <row r="978" spans="3:3" ht="15" customHeight="1" x14ac:dyDescent="0.25">
      <c r="C978" s="106"/>
    </row>
    <row r="979" spans="3:3" ht="15" customHeight="1" x14ac:dyDescent="0.25">
      <c r="C979" s="106"/>
    </row>
    <row r="980" spans="3:3" ht="15" customHeight="1" x14ac:dyDescent="0.25">
      <c r="C980" s="106"/>
    </row>
    <row r="981" spans="3:3" ht="15" customHeight="1" x14ac:dyDescent="0.25">
      <c r="C981" s="106"/>
    </row>
    <row r="982" spans="3:3" ht="15" customHeight="1" x14ac:dyDescent="0.25">
      <c r="C982" s="106"/>
    </row>
    <row r="983" spans="3:3" ht="15" customHeight="1" x14ac:dyDescent="0.25">
      <c r="C983" s="106"/>
    </row>
    <row r="984" spans="3:3" ht="15" customHeight="1" x14ac:dyDescent="0.25">
      <c r="C984" s="106"/>
    </row>
    <row r="985" spans="3:3" ht="15" customHeight="1" x14ac:dyDescent="0.25">
      <c r="C985" s="106"/>
    </row>
    <row r="986" spans="3:3" ht="15" customHeight="1" x14ac:dyDescent="0.25">
      <c r="C986" s="106"/>
    </row>
    <row r="987" spans="3:3" ht="15" customHeight="1" x14ac:dyDescent="0.25">
      <c r="C987" s="106"/>
    </row>
    <row r="988" spans="3:3" ht="15" customHeight="1" x14ac:dyDescent="0.25">
      <c r="C988" s="106"/>
    </row>
    <row r="989" spans="3:3" ht="15" customHeight="1" x14ac:dyDescent="0.25">
      <c r="C989" s="106"/>
    </row>
    <row r="990" spans="3:3" ht="15" customHeight="1" x14ac:dyDescent="0.25">
      <c r="C990" s="106"/>
    </row>
    <row r="991" spans="3:3" ht="15" customHeight="1" x14ac:dyDescent="0.25">
      <c r="C991" s="106"/>
    </row>
    <row r="992" spans="3:3" ht="15" customHeight="1" x14ac:dyDescent="0.25">
      <c r="C992" s="106"/>
    </row>
    <row r="993" spans="3:3" ht="15" customHeight="1" x14ac:dyDescent="0.25">
      <c r="C993" s="106"/>
    </row>
    <row r="994" spans="3:3" ht="15" customHeight="1" x14ac:dyDescent="0.25">
      <c r="C994" s="106"/>
    </row>
    <row r="995" spans="3:3" ht="15" customHeight="1" x14ac:dyDescent="0.25">
      <c r="C995" s="106"/>
    </row>
    <row r="996" spans="3:3" ht="15" customHeight="1" x14ac:dyDescent="0.25">
      <c r="C996" s="106"/>
    </row>
    <row r="997" spans="3:3" ht="15" customHeight="1" x14ac:dyDescent="0.25">
      <c r="C997" s="106"/>
    </row>
    <row r="998" spans="3:3" ht="15" customHeight="1" x14ac:dyDescent="0.25">
      <c r="C998" s="106"/>
    </row>
    <row r="999" spans="3:3" ht="15" customHeight="1" x14ac:dyDescent="0.25">
      <c r="C999" s="106"/>
    </row>
    <row r="1000" spans="3:3" ht="15" customHeight="1" x14ac:dyDescent="0.25">
      <c r="C1000" s="106"/>
    </row>
  </sheetData>
  <sheetProtection algorithmName="SHA-512" hashValue="MZD1rUMsgPec72US8ShPt0XnRdYrxAXPnmFelj0NPdsNOWWMiXuUkJzkV++vu6zpkT9xu5fv8wrNzJzhpCfJPQ==" saltValue="NrNBFngQnHUW0icZgzMkt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62.85546875" bestFit="1" customWidth="1"/>
    <col min="3" max="8" width="15.7109375" customWidth="1"/>
    <col min="9" max="9" width="31.7109375" style="22" bestFit="1" customWidth="1"/>
  </cols>
  <sheetData>
    <row r="1" spans="1:15" ht="15" customHeight="1" x14ac:dyDescent="0.25">
      <c r="A1" s="2" t="s">
        <v>119</v>
      </c>
      <c r="B1" s="14"/>
      <c r="C1" s="14"/>
      <c r="D1" s="14"/>
      <c r="E1" s="14"/>
      <c r="F1" s="14"/>
    </row>
    <row r="2" spans="1:15" ht="15" customHeight="1" x14ac:dyDescent="0.25">
      <c r="B2" s="151" t="s">
        <v>26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C4" s="106"/>
    </row>
    <row r="5" spans="1:15" ht="15" customHeight="1" x14ac:dyDescent="0.25">
      <c r="A5" t="s">
        <v>1</v>
      </c>
      <c r="C5" s="128">
        <v>2021</v>
      </c>
      <c r="D5" s="12">
        <v>2020</v>
      </c>
      <c r="E5" s="12">
        <v>2019</v>
      </c>
      <c r="F5" s="12">
        <v>2018</v>
      </c>
      <c r="G5" s="10" t="s">
        <v>2</v>
      </c>
      <c r="H5" s="10" t="s">
        <v>3</v>
      </c>
      <c r="I5" s="49" t="s">
        <v>4</v>
      </c>
    </row>
    <row r="6" spans="1:15" ht="15" customHeight="1" x14ac:dyDescent="0.25">
      <c r="A6" t="s">
        <v>5</v>
      </c>
      <c r="B6" s="14"/>
      <c r="C6" s="115"/>
      <c r="D6" s="14"/>
      <c r="E6" s="14"/>
      <c r="F6" s="14"/>
    </row>
    <row r="7" spans="1:15" ht="15" customHeight="1" x14ac:dyDescent="0.25">
      <c r="A7" s="110" t="s">
        <v>5</v>
      </c>
      <c r="B7" s="111" t="s">
        <v>27</v>
      </c>
      <c r="C7" s="67">
        <v>30626.663069436705</v>
      </c>
      <c r="D7" s="112">
        <v>31618.836069638615</v>
      </c>
      <c r="E7" s="112">
        <v>31571.962</v>
      </c>
      <c r="F7" s="112">
        <v>30280.831999999999</v>
      </c>
      <c r="G7" s="28">
        <f t="shared" ref="G7:G26" si="0">IF(ISERROR(C7- D7)=TRUE,"",C7 - D7)</f>
        <v>-992.17300020191033</v>
      </c>
      <c r="H7" s="144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-3,1%</v>
      </c>
      <c r="I7" s="38" t="s">
        <v>28</v>
      </c>
      <c r="J7" s="106"/>
      <c r="K7" s="106"/>
      <c r="L7" s="106"/>
      <c r="M7" s="106"/>
      <c r="N7" s="106"/>
      <c r="O7" s="106"/>
    </row>
    <row r="8" spans="1:15" ht="15" customHeight="1" x14ac:dyDescent="0.25">
      <c r="A8" s="110" t="s">
        <v>5</v>
      </c>
      <c r="B8" s="106" t="s">
        <v>29</v>
      </c>
      <c r="C8" s="29"/>
      <c r="D8" s="105"/>
      <c r="E8" s="105">
        <v>53557.709000000003</v>
      </c>
      <c r="F8" s="105">
        <v>48632.364999999998</v>
      </c>
      <c r="G8" s="30">
        <f t="shared" si="0"/>
        <v>0</v>
      </c>
      <c r="H8" s="145" t="str">
        <f t="shared" si="1"/>
        <v/>
      </c>
      <c r="I8" s="71"/>
      <c r="J8" s="106"/>
      <c r="K8" s="106"/>
      <c r="L8" s="106"/>
      <c r="M8" s="106"/>
      <c r="N8" s="106"/>
      <c r="O8" s="106"/>
    </row>
    <row r="9" spans="1:15" ht="15" customHeight="1" x14ac:dyDescent="0.25">
      <c r="A9" s="110" t="s">
        <v>5</v>
      </c>
      <c r="B9" s="111" t="s">
        <v>30</v>
      </c>
      <c r="C9" s="67"/>
      <c r="D9" s="112"/>
      <c r="E9" s="112"/>
      <c r="F9" s="112"/>
      <c r="G9" s="28">
        <f t="shared" si="0"/>
        <v>0</v>
      </c>
      <c r="H9" s="144" t="str">
        <f t="shared" si="1"/>
        <v/>
      </c>
      <c r="I9" s="36"/>
      <c r="J9" s="106"/>
      <c r="K9" s="106"/>
      <c r="L9" s="106"/>
      <c r="M9" s="106"/>
      <c r="N9" s="106"/>
      <c r="O9" s="106"/>
    </row>
    <row r="10" spans="1:15" ht="15" customHeight="1" x14ac:dyDescent="0.25">
      <c r="A10" s="110" t="s">
        <v>5</v>
      </c>
      <c r="B10" s="106" t="s">
        <v>31</v>
      </c>
      <c r="C10" s="29"/>
      <c r="D10" s="105"/>
      <c r="E10" s="105"/>
      <c r="F10" s="105"/>
      <c r="G10" s="30">
        <f t="shared" si="0"/>
        <v>0</v>
      </c>
      <c r="H10" s="145" t="str">
        <f t="shared" si="1"/>
        <v/>
      </c>
      <c r="I10" s="74"/>
      <c r="J10" s="106"/>
      <c r="K10" s="106"/>
      <c r="L10" s="106"/>
      <c r="M10" s="106"/>
      <c r="N10" s="106"/>
      <c r="O10" s="106"/>
    </row>
    <row r="11" spans="1:15" ht="15" customHeight="1" x14ac:dyDescent="0.25">
      <c r="A11" s="110" t="s">
        <v>5</v>
      </c>
      <c r="B11" s="111" t="s">
        <v>32</v>
      </c>
      <c r="C11" s="67"/>
      <c r="D11" s="112"/>
      <c r="E11" s="112"/>
      <c r="F11" s="112"/>
      <c r="G11" s="28">
        <f t="shared" si="0"/>
        <v>0</v>
      </c>
      <c r="H11" s="144" t="str">
        <f t="shared" si="1"/>
        <v/>
      </c>
      <c r="I11" s="36"/>
      <c r="J11" s="106"/>
      <c r="K11" s="106"/>
      <c r="L11" s="106"/>
      <c r="M11" s="106"/>
      <c r="N11" s="106"/>
      <c r="O11" s="106"/>
    </row>
    <row r="12" spans="1:15" s="1" customFormat="1" ht="15" customHeight="1" x14ac:dyDescent="0.25">
      <c r="A12" s="124" t="s">
        <v>5</v>
      </c>
      <c r="B12" s="115" t="s">
        <v>18</v>
      </c>
      <c r="C12" s="146">
        <f>SUMIFS((C7:C11),(A7:A11),A12)</f>
        <v>30626.663069436705</v>
      </c>
      <c r="D12" s="146">
        <f>SUMIFS((D7:D11),(A7:A11),A12)</f>
        <v>31618.836069638615</v>
      </c>
      <c r="E12" s="146">
        <f>SUMIFS((E7:E11),(A7:A11),A12)</f>
        <v>85129.671000000002</v>
      </c>
      <c r="F12" s="146">
        <f>SUMIFS((F7:F11),(A7:A11),A12)</f>
        <v>78913.197</v>
      </c>
      <c r="G12" s="33">
        <f t="shared" si="0"/>
        <v>-992.17300020191033</v>
      </c>
      <c r="H12" s="147" t="str">
        <f t="shared" si="1"/>
        <v>-3,1%</v>
      </c>
      <c r="I12" s="77"/>
      <c r="J12" s="115"/>
      <c r="K12" s="115"/>
      <c r="L12" s="115"/>
      <c r="M12" s="115"/>
      <c r="N12" s="115"/>
      <c r="O12" s="115"/>
    </row>
    <row r="13" spans="1:15" ht="15" customHeight="1" x14ac:dyDescent="0.25">
      <c r="A13" t="s">
        <v>19</v>
      </c>
      <c r="B13" s="24"/>
      <c r="C13" s="148"/>
      <c r="D13" s="31"/>
      <c r="E13" s="31"/>
      <c r="F13" s="31"/>
      <c r="G13" s="28">
        <f t="shared" si="0"/>
        <v>0</v>
      </c>
      <c r="H13" s="68" t="str">
        <f t="shared" si="1"/>
        <v/>
      </c>
      <c r="I13" s="65"/>
    </row>
    <row r="14" spans="1:15" ht="15" customHeight="1" x14ac:dyDescent="0.25">
      <c r="A14" s="110" t="s">
        <v>19</v>
      </c>
      <c r="B14" s="106" t="s">
        <v>27</v>
      </c>
      <c r="C14" s="29">
        <v>6467.6521672272083</v>
      </c>
      <c r="D14" s="105">
        <v>6811.4838803613893</v>
      </c>
      <c r="E14" s="105">
        <v>7024.1530000000002</v>
      </c>
      <c r="F14" s="105">
        <v>6523.2539999999999</v>
      </c>
      <c r="G14" s="30">
        <f t="shared" si="0"/>
        <v>-343.83171313418097</v>
      </c>
      <c r="H14" s="145" t="str">
        <f t="shared" si="1"/>
        <v>-5,0%</v>
      </c>
      <c r="I14" s="71" t="s">
        <v>28</v>
      </c>
      <c r="J14" s="106"/>
      <c r="K14" s="106"/>
      <c r="L14" s="106"/>
      <c r="M14" s="106"/>
      <c r="N14" s="106"/>
      <c r="O14" s="106"/>
    </row>
    <row r="15" spans="1:15" ht="15" customHeight="1" x14ac:dyDescent="0.25">
      <c r="A15" s="110" t="s">
        <v>19</v>
      </c>
      <c r="B15" s="111" t="s">
        <v>29</v>
      </c>
      <c r="C15" s="67"/>
      <c r="D15" s="112"/>
      <c r="E15" s="112">
        <v>11915.558999999999</v>
      </c>
      <c r="F15" s="112">
        <v>10476.782999999999</v>
      </c>
      <c r="G15" s="28">
        <f t="shared" si="0"/>
        <v>0</v>
      </c>
      <c r="H15" s="144" t="str">
        <f t="shared" si="1"/>
        <v/>
      </c>
      <c r="I15" s="38"/>
      <c r="J15" s="106"/>
      <c r="K15" s="106"/>
      <c r="L15" s="106"/>
      <c r="M15" s="106"/>
      <c r="N15" s="106"/>
      <c r="O15" s="106"/>
    </row>
    <row r="16" spans="1:15" ht="15" customHeight="1" x14ac:dyDescent="0.25">
      <c r="A16" s="110" t="s">
        <v>19</v>
      </c>
      <c r="B16" s="106" t="s">
        <v>30</v>
      </c>
      <c r="C16" s="29"/>
      <c r="D16" s="105"/>
      <c r="E16" s="105"/>
      <c r="F16" s="105"/>
      <c r="G16" s="30">
        <f t="shared" si="0"/>
        <v>0</v>
      </c>
      <c r="H16" s="145" t="str">
        <f t="shared" si="1"/>
        <v/>
      </c>
      <c r="I16" s="74"/>
      <c r="J16" s="106"/>
      <c r="K16" s="106"/>
      <c r="L16" s="106"/>
      <c r="M16" s="106"/>
      <c r="N16" s="106"/>
      <c r="O16" s="106"/>
    </row>
    <row r="17" spans="1:15" ht="15" customHeight="1" x14ac:dyDescent="0.25">
      <c r="A17" s="110" t="s">
        <v>19</v>
      </c>
      <c r="B17" s="111" t="s">
        <v>31</v>
      </c>
      <c r="C17" s="67"/>
      <c r="D17" s="112"/>
      <c r="E17" s="112"/>
      <c r="F17" s="112"/>
      <c r="G17" s="28">
        <f t="shared" si="0"/>
        <v>0</v>
      </c>
      <c r="H17" s="144" t="str">
        <f t="shared" si="1"/>
        <v/>
      </c>
      <c r="I17" s="36"/>
      <c r="J17" s="106"/>
      <c r="K17" s="106"/>
      <c r="L17" s="106"/>
      <c r="M17" s="106"/>
      <c r="N17" s="106"/>
      <c r="O17" s="106"/>
    </row>
    <row r="18" spans="1:15" ht="15" customHeight="1" x14ac:dyDescent="0.25">
      <c r="A18" s="110" t="s">
        <v>19</v>
      </c>
      <c r="B18" s="106" t="s">
        <v>32</v>
      </c>
      <c r="C18" s="29"/>
      <c r="D18" s="105"/>
      <c r="E18" s="105"/>
      <c r="F18" s="105"/>
      <c r="G18" s="30">
        <f t="shared" si="0"/>
        <v>0</v>
      </c>
      <c r="H18" s="145" t="str">
        <f t="shared" si="1"/>
        <v/>
      </c>
      <c r="I18" s="74"/>
      <c r="J18" s="106"/>
      <c r="K18" s="106"/>
      <c r="L18" s="106"/>
      <c r="M18" s="106"/>
      <c r="N18" s="106"/>
      <c r="O18" s="106"/>
    </row>
    <row r="19" spans="1:15" s="1" customFormat="1" ht="15" customHeight="1" x14ac:dyDescent="0.25">
      <c r="A19" s="124" t="s">
        <v>19</v>
      </c>
      <c r="B19" s="149" t="s">
        <v>18</v>
      </c>
      <c r="C19" s="148">
        <f>SUMIFS((C7:C18),(A7:A18),A19)</f>
        <v>6467.6521672272083</v>
      </c>
      <c r="D19" s="148">
        <f>SUMIFS((D7:D18),(A7:A18),A19)</f>
        <v>6811.4838803613893</v>
      </c>
      <c r="E19" s="148">
        <f>SUMIFS((E7:E18),(A7:A18),A19)</f>
        <v>18939.712</v>
      </c>
      <c r="F19" s="148">
        <f>SUMIFS((F7:F18),(A7:A18),A19)</f>
        <v>17000.037</v>
      </c>
      <c r="G19" s="32">
        <f t="shared" si="0"/>
        <v>-343.83171313418097</v>
      </c>
      <c r="H19" s="150" t="str">
        <f t="shared" si="1"/>
        <v>-5,0%</v>
      </c>
      <c r="I19" s="37"/>
      <c r="J19" s="115"/>
      <c r="K19" s="115"/>
      <c r="L19" s="115"/>
      <c r="M19" s="115"/>
      <c r="N19" s="115"/>
      <c r="O19" s="115"/>
    </row>
    <row r="20" spans="1:15" ht="15" customHeight="1" x14ac:dyDescent="0.25">
      <c r="A20" t="s">
        <v>21</v>
      </c>
      <c r="B20" s="14"/>
      <c r="C20" s="146"/>
      <c r="D20" s="73"/>
      <c r="E20" s="73"/>
      <c r="F20" s="73"/>
      <c r="G20" s="30">
        <f t="shared" si="0"/>
        <v>0</v>
      </c>
      <c r="H20" s="70" t="str">
        <f t="shared" si="1"/>
        <v/>
      </c>
      <c r="I20" s="78"/>
    </row>
    <row r="21" spans="1:15" ht="15" customHeight="1" x14ac:dyDescent="0.25">
      <c r="A21" s="110" t="s">
        <v>21</v>
      </c>
      <c r="B21" s="111" t="s">
        <v>27</v>
      </c>
      <c r="C21" s="67">
        <v>19610.890170000002</v>
      </c>
      <c r="D21" s="112">
        <v>19691.54637</v>
      </c>
      <c r="E21" s="112">
        <v>18321.397000000001</v>
      </c>
      <c r="F21" s="112">
        <v>17259.757000000001</v>
      </c>
      <c r="G21" s="28">
        <f t="shared" si="0"/>
        <v>-80.656199999997625</v>
      </c>
      <c r="H21" s="144" t="str">
        <f t="shared" si="1"/>
        <v>-0,4%</v>
      </c>
      <c r="I21" s="38" t="s">
        <v>28</v>
      </c>
      <c r="J21" s="106"/>
      <c r="K21" s="106"/>
      <c r="L21" s="106"/>
      <c r="M21" s="106"/>
      <c r="N21" s="106"/>
      <c r="O21" s="106"/>
    </row>
    <row r="22" spans="1:15" ht="15" customHeight="1" x14ac:dyDescent="0.25">
      <c r="A22" s="110" t="s">
        <v>21</v>
      </c>
      <c r="B22" s="106" t="s">
        <v>29</v>
      </c>
      <c r="C22" s="29"/>
      <c r="D22" s="105"/>
      <c r="E22" s="105">
        <v>5289.28</v>
      </c>
      <c r="F22" s="105">
        <v>4407.7380000000003</v>
      </c>
      <c r="G22" s="30">
        <f t="shared" si="0"/>
        <v>0</v>
      </c>
      <c r="H22" s="145" t="str">
        <f t="shared" si="1"/>
        <v/>
      </c>
      <c r="I22" s="71"/>
      <c r="J22" s="106"/>
      <c r="K22" s="106"/>
      <c r="L22" s="106"/>
      <c r="M22" s="106"/>
      <c r="N22" s="106"/>
      <c r="O22" s="106"/>
    </row>
    <row r="23" spans="1:15" ht="15" customHeight="1" x14ac:dyDescent="0.25">
      <c r="A23" s="110" t="s">
        <v>21</v>
      </c>
      <c r="B23" s="111" t="s">
        <v>30</v>
      </c>
      <c r="C23" s="67"/>
      <c r="D23" s="112"/>
      <c r="E23" s="112"/>
      <c r="F23" s="112"/>
      <c r="G23" s="28">
        <f t="shared" si="0"/>
        <v>0</v>
      </c>
      <c r="H23" s="144" t="str">
        <f t="shared" si="1"/>
        <v/>
      </c>
      <c r="I23" s="36"/>
      <c r="J23" s="106"/>
      <c r="K23" s="106"/>
      <c r="L23" s="106"/>
      <c r="M23" s="106"/>
      <c r="N23" s="106"/>
      <c r="O23" s="106"/>
    </row>
    <row r="24" spans="1:15" ht="15" customHeight="1" x14ac:dyDescent="0.25">
      <c r="A24" s="110" t="s">
        <v>21</v>
      </c>
      <c r="B24" s="106" t="s">
        <v>31</v>
      </c>
      <c r="C24" s="29"/>
      <c r="D24" s="105"/>
      <c r="E24" s="105"/>
      <c r="F24" s="105"/>
      <c r="G24" s="30">
        <f t="shared" si="0"/>
        <v>0</v>
      </c>
      <c r="H24" s="145" t="str">
        <f t="shared" si="1"/>
        <v/>
      </c>
      <c r="I24" s="74"/>
      <c r="J24" s="106"/>
      <c r="K24" s="106"/>
      <c r="L24" s="106"/>
      <c r="M24" s="106"/>
      <c r="N24" s="106"/>
      <c r="O24" s="106"/>
    </row>
    <row r="25" spans="1:15" ht="15" customHeight="1" x14ac:dyDescent="0.25">
      <c r="A25" s="110" t="s">
        <v>21</v>
      </c>
      <c r="B25" s="111" t="s">
        <v>32</v>
      </c>
      <c r="C25" s="67"/>
      <c r="D25" s="112"/>
      <c r="E25" s="112"/>
      <c r="F25" s="112"/>
      <c r="G25" s="28">
        <f t="shared" si="0"/>
        <v>0</v>
      </c>
      <c r="H25" s="144" t="str">
        <f t="shared" si="1"/>
        <v/>
      </c>
      <c r="I25" s="36"/>
      <c r="J25" s="106"/>
      <c r="K25" s="106"/>
      <c r="L25" s="106"/>
      <c r="M25" s="106"/>
      <c r="N25" s="106"/>
      <c r="O25" s="106"/>
    </row>
    <row r="26" spans="1:15" s="1" customFormat="1" ht="15" customHeight="1" x14ac:dyDescent="0.25">
      <c r="A26" s="124" t="s">
        <v>21</v>
      </c>
      <c r="B26" s="149" t="s">
        <v>18</v>
      </c>
      <c r="C26" s="148">
        <f>SUMIFS((C7:C25),(A7:A25),A26)</f>
        <v>19610.890170000002</v>
      </c>
      <c r="D26" s="148">
        <f>SUMIFS((D7:D25),(A7:A25),A26)</f>
        <v>19691.54637</v>
      </c>
      <c r="E26" s="148">
        <f>SUMIFS((E7:E25),(A7:A25),A26)</f>
        <v>23610.677</v>
      </c>
      <c r="F26" s="148">
        <f>SUMIFS((F7:F25),(A7:A25),A26)</f>
        <v>21667.495000000003</v>
      </c>
      <c r="G26" s="32">
        <f t="shared" si="0"/>
        <v>-80.656199999997625</v>
      </c>
      <c r="H26" s="150" t="str">
        <f t="shared" si="1"/>
        <v>-0,4%</v>
      </c>
      <c r="I26" s="37"/>
      <c r="J26" s="115"/>
      <c r="K26" s="115"/>
      <c r="L26" s="115"/>
      <c r="M26" s="115"/>
      <c r="N26" s="115"/>
      <c r="O26" s="115"/>
    </row>
    <row r="27" spans="1:15" ht="15" customHeight="1" x14ac:dyDescent="0.25">
      <c r="C27" s="106"/>
    </row>
    <row r="28" spans="1:15" ht="15" customHeight="1" x14ac:dyDescent="0.25">
      <c r="C28" s="106"/>
    </row>
    <row r="29" spans="1:15" ht="15" customHeight="1" x14ac:dyDescent="0.25">
      <c r="C29" s="106"/>
    </row>
    <row r="30" spans="1:15" ht="15" customHeight="1" x14ac:dyDescent="0.25">
      <c r="C30" s="106"/>
    </row>
    <row r="31" spans="1:15" ht="15" customHeight="1" x14ac:dyDescent="0.25">
      <c r="C31" s="106"/>
    </row>
    <row r="32" spans="1:15" ht="15" customHeight="1" x14ac:dyDescent="0.25">
      <c r="C32" s="106"/>
    </row>
    <row r="33" spans="3:3" ht="15" customHeight="1" x14ac:dyDescent="0.25">
      <c r="C33" s="106"/>
    </row>
    <row r="34" spans="3:3" ht="15" customHeight="1" x14ac:dyDescent="0.25">
      <c r="C34" s="106"/>
    </row>
    <row r="35" spans="3:3" ht="15" customHeight="1" x14ac:dyDescent="0.25">
      <c r="C35" s="106"/>
    </row>
    <row r="36" spans="3:3" ht="15" customHeight="1" x14ac:dyDescent="0.25">
      <c r="C36" s="106"/>
    </row>
    <row r="37" spans="3:3" ht="15" customHeight="1" x14ac:dyDescent="0.25">
      <c r="C37" s="106"/>
    </row>
    <row r="38" spans="3:3" ht="15" customHeight="1" x14ac:dyDescent="0.25">
      <c r="C38" s="106"/>
    </row>
    <row r="39" spans="3:3" ht="15" customHeight="1" x14ac:dyDescent="0.25">
      <c r="C39" s="106"/>
    </row>
    <row r="40" spans="3:3" ht="15" customHeight="1" x14ac:dyDescent="0.25">
      <c r="C40" s="106"/>
    </row>
    <row r="41" spans="3:3" ht="15" customHeight="1" x14ac:dyDescent="0.25">
      <c r="C41" s="106"/>
    </row>
    <row r="42" spans="3:3" ht="15" customHeight="1" x14ac:dyDescent="0.25">
      <c r="C42" s="106"/>
    </row>
    <row r="43" spans="3:3" ht="15" customHeight="1" x14ac:dyDescent="0.25">
      <c r="C43" s="106"/>
    </row>
    <row r="44" spans="3:3" ht="15" customHeight="1" x14ac:dyDescent="0.25">
      <c r="C44" s="106"/>
    </row>
    <row r="45" spans="3:3" ht="15" customHeight="1" x14ac:dyDescent="0.25">
      <c r="C45" s="106"/>
    </row>
    <row r="46" spans="3:3" ht="15" customHeight="1" x14ac:dyDescent="0.25">
      <c r="C46" s="106"/>
    </row>
    <row r="47" spans="3:3" ht="15" customHeight="1" x14ac:dyDescent="0.25">
      <c r="C47" s="106"/>
    </row>
    <row r="48" spans="3:3" ht="15" customHeight="1" x14ac:dyDescent="0.25">
      <c r="C48" s="106"/>
    </row>
    <row r="49" spans="3:3" ht="15" customHeight="1" x14ac:dyDescent="0.25">
      <c r="C49" s="106"/>
    </row>
    <row r="50" spans="3:3" ht="15" customHeight="1" x14ac:dyDescent="0.25">
      <c r="C50" s="106"/>
    </row>
    <row r="51" spans="3:3" ht="15" customHeight="1" x14ac:dyDescent="0.25">
      <c r="C51" s="106"/>
    </row>
    <row r="52" spans="3:3" ht="15" customHeight="1" x14ac:dyDescent="0.25">
      <c r="C52" s="106"/>
    </row>
    <row r="53" spans="3:3" ht="15" customHeight="1" x14ac:dyDescent="0.25">
      <c r="C53" s="106"/>
    </row>
    <row r="54" spans="3:3" ht="15" customHeight="1" x14ac:dyDescent="0.25">
      <c r="C54" s="106"/>
    </row>
    <row r="55" spans="3:3" ht="15" customHeight="1" x14ac:dyDescent="0.25">
      <c r="C55" s="106"/>
    </row>
    <row r="56" spans="3:3" ht="15" customHeight="1" x14ac:dyDescent="0.25">
      <c r="C56" s="106"/>
    </row>
    <row r="57" spans="3:3" ht="15" customHeight="1" x14ac:dyDescent="0.25">
      <c r="C57" s="106"/>
    </row>
    <row r="58" spans="3:3" ht="15" customHeight="1" x14ac:dyDescent="0.25">
      <c r="C58" s="106"/>
    </row>
    <row r="59" spans="3:3" ht="15" customHeight="1" x14ac:dyDescent="0.25">
      <c r="C59" s="106"/>
    </row>
    <row r="60" spans="3:3" ht="15" customHeight="1" x14ac:dyDescent="0.25">
      <c r="C60" s="106"/>
    </row>
    <row r="61" spans="3:3" ht="15" customHeight="1" x14ac:dyDescent="0.25">
      <c r="C61" s="106"/>
    </row>
    <row r="62" spans="3:3" ht="15" customHeight="1" x14ac:dyDescent="0.25">
      <c r="C62" s="106"/>
    </row>
    <row r="63" spans="3:3" ht="15" customHeight="1" x14ac:dyDescent="0.25">
      <c r="C63" s="106"/>
    </row>
    <row r="64" spans="3:3" ht="15" customHeight="1" x14ac:dyDescent="0.25">
      <c r="C64" s="106"/>
    </row>
    <row r="65" spans="3:3" ht="15" customHeight="1" x14ac:dyDescent="0.25">
      <c r="C65" s="106"/>
    </row>
    <row r="66" spans="3:3" ht="15" customHeight="1" x14ac:dyDescent="0.25">
      <c r="C66" s="106"/>
    </row>
    <row r="67" spans="3:3" ht="15" customHeight="1" x14ac:dyDescent="0.25">
      <c r="C67" s="106"/>
    </row>
    <row r="68" spans="3:3" ht="15" customHeight="1" x14ac:dyDescent="0.25">
      <c r="C68" s="106"/>
    </row>
    <row r="69" spans="3:3" ht="15" customHeight="1" x14ac:dyDescent="0.25">
      <c r="C69" s="106"/>
    </row>
    <row r="70" spans="3:3" ht="15" customHeight="1" x14ac:dyDescent="0.25">
      <c r="C70" s="106"/>
    </row>
    <row r="71" spans="3:3" ht="15" customHeight="1" x14ac:dyDescent="0.25">
      <c r="C71" s="106"/>
    </row>
    <row r="72" spans="3:3" ht="15" customHeight="1" x14ac:dyDescent="0.25">
      <c r="C72" s="106"/>
    </row>
    <row r="73" spans="3:3" ht="15" customHeight="1" x14ac:dyDescent="0.25">
      <c r="C73" s="106"/>
    </row>
    <row r="74" spans="3:3" ht="15" customHeight="1" x14ac:dyDescent="0.25">
      <c r="C74" s="106"/>
    </row>
    <row r="75" spans="3:3" ht="15" customHeight="1" x14ac:dyDescent="0.25">
      <c r="C75" s="106"/>
    </row>
    <row r="76" spans="3:3" ht="15" customHeight="1" x14ac:dyDescent="0.25">
      <c r="C76" s="106"/>
    </row>
    <row r="77" spans="3:3" ht="15" customHeight="1" x14ac:dyDescent="0.25">
      <c r="C77" s="106"/>
    </row>
    <row r="78" spans="3:3" ht="15" customHeight="1" x14ac:dyDescent="0.25">
      <c r="C78" s="106"/>
    </row>
    <row r="79" spans="3:3" ht="15" customHeight="1" x14ac:dyDescent="0.25">
      <c r="C79" s="106"/>
    </row>
    <row r="80" spans="3:3" ht="15" customHeight="1" x14ac:dyDescent="0.25">
      <c r="C80" s="106"/>
    </row>
    <row r="81" spans="3:3" ht="15" customHeight="1" x14ac:dyDescent="0.25">
      <c r="C81" s="106"/>
    </row>
    <row r="82" spans="3:3" ht="15" customHeight="1" x14ac:dyDescent="0.25">
      <c r="C82" s="106"/>
    </row>
    <row r="83" spans="3:3" ht="15" customHeight="1" x14ac:dyDescent="0.25">
      <c r="C83" s="106"/>
    </row>
    <row r="84" spans="3:3" ht="15" customHeight="1" x14ac:dyDescent="0.25">
      <c r="C84" s="106"/>
    </row>
    <row r="85" spans="3:3" ht="15" customHeight="1" x14ac:dyDescent="0.25">
      <c r="C85" s="106"/>
    </row>
    <row r="86" spans="3:3" ht="15" customHeight="1" x14ac:dyDescent="0.25">
      <c r="C86" s="106"/>
    </row>
    <row r="87" spans="3:3" ht="15" customHeight="1" x14ac:dyDescent="0.25">
      <c r="C87" s="106"/>
    </row>
    <row r="88" spans="3:3" ht="15" customHeight="1" x14ac:dyDescent="0.25">
      <c r="C88" s="106"/>
    </row>
    <row r="89" spans="3:3" ht="15" customHeight="1" x14ac:dyDescent="0.25">
      <c r="C89" s="106"/>
    </row>
    <row r="90" spans="3:3" ht="15" customHeight="1" x14ac:dyDescent="0.25">
      <c r="C90" s="106"/>
    </row>
    <row r="91" spans="3:3" ht="15" customHeight="1" x14ac:dyDescent="0.25">
      <c r="C91" s="106"/>
    </row>
    <row r="92" spans="3:3" ht="15" customHeight="1" x14ac:dyDescent="0.25">
      <c r="C92" s="106"/>
    </row>
    <row r="93" spans="3:3" ht="15" customHeight="1" x14ac:dyDescent="0.25">
      <c r="C93" s="106"/>
    </row>
    <row r="94" spans="3:3" ht="15" customHeight="1" x14ac:dyDescent="0.25">
      <c r="C94" s="106"/>
    </row>
    <row r="95" spans="3:3" ht="15" customHeight="1" x14ac:dyDescent="0.25">
      <c r="C95" s="106"/>
    </row>
    <row r="96" spans="3:3" ht="15" customHeight="1" x14ac:dyDescent="0.25">
      <c r="C96" s="106"/>
    </row>
    <row r="97" spans="3:3" ht="15" customHeight="1" x14ac:dyDescent="0.25">
      <c r="C97" s="106"/>
    </row>
    <row r="98" spans="3:3" ht="15" customHeight="1" x14ac:dyDescent="0.25">
      <c r="C98" s="106"/>
    </row>
    <row r="99" spans="3:3" ht="15" customHeight="1" x14ac:dyDescent="0.25">
      <c r="C99" s="106"/>
    </row>
    <row r="100" spans="3:3" ht="15" customHeight="1" x14ac:dyDescent="0.25">
      <c r="C100" s="106"/>
    </row>
    <row r="101" spans="3:3" ht="15" customHeight="1" x14ac:dyDescent="0.25">
      <c r="C101" s="106"/>
    </row>
    <row r="102" spans="3:3" ht="15" customHeight="1" x14ac:dyDescent="0.25">
      <c r="C102" s="106"/>
    </row>
    <row r="103" spans="3:3" ht="15" customHeight="1" x14ac:dyDescent="0.25">
      <c r="C103" s="106"/>
    </row>
    <row r="104" spans="3:3" ht="15" customHeight="1" x14ac:dyDescent="0.25">
      <c r="C104" s="106"/>
    </row>
    <row r="105" spans="3:3" ht="15" customHeight="1" x14ac:dyDescent="0.25">
      <c r="C105" s="106"/>
    </row>
    <row r="106" spans="3:3" ht="15" customHeight="1" x14ac:dyDescent="0.25">
      <c r="C106" s="106"/>
    </row>
    <row r="107" spans="3:3" ht="15" customHeight="1" x14ac:dyDescent="0.25">
      <c r="C107" s="106"/>
    </row>
    <row r="108" spans="3:3" ht="15" customHeight="1" x14ac:dyDescent="0.25">
      <c r="C108" s="106"/>
    </row>
    <row r="109" spans="3:3" ht="15" customHeight="1" x14ac:dyDescent="0.25">
      <c r="C109" s="106"/>
    </row>
    <row r="110" spans="3:3" ht="15" customHeight="1" x14ac:dyDescent="0.25">
      <c r="C110" s="106"/>
    </row>
    <row r="111" spans="3:3" ht="15" customHeight="1" x14ac:dyDescent="0.25">
      <c r="C111" s="106"/>
    </row>
    <row r="112" spans="3:3" ht="15" customHeight="1" x14ac:dyDescent="0.25">
      <c r="C112" s="106"/>
    </row>
    <row r="113" spans="3:3" ht="15" customHeight="1" x14ac:dyDescent="0.25">
      <c r="C113" s="106"/>
    </row>
    <row r="114" spans="3:3" ht="15" customHeight="1" x14ac:dyDescent="0.25">
      <c r="C114" s="106"/>
    </row>
    <row r="115" spans="3:3" ht="15" customHeight="1" x14ac:dyDescent="0.25">
      <c r="C115" s="106"/>
    </row>
    <row r="116" spans="3:3" ht="15" customHeight="1" x14ac:dyDescent="0.25">
      <c r="C116" s="106"/>
    </row>
    <row r="117" spans="3:3" ht="15" customHeight="1" x14ac:dyDescent="0.25">
      <c r="C117" s="106"/>
    </row>
    <row r="118" spans="3:3" ht="15" customHeight="1" x14ac:dyDescent="0.25">
      <c r="C118" s="106"/>
    </row>
    <row r="119" spans="3:3" ht="15" customHeight="1" x14ac:dyDescent="0.25">
      <c r="C119" s="106"/>
    </row>
    <row r="120" spans="3:3" ht="15" customHeight="1" x14ac:dyDescent="0.25">
      <c r="C120" s="106"/>
    </row>
    <row r="121" spans="3:3" ht="15" customHeight="1" x14ac:dyDescent="0.25">
      <c r="C121" s="106"/>
    </row>
    <row r="122" spans="3:3" ht="15" customHeight="1" x14ac:dyDescent="0.25">
      <c r="C122" s="106"/>
    </row>
    <row r="123" spans="3:3" ht="15" customHeight="1" x14ac:dyDescent="0.25">
      <c r="C123" s="106"/>
    </row>
    <row r="124" spans="3:3" ht="15" customHeight="1" x14ac:dyDescent="0.25">
      <c r="C124" s="106"/>
    </row>
    <row r="125" spans="3:3" ht="15" customHeight="1" x14ac:dyDescent="0.25">
      <c r="C125" s="106"/>
    </row>
    <row r="126" spans="3:3" ht="15" customHeight="1" x14ac:dyDescent="0.25">
      <c r="C126" s="106"/>
    </row>
    <row r="127" spans="3:3" ht="15" customHeight="1" x14ac:dyDescent="0.25">
      <c r="C127" s="106"/>
    </row>
    <row r="128" spans="3:3" ht="15" customHeight="1" x14ac:dyDescent="0.25">
      <c r="C128" s="106"/>
    </row>
    <row r="129" spans="3:3" ht="15" customHeight="1" x14ac:dyDescent="0.25">
      <c r="C129" s="106"/>
    </row>
    <row r="130" spans="3:3" ht="15" customHeight="1" x14ac:dyDescent="0.25">
      <c r="C130" s="106"/>
    </row>
    <row r="131" spans="3:3" ht="15" customHeight="1" x14ac:dyDescent="0.25">
      <c r="C131" s="106"/>
    </row>
    <row r="132" spans="3:3" ht="15" customHeight="1" x14ac:dyDescent="0.25">
      <c r="C132" s="106"/>
    </row>
    <row r="133" spans="3:3" ht="15" customHeight="1" x14ac:dyDescent="0.25">
      <c r="C133" s="106"/>
    </row>
    <row r="134" spans="3:3" ht="15" customHeight="1" x14ac:dyDescent="0.25">
      <c r="C134" s="106"/>
    </row>
    <row r="135" spans="3:3" ht="15" customHeight="1" x14ac:dyDescent="0.25">
      <c r="C135" s="106"/>
    </row>
    <row r="136" spans="3:3" ht="15" customHeight="1" x14ac:dyDescent="0.25">
      <c r="C136" s="106"/>
    </row>
    <row r="137" spans="3:3" ht="15" customHeight="1" x14ac:dyDescent="0.25">
      <c r="C137" s="106"/>
    </row>
    <row r="138" spans="3:3" ht="15" customHeight="1" x14ac:dyDescent="0.25">
      <c r="C138" s="106"/>
    </row>
    <row r="139" spans="3:3" ht="15" customHeight="1" x14ac:dyDescent="0.25">
      <c r="C139" s="106"/>
    </row>
    <row r="140" spans="3:3" ht="15" customHeight="1" x14ac:dyDescent="0.25">
      <c r="C140" s="106"/>
    </row>
    <row r="141" spans="3:3" ht="15" customHeight="1" x14ac:dyDescent="0.25">
      <c r="C141" s="106"/>
    </row>
    <row r="142" spans="3:3" ht="15" customHeight="1" x14ac:dyDescent="0.25">
      <c r="C142" s="106"/>
    </row>
    <row r="143" spans="3:3" ht="15" customHeight="1" x14ac:dyDescent="0.25">
      <c r="C143" s="106"/>
    </row>
    <row r="144" spans="3:3" ht="15" customHeight="1" x14ac:dyDescent="0.25">
      <c r="C144" s="106"/>
    </row>
    <row r="145" spans="3:3" ht="15" customHeight="1" x14ac:dyDescent="0.25">
      <c r="C145" s="106"/>
    </row>
    <row r="146" spans="3:3" ht="15" customHeight="1" x14ac:dyDescent="0.25">
      <c r="C146" s="106"/>
    </row>
    <row r="147" spans="3:3" ht="15" customHeight="1" x14ac:dyDescent="0.25">
      <c r="C147" s="106"/>
    </row>
    <row r="148" spans="3:3" ht="15" customHeight="1" x14ac:dyDescent="0.25">
      <c r="C148" s="106"/>
    </row>
    <row r="149" spans="3:3" ht="15" customHeight="1" x14ac:dyDescent="0.25">
      <c r="C149" s="106"/>
    </row>
    <row r="150" spans="3:3" ht="15" customHeight="1" x14ac:dyDescent="0.25">
      <c r="C150" s="106"/>
    </row>
    <row r="151" spans="3:3" ht="15" customHeight="1" x14ac:dyDescent="0.25">
      <c r="C151" s="106"/>
    </row>
    <row r="152" spans="3:3" ht="15" customHeight="1" x14ac:dyDescent="0.25">
      <c r="C152" s="106"/>
    </row>
    <row r="153" spans="3:3" ht="15" customHeight="1" x14ac:dyDescent="0.25">
      <c r="C153" s="106"/>
    </row>
    <row r="154" spans="3:3" ht="15" customHeight="1" x14ac:dyDescent="0.25">
      <c r="C154" s="106"/>
    </row>
    <row r="155" spans="3:3" ht="15" customHeight="1" x14ac:dyDescent="0.25">
      <c r="C155" s="106"/>
    </row>
    <row r="156" spans="3:3" ht="15" customHeight="1" x14ac:dyDescent="0.25">
      <c r="C156" s="106"/>
    </row>
    <row r="157" spans="3:3" ht="15" customHeight="1" x14ac:dyDescent="0.25">
      <c r="C157" s="106"/>
    </row>
    <row r="158" spans="3:3" ht="15" customHeight="1" x14ac:dyDescent="0.25">
      <c r="C158" s="106"/>
    </row>
    <row r="159" spans="3:3" ht="15" customHeight="1" x14ac:dyDescent="0.25">
      <c r="C159" s="106"/>
    </row>
    <row r="160" spans="3:3" ht="15" customHeight="1" x14ac:dyDescent="0.25">
      <c r="C160" s="106"/>
    </row>
    <row r="161" spans="3:3" ht="15" customHeight="1" x14ac:dyDescent="0.25">
      <c r="C161" s="106"/>
    </row>
    <row r="162" spans="3:3" ht="15" customHeight="1" x14ac:dyDescent="0.25">
      <c r="C162" s="106"/>
    </row>
    <row r="163" spans="3:3" ht="15" customHeight="1" x14ac:dyDescent="0.25">
      <c r="C163" s="106"/>
    </row>
    <row r="164" spans="3:3" ht="15" customHeight="1" x14ac:dyDescent="0.25">
      <c r="C164" s="106"/>
    </row>
    <row r="165" spans="3:3" ht="15" customHeight="1" x14ac:dyDescent="0.25">
      <c r="C165" s="106"/>
    </row>
    <row r="166" spans="3:3" ht="15" customHeight="1" x14ac:dyDescent="0.25">
      <c r="C166" s="106"/>
    </row>
    <row r="167" spans="3:3" ht="15" customHeight="1" x14ac:dyDescent="0.25">
      <c r="C167" s="106"/>
    </row>
    <row r="168" spans="3:3" ht="15" customHeight="1" x14ac:dyDescent="0.25">
      <c r="C168" s="106"/>
    </row>
    <row r="169" spans="3:3" ht="15" customHeight="1" x14ac:dyDescent="0.25">
      <c r="C169" s="106"/>
    </row>
    <row r="170" spans="3:3" ht="15" customHeight="1" x14ac:dyDescent="0.25">
      <c r="C170" s="106"/>
    </row>
    <row r="171" spans="3:3" ht="15" customHeight="1" x14ac:dyDescent="0.25">
      <c r="C171" s="106"/>
    </row>
    <row r="172" spans="3:3" ht="15" customHeight="1" x14ac:dyDescent="0.25">
      <c r="C172" s="106"/>
    </row>
    <row r="173" spans="3:3" ht="15" customHeight="1" x14ac:dyDescent="0.25">
      <c r="C173" s="106"/>
    </row>
    <row r="174" spans="3:3" ht="15" customHeight="1" x14ac:dyDescent="0.25">
      <c r="C174" s="106"/>
    </row>
    <row r="175" spans="3:3" ht="15" customHeight="1" x14ac:dyDescent="0.25">
      <c r="C175" s="106"/>
    </row>
    <row r="176" spans="3:3" ht="15" customHeight="1" x14ac:dyDescent="0.25">
      <c r="C176" s="106"/>
    </row>
    <row r="177" spans="3:3" ht="15" customHeight="1" x14ac:dyDescent="0.25">
      <c r="C177" s="106"/>
    </row>
    <row r="178" spans="3:3" ht="15" customHeight="1" x14ac:dyDescent="0.25">
      <c r="C178" s="106"/>
    </row>
    <row r="179" spans="3:3" ht="15" customHeight="1" x14ac:dyDescent="0.25">
      <c r="C179" s="106"/>
    </row>
    <row r="180" spans="3:3" ht="15" customHeight="1" x14ac:dyDescent="0.25">
      <c r="C180" s="106"/>
    </row>
    <row r="181" spans="3:3" ht="15" customHeight="1" x14ac:dyDescent="0.25">
      <c r="C181" s="106"/>
    </row>
    <row r="182" spans="3:3" ht="15" customHeight="1" x14ac:dyDescent="0.25">
      <c r="C182" s="106"/>
    </row>
    <row r="183" spans="3:3" ht="15" customHeight="1" x14ac:dyDescent="0.25">
      <c r="C183" s="106"/>
    </row>
    <row r="184" spans="3:3" ht="15" customHeight="1" x14ac:dyDescent="0.25">
      <c r="C184" s="106"/>
    </row>
    <row r="185" spans="3:3" ht="15" customHeight="1" x14ac:dyDescent="0.25">
      <c r="C185" s="106"/>
    </row>
    <row r="186" spans="3:3" ht="15" customHeight="1" x14ac:dyDescent="0.25">
      <c r="C186" s="106"/>
    </row>
    <row r="187" spans="3:3" ht="15" customHeight="1" x14ac:dyDescent="0.25">
      <c r="C187" s="106"/>
    </row>
    <row r="188" spans="3:3" ht="15" customHeight="1" x14ac:dyDescent="0.25">
      <c r="C188" s="106"/>
    </row>
    <row r="189" spans="3:3" ht="15" customHeight="1" x14ac:dyDescent="0.25">
      <c r="C189" s="106"/>
    </row>
    <row r="190" spans="3:3" ht="15" customHeight="1" x14ac:dyDescent="0.25">
      <c r="C190" s="106"/>
    </row>
    <row r="191" spans="3:3" ht="15" customHeight="1" x14ac:dyDescent="0.25">
      <c r="C191" s="106"/>
    </row>
    <row r="192" spans="3:3" ht="15" customHeight="1" x14ac:dyDescent="0.25">
      <c r="C192" s="106"/>
    </row>
    <row r="193" spans="3:3" ht="15" customHeight="1" x14ac:dyDescent="0.25">
      <c r="C193" s="106"/>
    </row>
    <row r="194" spans="3:3" ht="15" customHeight="1" x14ac:dyDescent="0.25">
      <c r="C194" s="106"/>
    </row>
    <row r="195" spans="3:3" ht="15" customHeight="1" x14ac:dyDescent="0.25">
      <c r="C195" s="106"/>
    </row>
    <row r="196" spans="3:3" ht="15" customHeight="1" x14ac:dyDescent="0.25">
      <c r="C196" s="106"/>
    </row>
    <row r="197" spans="3:3" ht="15" customHeight="1" x14ac:dyDescent="0.25">
      <c r="C197" s="106"/>
    </row>
    <row r="198" spans="3:3" ht="15" customHeight="1" x14ac:dyDescent="0.25">
      <c r="C198" s="106"/>
    </row>
    <row r="199" spans="3:3" ht="15" customHeight="1" x14ac:dyDescent="0.25">
      <c r="C199" s="106"/>
    </row>
    <row r="200" spans="3:3" ht="15" customHeight="1" x14ac:dyDescent="0.25">
      <c r="C200" s="106"/>
    </row>
    <row r="201" spans="3:3" ht="15" customHeight="1" x14ac:dyDescent="0.25">
      <c r="C201" s="106"/>
    </row>
    <row r="202" spans="3:3" ht="15" customHeight="1" x14ac:dyDescent="0.25">
      <c r="C202" s="106"/>
    </row>
    <row r="203" spans="3:3" ht="15" customHeight="1" x14ac:dyDescent="0.25">
      <c r="C203" s="106"/>
    </row>
    <row r="204" spans="3:3" ht="15" customHeight="1" x14ac:dyDescent="0.25">
      <c r="C204" s="106"/>
    </row>
    <row r="205" spans="3:3" ht="15" customHeight="1" x14ac:dyDescent="0.25">
      <c r="C205" s="106"/>
    </row>
    <row r="206" spans="3:3" ht="15" customHeight="1" x14ac:dyDescent="0.25">
      <c r="C206" s="106"/>
    </row>
    <row r="207" spans="3:3" ht="15" customHeight="1" x14ac:dyDescent="0.25">
      <c r="C207" s="106"/>
    </row>
    <row r="208" spans="3:3" ht="15" customHeight="1" x14ac:dyDescent="0.25">
      <c r="C208" s="106"/>
    </row>
    <row r="209" spans="3:3" ht="15" customHeight="1" x14ac:dyDescent="0.25">
      <c r="C209" s="106"/>
    </row>
    <row r="210" spans="3:3" ht="15" customHeight="1" x14ac:dyDescent="0.25">
      <c r="C210" s="106"/>
    </row>
    <row r="211" spans="3:3" ht="15" customHeight="1" x14ac:dyDescent="0.25">
      <c r="C211" s="106"/>
    </row>
    <row r="212" spans="3:3" ht="15" customHeight="1" x14ac:dyDescent="0.25">
      <c r="C212" s="106"/>
    </row>
    <row r="213" spans="3:3" ht="15" customHeight="1" x14ac:dyDescent="0.25">
      <c r="C213" s="106"/>
    </row>
    <row r="214" spans="3:3" ht="15" customHeight="1" x14ac:dyDescent="0.25">
      <c r="C214" s="106"/>
    </row>
    <row r="215" spans="3:3" ht="15" customHeight="1" x14ac:dyDescent="0.25">
      <c r="C215" s="106"/>
    </row>
    <row r="216" spans="3:3" ht="15" customHeight="1" x14ac:dyDescent="0.25">
      <c r="C216" s="106"/>
    </row>
    <row r="217" spans="3:3" ht="15" customHeight="1" x14ac:dyDescent="0.25">
      <c r="C217" s="106"/>
    </row>
    <row r="218" spans="3:3" ht="15" customHeight="1" x14ac:dyDescent="0.25">
      <c r="C218" s="106"/>
    </row>
    <row r="219" spans="3:3" ht="15" customHeight="1" x14ac:dyDescent="0.25">
      <c r="C219" s="106"/>
    </row>
    <row r="220" spans="3:3" ht="15" customHeight="1" x14ac:dyDescent="0.25">
      <c r="C220" s="106"/>
    </row>
    <row r="221" spans="3:3" ht="15" customHeight="1" x14ac:dyDescent="0.25">
      <c r="C221" s="106"/>
    </row>
    <row r="222" spans="3:3" ht="15" customHeight="1" x14ac:dyDescent="0.25">
      <c r="C222" s="106"/>
    </row>
    <row r="223" spans="3:3" ht="15" customHeight="1" x14ac:dyDescent="0.25">
      <c r="C223" s="106"/>
    </row>
    <row r="224" spans="3:3" ht="15" customHeight="1" x14ac:dyDescent="0.25">
      <c r="C224" s="106"/>
    </row>
    <row r="225" spans="3:3" ht="15" customHeight="1" x14ac:dyDescent="0.25">
      <c r="C225" s="106"/>
    </row>
    <row r="226" spans="3:3" ht="15" customHeight="1" x14ac:dyDescent="0.25">
      <c r="C226" s="106"/>
    </row>
    <row r="227" spans="3:3" ht="15" customHeight="1" x14ac:dyDescent="0.25">
      <c r="C227" s="106"/>
    </row>
    <row r="228" spans="3:3" ht="15" customHeight="1" x14ac:dyDescent="0.25">
      <c r="C228" s="106"/>
    </row>
    <row r="229" spans="3:3" ht="15" customHeight="1" x14ac:dyDescent="0.25">
      <c r="C229" s="106"/>
    </row>
    <row r="230" spans="3:3" ht="15" customHeight="1" x14ac:dyDescent="0.25">
      <c r="C230" s="106"/>
    </row>
    <row r="231" spans="3:3" ht="15" customHeight="1" x14ac:dyDescent="0.25">
      <c r="C231" s="106"/>
    </row>
    <row r="232" spans="3:3" ht="15" customHeight="1" x14ac:dyDescent="0.25">
      <c r="C232" s="106"/>
    </row>
    <row r="233" spans="3:3" ht="15" customHeight="1" x14ac:dyDescent="0.25">
      <c r="C233" s="106"/>
    </row>
    <row r="234" spans="3:3" ht="15" customHeight="1" x14ac:dyDescent="0.25">
      <c r="C234" s="106"/>
    </row>
    <row r="235" spans="3:3" ht="15" customHeight="1" x14ac:dyDescent="0.25">
      <c r="C235" s="106"/>
    </row>
    <row r="236" spans="3:3" ht="15" customHeight="1" x14ac:dyDescent="0.25">
      <c r="C236" s="106"/>
    </row>
    <row r="237" spans="3:3" ht="15" customHeight="1" x14ac:dyDescent="0.25">
      <c r="C237" s="106"/>
    </row>
    <row r="238" spans="3:3" ht="15" customHeight="1" x14ac:dyDescent="0.25">
      <c r="C238" s="106"/>
    </row>
    <row r="239" spans="3:3" ht="15" customHeight="1" x14ac:dyDescent="0.25">
      <c r="C239" s="106"/>
    </row>
    <row r="240" spans="3:3" ht="15" customHeight="1" x14ac:dyDescent="0.25">
      <c r="C240" s="106"/>
    </row>
    <row r="241" spans="3:3" ht="15" customHeight="1" x14ac:dyDescent="0.25">
      <c r="C241" s="106"/>
    </row>
    <row r="242" spans="3:3" ht="15" customHeight="1" x14ac:dyDescent="0.25">
      <c r="C242" s="106"/>
    </row>
    <row r="243" spans="3:3" ht="15" customHeight="1" x14ac:dyDescent="0.25">
      <c r="C243" s="106"/>
    </row>
    <row r="244" spans="3:3" ht="15" customHeight="1" x14ac:dyDescent="0.25">
      <c r="C244" s="106"/>
    </row>
    <row r="245" spans="3:3" ht="15" customHeight="1" x14ac:dyDescent="0.25">
      <c r="C245" s="106"/>
    </row>
    <row r="246" spans="3:3" ht="15" customHeight="1" x14ac:dyDescent="0.25">
      <c r="C246" s="106"/>
    </row>
    <row r="247" spans="3:3" ht="15" customHeight="1" x14ac:dyDescent="0.25">
      <c r="C247" s="106"/>
    </row>
    <row r="248" spans="3:3" ht="15" customHeight="1" x14ac:dyDescent="0.25">
      <c r="C248" s="106"/>
    </row>
    <row r="249" spans="3:3" ht="15" customHeight="1" x14ac:dyDescent="0.25">
      <c r="C249" s="106"/>
    </row>
    <row r="250" spans="3:3" ht="15" customHeight="1" x14ac:dyDescent="0.25">
      <c r="C250" s="106"/>
    </row>
    <row r="251" spans="3:3" ht="15" customHeight="1" x14ac:dyDescent="0.25">
      <c r="C251" s="106"/>
    </row>
    <row r="252" spans="3:3" ht="15" customHeight="1" x14ac:dyDescent="0.25">
      <c r="C252" s="106"/>
    </row>
    <row r="253" spans="3:3" ht="15" customHeight="1" x14ac:dyDescent="0.25">
      <c r="C253" s="106"/>
    </row>
    <row r="254" spans="3:3" ht="15" customHeight="1" x14ac:dyDescent="0.25">
      <c r="C254" s="106"/>
    </row>
    <row r="255" spans="3:3" ht="15" customHeight="1" x14ac:dyDescent="0.25">
      <c r="C255" s="106"/>
    </row>
    <row r="256" spans="3:3" ht="15" customHeight="1" x14ac:dyDescent="0.25">
      <c r="C256" s="106"/>
    </row>
    <row r="257" spans="3:3" ht="15" customHeight="1" x14ac:dyDescent="0.25">
      <c r="C257" s="106"/>
    </row>
    <row r="258" spans="3:3" ht="15" customHeight="1" x14ac:dyDescent="0.25">
      <c r="C258" s="106"/>
    </row>
    <row r="259" spans="3:3" ht="15" customHeight="1" x14ac:dyDescent="0.25">
      <c r="C259" s="106"/>
    </row>
    <row r="260" spans="3:3" ht="15" customHeight="1" x14ac:dyDescent="0.25">
      <c r="C260" s="106"/>
    </row>
    <row r="261" spans="3:3" ht="15" customHeight="1" x14ac:dyDescent="0.25">
      <c r="C261" s="106"/>
    </row>
    <row r="262" spans="3:3" ht="15" customHeight="1" x14ac:dyDescent="0.25">
      <c r="C262" s="106"/>
    </row>
    <row r="263" spans="3:3" ht="15" customHeight="1" x14ac:dyDescent="0.25">
      <c r="C263" s="106"/>
    </row>
    <row r="264" spans="3:3" ht="15" customHeight="1" x14ac:dyDescent="0.25">
      <c r="C264" s="106"/>
    </row>
    <row r="265" spans="3:3" ht="15" customHeight="1" x14ac:dyDescent="0.25">
      <c r="C265" s="106"/>
    </row>
    <row r="266" spans="3:3" ht="15" customHeight="1" x14ac:dyDescent="0.25">
      <c r="C266" s="106"/>
    </row>
    <row r="267" spans="3:3" ht="15" customHeight="1" x14ac:dyDescent="0.25">
      <c r="C267" s="106"/>
    </row>
    <row r="268" spans="3:3" ht="15" customHeight="1" x14ac:dyDescent="0.25">
      <c r="C268" s="106"/>
    </row>
    <row r="269" spans="3:3" ht="15" customHeight="1" x14ac:dyDescent="0.25">
      <c r="C269" s="106"/>
    </row>
    <row r="270" spans="3:3" ht="15" customHeight="1" x14ac:dyDescent="0.25">
      <c r="C270" s="106"/>
    </row>
    <row r="271" spans="3:3" ht="15" customHeight="1" x14ac:dyDescent="0.25">
      <c r="C271" s="106"/>
    </row>
    <row r="272" spans="3:3" ht="15" customHeight="1" x14ac:dyDescent="0.25">
      <c r="C272" s="106"/>
    </row>
    <row r="273" spans="3:3" ht="15" customHeight="1" x14ac:dyDescent="0.25">
      <c r="C273" s="106"/>
    </row>
    <row r="274" spans="3:3" ht="15" customHeight="1" x14ac:dyDescent="0.25">
      <c r="C274" s="106"/>
    </row>
    <row r="275" spans="3:3" ht="15" customHeight="1" x14ac:dyDescent="0.25">
      <c r="C275" s="106"/>
    </row>
    <row r="276" spans="3:3" ht="15" customHeight="1" x14ac:dyDescent="0.25">
      <c r="C276" s="106"/>
    </row>
    <row r="277" spans="3:3" ht="15" customHeight="1" x14ac:dyDescent="0.25">
      <c r="C277" s="106"/>
    </row>
    <row r="278" spans="3:3" ht="15" customHeight="1" x14ac:dyDescent="0.25">
      <c r="C278" s="106"/>
    </row>
    <row r="279" spans="3:3" ht="15" customHeight="1" x14ac:dyDescent="0.25">
      <c r="C279" s="106"/>
    </row>
    <row r="280" spans="3:3" ht="15" customHeight="1" x14ac:dyDescent="0.25">
      <c r="C280" s="106"/>
    </row>
    <row r="281" spans="3:3" ht="15" customHeight="1" x14ac:dyDescent="0.25">
      <c r="C281" s="106"/>
    </row>
    <row r="282" spans="3:3" ht="15" customHeight="1" x14ac:dyDescent="0.25">
      <c r="C282" s="106"/>
    </row>
    <row r="283" spans="3:3" ht="15" customHeight="1" x14ac:dyDescent="0.25">
      <c r="C283" s="106"/>
    </row>
    <row r="284" spans="3:3" ht="15" customHeight="1" x14ac:dyDescent="0.25">
      <c r="C284" s="106"/>
    </row>
    <row r="285" spans="3:3" ht="15" customHeight="1" x14ac:dyDescent="0.25">
      <c r="C285" s="106"/>
    </row>
    <row r="286" spans="3:3" ht="15" customHeight="1" x14ac:dyDescent="0.25">
      <c r="C286" s="106"/>
    </row>
    <row r="287" spans="3:3" ht="15" customHeight="1" x14ac:dyDescent="0.25">
      <c r="C287" s="106"/>
    </row>
    <row r="288" spans="3:3" ht="15" customHeight="1" x14ac:dyDescent="0.25">
      <c r="C288" s="106"/>
    </row>
    <row r="289" spans="3:3" ht="15" customHeight="1" x14ac:dyDescent="0.25">
      <c r="C289" s="106"/>
    </row>
    <row r="290" spans="3:3" ht="15" customHeight="1" x14ac:dyDescent="0.25">
      <c r="C290" s="106"/>
    </row>
    <row r="291" spans="3:3" ht="15" customHeight="1" x14ac:dyDescent="0.25">
      <c r="C291" s="106"/>
    </row>
    <row r="292" spans="3:3" ht="15" customHeight="1" x14ac:dyDescent="0.25">
      <c r="C292" s="106"/>
    </row>
    <row r="293" spans="3:3" ht="15" customHeight="1" x14ac:dyDescent="0.25">
      <c r="C293" s="106"/>
    </row>
    <row r="294" spans="3:3" ht="15" customHeight="1" x14ac:dyDescent="0.25">
      <c r="C294" s="106"/>
    </row>
    <row r="295" spans="3:3" ht="15" customHeight="1" x14ac:dyDescent="0.25">
      <c r="C295" s="106"/>
    </row>
    <row r="296" spans="3:3" ht="15" customHeight="1" x14ac:dyDescent="0.25">
      <c r="C296" s="106"/>
    </row>
    <row r="297" spans="3:3" ht="15" customHeight="1" x14ac:dyDescent="0.25">
      <c r="C297" s="106"/>
    </row>
    <row r="298" spans="3:3" ht="15" customHeight="1" x14ac:dyDescent="0.25">
      <c r="C298" s="106"/>
    </row>
    <row r="299" spans="3:3" ht="15" customHeight="1" x14ac:dyDescent="0.25">
      <c r="C299" s="106"/>
    </row>
    <row r="300" spans="3:3" ht="15" customHeight="1" x14ac:dyDescent="0.25">
      <c r="C300" s="106"/>
    </row>
    <row r="301" spans="3:3" ht="15" customHeight="1" x14ac:dyDescent="0.25">
      <c r="C301" s="106"/>
    </row>
    <row r="302" spans="3:3" ht="15" customHeight="1" x14ac:dyDescent="0.25">
      <c r="C302" s="106"/>
    </row>
    <row r="303" spans="3:3" ht="15" customHeight="1" x14ac:dyDescent="0.25">
      <c r="C303" s="106"/>
    </row>
    <row r="304" spans="3:3" ht="15" customHeight="1" x14ac:dyDescent="0.25">
      <c r="C304" s="106"/>
    </row>
    <row r="305" spans="3:3" ht="15" customHeight="1" x14ac:dyDescent="0.25">
      <c r="C305" s="106"/>
    </row>
    <row r="306" spans="3:3" ht="15" customHeight="1" x14ac:dyDescent="0.25">
      <c r="C306" s="106"/>
    </row>
    <row r="307" spans="3:3" ht="15" customHeight="1" x14ac:dyDescent="0.25">
      <c r="C307" s="106"/>
    </row>
    <row r="308" spans="3:3" ht="15" customHeight="1" x14ac:dyDescent="0.25">
      <c r="C308" s="106"/>
    </row>
    <row r="309" spans="3:3" ht="15" customHeight="1" x14ac:dyDescent="0.25">
      <c r="C309" s="106"/>
    </row>
    <row r="310" spans="3:3" ht="15" customHeight="1" x14ac:dyDescent="0.25">
      <c r="C310" s="106"/>
    </row>
    <row r="311" spans="3:3" ht="15" customHeight="1" x14ac:dyDescent="0.25">
      <c r="C311" s="106"/>
    </row>
    <row r="312" spans="3:3" ht="15" customHeight="1" x14ac:dyDescent="0.25">
      <c r="C312" s="106"/>
    </row>
    <row r="313" spans="3:3" ht="15" customHeight="1" x14ac:dyDescent="0.25">
      <c r="C313" s="106"/>
    </row>
    <row r="314" spans="3:3" ht="15" customHeight="1" x14ac:dyDescent="0.25">
      <c r="C314" s="106"/>
    </row>
    <row r="315" spans="3:3" ht="15" customHeight="1" x14ac:dyDescent="0.25">
      <c r="C315" s="106"/>
    </row>
    <row r="316" spans="3:3" ht="15" customHeight="1" x14ac:dyDescent="0.25">
      <c r="C316" s="106"/>
    </row>
    <row r="317" spans="3:3" ht="15" customHeight="1" x14ac:dyDescent="0.25">
      <c r="C317" s="106"/>
    </row>
    <row r="318" spans="3:3" ht="15" customHeight="1" x14ac:dyDescent="0.25">
      <c r="C318" s="106"/>
    </row>
    <row r="319" spans="3:3" ht="15" customHeight="1" x14ac:dyDescent="0.25">
      <c r="C319" s="106"/>
    </row>
    <row r="320" spans="3:3" ht="15" customHeight="1" x14ac:dyDescent="0.25">
      <c r="C320" s="106"/>
    </row>
    <row r="321" spans="3:3" ht="15" customHeight="1" x14ac:dyDescent="0.25">
      <c r="C321" s="106"/>
    </row>
    <row r="322" spans="3:3" ht="15" customHeight="1" x14ac:dyDescent="0.25">
      <c r="C322" s="106"/>
    </row>
    <row r="323" spans="3:3" ht="15" customHeight="1" x14ac:dyDescent="0.25">
      <c r="C323" s="106"/>
    </row>
    <row r="324" spans="3:3" ht="15" customHeight="1" x14ac:dyDescent="0.25">
      <c r="C324" s="106"/>
    </row>
    <row r="325" spans="3:3" ht="15" customHeight="1" x14ac:dyDescent="0.25">
      <c r="C325" s="106"/>
    </row>
    <row r="326" spans="3:3" ht="15" customHeight="1" x14ac:dyDescent="0.25">
      <c r="C326" s="106"/>
    </row>
    <row r="327" spans="3:3" ht="15" customHeight="1" x14ac:dyDescent="0.25">
      <c r="C327" s="106"/>
    </row>
    <row r="328" spans="3:3" ht="15" customHeight="1" x14ac:dyDescent="0.25">
      <c r="C328" s="106"/>
    </row>
    <row r="329" spans="3:3" ht="15" customHeight="1" x14ac:dyDescent="0.25">
      <c r="C329" s="106"/>
    </row>
    <row r="330" spans="3:3" ht="15" customHeight="1" x14ac:dyDescent="0.25">
      <c r="C330" s="106"/>
    </row>
    <row r="331" spans="3:3" ht="15" customHeight="1" x14ac:dyDescent="0.25">
      <c r="C331" s="106"/>
    </row>
    <row r="332" spans="3:3" ht="15" customHeight="1" x14ac:dyDescent="0.25">
      <c r="C332" s="106"/>
    </row>
    <row r="333" spans="3:3" ht="15" customHeight="1" x14ac:dyDescent="0.25">
      <c r="C333" s="106"/>
    </row>
    <row r="334" spans="3:3" ht="15" customHeight="1" x14ac:dyDescent="0.25">
      <c r="C334" s="106"/>
    </row>
    <row r="335" spans="3:3" ht="15" customHeight="1" x14ac:dyDescent="0.25">
      <c r="C335" s="106"/>
    </row>
    <row r="336" spans="3:3" ht="15" customHeight="1" x14ac:dyDescent="0.25">
      <c r="C336" s="106"/>
    </row>
    <row r="337" spans="3:3" ht="15" customHeight="1" x14ac:dyDescent="0.25">
      <c r="C337" s="106"/>
    </row>
    <row r="338" spans="3:3" ht="15" customHeight="1" x14ac:dyDescent="0.25">
      <c r="C338" s="106"/>
    </row>
    <row r="339" spans="3:3" ht="15" customHeight="1" x14ac:dyDescent="0.25">
      <c r="C339" s="106"/>
    </row>
    <row r="340" spans="3:3" ht="15" customHeight="1" x14ac:dyDescent="0.25">
      <c r="C340" s="106"/>
    </row>
    <row r="341" spans="3:3" ht="15" customHeight="1" x14ac:dyDescent="0.25">
      <c r="C341" s="106"/>
    </row>
    <row r="342" spans="3:3" ht="15" customHeight="1" x14ac:dyDescent="0.25">
      <c r="C342" s="106"/>
    </row>
    <row r="343" spans="3:3" ht="15" customHeight="1" x14ac:dyDescent="0.25">
      <c r="C343" s="106"/>
    </row>
    <row r="344" spans="3:3" ht="15" customHeight="1" x14ac:dyDescent="0.25">
      <c r="C344" s="106"/>
    </row>
    <row r="345" spans="3:3" ht="15" customHeight="1" x14ac:dyDescent="0.25">
      <c r="C345" s="106"/>
    </row>
    <row r="346" spans="3:3" ht="15" customHeight="1" x14ac:dyDescent="0.25">
      <c r="C346" s="106"/>
    </row>
    <row r="347" spans="3:3" ht="15" customHeight="1" x14ac:dyDescent="0.25">
      <c r="C347" s="106"/>
    </row>
    <row r="348" spans="3:3" ht="15" customHeight="1" x14ac:dyDescent="0.25">
      <c r="C348" s="106"/>
    </row>
    <row r="349" spans="3:3" ht="15" customHeight="1" x14ac:dyDescent="0.25">
      <c r="C349" s="106"/>
    </row>
    <row r="350" spans="3:3" ht="15" customHeight="1" x14ac:dyDescent="0.25">
      <c r="C350" s="106"/>
    </row>
    <row r="351" spans="3:3" ht="15" customHeight="1" x14ac:dyDescent="0.25">
      <c r="C351" s="106"/>
    </row>
    <row r="352" spans="3:3" ht="15" customHeight="1" x14ac:dyDescent="0.25">
      <c r="C352" s="106"/>
    </row>
    <row r="353" spans="3:3" ht="15" customHeight="1" x14ac:dyDescent="0.25">
      <c r="C353" s="106"/>
    </row>
    <row r="354" spans="3:3" ht="15" customHeight="1" x14ac:dyDescent="0.25">
      <c r="C354" s="106"/>
    </row>
    <row r="355" spans="3:3" ht="15" customHeight="1" x14ac:dyDescent="0.25">
      <c r="C355" s="106"/>
    </row>
    <row r="356" spans="3:3" ht="15" customHeight="1" x14ac:dyDescent="0.25">
      <c r="C356" s="106"/>
    </row>
    <row r="357" spans="3:3" ht="15" customHeight="1" x14ac:dyDescent="0.25">
      <c r="C357" s="106"/>
    </row>
    <row r="358" spans="3:3" ht="15" customHeight="1" x14ac:dyDescent="0.25">
      <c r="C358" s="106"/>
    </row>
    <row r="359" spans="3:3" ht="15" customHeight="1" x14ac:dyDescent="0.25">
      <c r="C359" s="106"/>
    </row>
    <row r="360" spans="3:3" ht="15" customHeight="1" x14ac:dyDescent="0.25">
      <c r="C360" s="106"/>
    </row>
    <row r="361" spans="3:3" ht="15" customHeight="1" x14ac:dyDescent="0.25">
      <c r="C361" s="106"/>
    </row>
    <row r="362" spans="3:3" ht="15" customHeight="1" x14ac:dyDescent="0.25">
      <c r="C362" s="106"/>
    </row>
    <row r="363" spans="3:3" ht="15" customHeight="1" x14ac:dyDescent="0.25">
      <c r="C363" s="106"/>
    </row>
    <row r="364" spans="3:3" ht="15" customHeight="1" x14ac:dyDescent="0.25">
      <c r="C364" s="106"/>
    </row>
    <row r="365" spans="3:3" ht="15" customHeight="1" x14ac:dyDescent="0.25">
      <c r="C365" s="106"/>
    </row>
    <row r="366" spans="3:3" ht="15" customHeight="1" x14ac:dyDescent="0.25">
      <c r="C366" s="106"/>
    </row>
    <row r="367" spans="3:3" ht="15" customHeight="1" x14ac:dyDescent="0.25">
      <c r="C367" s="106"/>
    </row>
    <row r="368" spans="3:3" ht="15" customHeight="1" x14ac:dyDescent="0.25">
      <c r="C368" s="106"/>
    </row>
    <row r="369" spans="3:3" ht="15" customHeight="1" x14ac:dyDescent="0.25">
      <c r="C369" s="106"/>
    </row>
    <row r="370" spans="3:3" ht="15" customHeight="1" x14ac:dyDescent="0.25">
      <c r="C370" s="106"/>
    </row>
    <row r="371" spans="3:3" ht="15" customHeight="1" x14ac:dyDescent="0.25">
      <c r="C371" s="106"/>
    </row>
    <row r="372" spans="3:3" ht="15" customHeight="1" x14ac:dyDescent="0.25">
      <c r="C372" s="106"/>
    </row>
    <row r="373" spans="3:3" ht="15" customHeight="1" x14ac:dyDescent="0.25">
      <c r="C373" s="106"/>
    </row>
    <row r="374" spans="3:3" ht="15" customHeight="1" x14ac:dyDescent="0.25">
      <c r="C374" s="106"/>
    </row>
    <row r="375" spans="3:3" ht="15" customHeight="1" x14ac:dyDescent="0.25">
      <c r="C375" s="106"/>
    </row>
    <row r="376" spans="3:3" ht="15" customHeight="1" x14ac:dyDescent="0.25">
      <c r="C376" s="106"/>
    </row>
    <row r="377" spans="3:3" ht="15" customHeight="1" x14ac:dyDescent="0.25">
      <c r="C377" s="106"/>
    </row>
    <row r="378" spans="3:3" ht="15" customHeight="1" x14ac:dyDescent="0.25">
      <c r="C378" s="106"/>
    </row>
    <row r="379" spans="3:3" ht="15" customHeight="1" x14ac:dyDescent="0.25">
      <c r="C379" s="106"/>
    </row>
    <row r="380" spans="3:3" ht="15" customHeight="1" x14ac:dyDescent="0.25">
      <c r="C380" s="106"/>
    </row>
    <row r="381" spans="3:3" ht="15" customHeight="1" x14ac:dyDescent="0.25">
      <c r="C381" s="106"/>
    </row>
    <row r="382" spans="3:3" ht="15" customHeight="1" x14ac:dyDescent="0.25">
      <c r="C382" s="106"/>
    </row>
    <row r="383" spans="3:3" ht="15" customHeight="1" x14ac:dyDescent="0.25">
      <c r="C383" s="106"/>
    </row>
    <row r="384" spans="3:3" ht="15" customHeight="1" x14ac:dyDescent="0.25">
      <c r="C384" s="106"/>
    </row>
    <row r="385" spans="3:3" ht="15" customHeight="1" x14ac:dyDescent="0.25">
      <c r="C385" s="106"/>
    </row>
    <row r="386" spans="3:3" ht="15" customHeight="1" x14ac:dyDescent="0.25">
      <c r="C386" s="106"/>
    </row>
    <row r="387" spans="3:3" ht="15" customHeight="1" x14ac:dyDescent="0.25">
      <c r="C387" s="106"/>
    </row>
    <row r="388" spans="3:3" ht="15" customHeight="1" x14ac:dyDescent="0.25">
      <c r="C388" s="106"/>
    </row>
    <row r="389" spans="3:3" ht="15" customHeight="1" x14ac:dyDescent="0.25">
      <c r="C389" s="106"/>
    </row>
    <row r="390" spans="3:3" ht="15" customHeight="1" x14ac:dyDescent="0.25">
      <c r="C390" s="106"/>
    </row>
    <row r="391" spans="3:3" ht="15" customHeight="1" x14ac:dyDescent="0.25">
      <c r="C391" s="106"/>
    </row>
    <row r="392" spans="3:3" ht="15" customHeight="1" x14ac:dyDescent="0.25">
      <c r="C392" s="106"/>
    </row>
    <row r="393" spans="3:3" ht="15" customHeight="1" x14ac:dyDescent="0.25">
      <c r="C393" s="106"/>
    </row>
    <row r="394" spans="3:3" ht="15" customHeight="1" x14ac:dyDescent="0.25">
      <c r="C394" s="106"/>
    </row>
    <row r="395" spans="3:3" ht="15" customHeight="1" x14ac:dyDescent="0.25">
      <c r="C395" s="106"/>
    </row>
    <row r="396" spans="3:3" ht="15" customHeight="1" x14ac:dyDescent="0.25">
      <c r="C396" s="106"/>
    </row>
    <row r="397" spans="3:3" ht="15" customHeight="1" x14ac:dyDescent="0.25">
      <c r="C397" s="106"/>
    </row>
    <row r="398" spans="3:3" ht="15" customHeight="1" x14ac:dyDescent="0.25">
      <c r="C398" s="106"/>
    </row>
    <row r="399" spans="3:3" ht="15" customHeight="1" x14ac:dyDescent="0.25">
      <c r="C399" s="106"/>
    </row>
    <row r="400" spans="3:3" ht="15" customHeight="1" x14ac:dyDescent="0.25">
      <c r="C400" s="106"/>
    </row>
    <row r="401" spans="3:3" ht="15" customHeight="1" x14ac:dyDescent="0.25">
      <c r="C401" s="106"/>
    </row>
    <row r="402" spans="3:3" ht="15" customHeight="1" x14ac:dyDescent="0.25">
      <c r="C402" s="106"/>
    </row>
    <row r="403" spans="3:3" ht="15" customHeight="1" x14ac:dyDescent="0.25">
      <c r="C403" s="106"/>
    </row>
    <row r="404" spans="3:3" ht="15" customHeight="1" x14ac:dyDescent="0.25">
      <c r="C404" s="106"/>
    </row>
    <row r="405" spans="3:3" ht="15" customHeight="1" x14ac:dyDescent="0.25">
      <c r="C405" s="106"/>
    </row>
    <row r="406" spans="3:3" ht="15" customHeight="1" x14ac:dyDescent="0.25">
      <c r="C406" s="106"/>
    </row>
    <row r="407" spans="3:3" ht="15" customHeight="1" x14ac:dyDescent="0.25">
      <c r="C407" s="106"/>
    </row>
    <row r="408" spans="3:3" ht="15" customHeight="1" x14ac:dyDescent="0.25">
      <c r="C408" s="106"/>
    </row>
    <row r="409" spans="3:3" ht="15" customHeight="1" x14ac:dyDescent="0.25">
      <c r="C409" s="106"/>
    </row>
    <row r="410" spans="3:3" ht="15" customHeight="1" x14ac:dyDescent="0.25">
      <c r="C410" s="106"/>
    </row>
    <row r="411" spans="3:3" ht="15" customHeight="1" x14ac:dyDescent="0.25">
      <c r="C411" s="106"/>
    </row>
    <row r="412" spans="3:3" ht="15" customHeight="1" x14ac:dyDescent="0.25">
      <c r="C412" s="106"/>
    </row>
    <row r="413" spans="3:3" ht="15" customHeight="1" x14ac:dyDescent="0.25">
      <c r="C413" s="106"/>
    </row>
    <row r="414" spans="3:3" ht="15" customHeight="1" x14ac:dyDescent="0.25">
      <c r="C414" s="106"/>
    </row>
    <row r="415" spans="3:3" ht="15" customHeight="1" x14ac:dyDescent="0.25">
      <c r="C415" s="106"/>
    </row>
    <row r="416" spans="3:3" ht="15" customHeight="1" x14ac:dyDescent="0.25">
      <c r="C416" s="106"/>
    </row>
    <row r="417" spans="3:3" ht="15" customHeight="1" x14ac:dyDescent="0.25">
      <c r="C417" s="106"/>
    </row>
    <row r="418" spans="3:3" ht="15" customHeight="1" x14ac:dyDescent="0.25">
      <c r="C418" s="106"/>
    </row>
    <row r="419" spans="3:3" ht="15" customHeight="1" x14ac:dyDescent="0.25">
      <c r="C419" s="106"/>
    </row>
    <row r="420" spans="3:3" ht="15" customHeight="1" x14ac:dyDescent="0.25">
      <c r="C420" s="106"/>
    </row>
    <row r="421" spans="3:3" ht="15" customHeight="1" x14ac:dyDescent="0.25">
      <c r="C421" s="106"/>
    </row>
    <row r="422" spans="3:3" ht="15" customHeight="1" x14ac:dyDescent="0.25">
      <c r="C422" s="106"/>
    </row>
    <row r="423" spans="3:3" ht="15" customHeight="1" x14ac:dyDescent="0.25">
      <c r="C423" s="106"/>
    </row>
    <row r="424" spans="3:3" ht="15" customHeight="1" x14ac:dyDescent="0.25">
      <c r="C424" s="106"/>
    </row>
    <row r="425" spans="3:3" ht="15" customHeight="1" x14ac:dyDescent="0.25">
      <c r="C425" s="106"/>
    </row>
    <row r="426" spans="3:3" ht="15" customHeight="1" x14ac:dyDescent="0.25">
      <c r="C426" s="106"/>
    </row>
    <row r="427" spans="3:3" ht="15" customHeight="1" x14ac:dyDescent="0.25">
      <c r="C427" s="106"/>
    </row>
    <row r="428" spans="3:3" ht="15" customHeight="1" x14ac:dyDescent="0.25">
      <c r="C428" s="106"/>
    </row>
    <row r="429" spans="3:3" ht="15" customHeight="1" x14ac:dyDescent="0.25">
      <c r="C429" s="106"/>
    </row>
    <row r="430" spans="3:3" ht="15" customHeight="1" x14ac:dyDescent="0.25">
      <c r="C430" s="106"/>
    </row>
    <row r="431" spans="3:3" ht="15" customHeight="1" x14ac:dyDescent="0.25">
      <c r="C431" s="106"/>
    </row>
    <row r="432" spans="3:3" ht="15" customHeight="1" x14ac:dyDescent="0.25">
      <c r="C432" s="106"/>
    </row>
    <row r="433" spans="3:3" ht="15" customHeight="1" x14ac:dyDescent="0.25">
      <c r="C433" s="106"/>
    </row>
    <row r="434" spans="3:3" ht="15" customHeight="1" x14ac:dyDescent="0.25">
      <c r="C434" s="106"/>
    </row>
    <row r="435" spans="3:3" ht="15" customHeight="1" x14ac:dyDescent="0.25">
      <c r="C435" s="106"/>
    </row>
    <row r="436" spans="3:3" ht="15" customHeight="1" x14ac:dyDescent="0.25">
      <c r="C436" s="106"/>
    </row>
    <row r="437" spans="3:3" ht="15" customHeight="1" x14ac:dyDescent="0.25">
      <c r="C437" s="106"/>
    </row>
    <row r="438" spans="3:3" ht="15" customHeight="1" x14ac:dyDescent="0.25">
      <c r="C438" s="106"/>
    </row>
    <row r="439" spans="3:3" ht="15" customHeight="1" x14ac:dyDescent="0.25">
      <c r="C439" s="106"/>
    </row>
    <row r="440" spans="3:3" ht="15" customHeight="1" x14ac:dyDescent="0.25">
      <c r="C440" s="106"/>
    </row>
    <row r="441" spans="3:3" ht="15" customHeight="1" x14ac:dyDescent="0.25">
      <c r="C441" s="106"/>
    </row>
    <row r="442" spans="3:3" ht="15" customHeight="1" x14ac:dyDescent="0.25">
      <c r="C442" s="106"/>
    </row>
    <row r="443" spans="3:3" ht="15" customHeight="1" x14ac:dyDescent="0.25">
      <c r="C443" s="106"/>
    </row>
    <row r="444" spans="3:3" ht="15" customHeight="1" x14ac:dyDescent="0.25">
      <c r="C444" s="106"/>
    </row>
    <row r="445" spans="3:3" ht="15" customHeight="1" x14ac:dyDescent="0.25">
      <c r="C445" s="106"/>
    </row>
    <row r="446" spans="3:3" ht="15" customHeight="1" x14ac:dyDescent="0.25">
      <c r="C446" s="106"/>
    </row>
    <row r="447" spans="3:3" ht="15" customHeight="1" x14ac:dyDescent="0.25">
      <c r="C447" s="106"/>
    </row>
    <row r="448" spans="3:3" ht="15" customHeight="1" x14ac:dyDescent="0.25">
      <c r="C448" s="106"/>
    </row>
    <row r="449" spans="3:3" ht="15" customHeight="1" x14ac:dyDescent="0.25">
      <c r="C449" s="106"/>
    </row>
    <row r="450" spans="3:3" ht="15" customHeight="1" x14ac:dyDescent="0.25">
      <c r="C450" s="106"/>
    </row>
    <row r="451" spans="3:3" ht="15" customHeight="1" x14ac:dyDescent="0.25">
      <c r="C451" s="106"/>
    </row>
    <row r="452" spans="3:3" ht="15" customHeight="1" x14ac:dyDescent="0.25">
      <c r="C452" s="106"/>
    </row>
    <row r="453" spans="3:3" ht="15" customHeight="1" x14ac:dyDescent="0.25">
      <c r="C453" s="106"/>
    </row>
    <row r="454" spans="3:3" ht="15" customHeight="1" x14ac:dyDescent="0.25">
      <c r="C454" s="106"/>
    </row>
    <row r="455" spans="3:3" ht="15" customHeight="1" x14ac:dyDescent="0.25">
      <c r="C455" s="106"/>
    </row>
    <row r="456" spans="3:3" ht="15" customHeight="1" x14ac:dyDescent="0.25">
      <c r="C456" s="106"/>
    </row>
    <row r="457" spans="3:3" ht="15" customHeight="1" x14ac:dyDescent="0.25">
      <c r="C457" s="106"/>
    </row>
    <row r="458" spans="3:3" ht="15" customHeight="1" x14ac:dyDescent="0.25">
      <c r="C458" s="106"/>
    </row>
    <row r="459" spans="3:3" ht="15" customHeight="1" x14ac:dyDescent="0.25">
      <c r="C459" s="106"/>
    </row>
    <row r="460" spans="3:3" ht="15" customHeight="1" x14ac:dyDescent="0.25">
      <c r="C460" s="106"/>
    </row>
    <row r="461" spans="3:3" ht="15" customHeight="1" x14ac:dyDescent="0.25">
      <c r="C461" s="106"/>
    </row>
    <row r="462" spans="3:3" ht="15" customHeight="1" x14ac:dyDescent="0.25">
      <c r="C462" s="106"/>
    </row>
    <row r="463" spans="3:3" ht="15" customHeight="1" x14ac:dyDescent="0.25">
      <c r="C463" s="106"/>
    </row>
    <row r="464" spans="3:3" ht="15" customHeight="1" x14ac:dyDescent="0.25">
      <c r="C464" s="106"/>
    </row>
    <row r="465" spans="3:3" ht="15" customHeight="1" x14ac:dyDescent="0.25">
      <c r="C465" s="106"/>
    </row>
    <row r="466" spans="3:3" ht="15" customHeight="1" x14ac:dyDescent="0.25">
      <c r="C466" s="106"/>
    </row>
    <row r="467" spans="3:3" ht="15" customHeight="1" x14ac:dyDescent="0.25">
      <c r="C467" s="106"/>
    </row>
    <row r="468" spans="3:3" ht="15" customHeight="1" x14ac:dyDescent="0.25">
      <c r="C468" s="106"/>
    </row>
    <row r="469" spans="3:3" ht="15" customHeight="1" x14ac:dyDescent="0.25">
      <c r="C469" s="106"/>
    </row>
    <row r="470" spans="3:3" ht="15" customHeight="1" x14ac:dyDescent="0.25">
      <c r="C470" s="106"/>
    </row>
    <row r="471" spans="3:3" ht="15" customHeight="1" x14ac:dyDescent="0.25">
      <c r="C471" s="106"/>
    </row>
    <row r="472" spans="3:3" ht="15" customHeight="1" x14ac:dyDescent="0.25">
      <c r="C472" s="106"/>
    </row>
    <row r="473" spans="3:3" ht="15" customHeight="1" x14ac:dyDescent="0.25">
      <c r="C473" s="106"/>
    </row>
    <row r="474" spans="3:3" ht="15" customHeight="1" x14ac:dyDescent="0.25">
      <c r="C474" s="106"/>
    </row>
    <row r="475" spans="3:3" ht="15" customHeight="1" x14ac:dyDescent="0.25">
      <c r="C475" s="106"/>
    </row>
    <row r="476" spans="3:3" ht="15" customHeight="1" x14ac:dyDescent="0.25">
      <c r="C476" s="106"/>
    </row>
    <row r="477" spans="3:3" ht="15" customHeight="1" x14ac:dyDescent="0.25">
      <c r="C477" s="106"/>
    </row>
    <row r="478" spans="3:3" ht="15" customHeight="1" x14ac:dyDescent="0.25">
      <c r="C478" s="106"/>
    </row>
    <row r="479" spans="3:3" ht="15" customHeight="1" x14ac:dyDescent="0.25">
      <c r="C479" s="106"/>
    </row>
    <row r="480" spans="3:3" ht="15" customHeight="1" x14ac:dyDescent="0.25">
      <c r="C480" s="106"/>
    </row>
    <row r="481" spans="3:3" ht="15" customHeight="1" x14ac:dyDescent="0.25">
      <c r="C481" s="106"/>
    </row>
    <row r="482" spans="3:3" ht="15" customHeight="1" x14ac:dyDescent="0.25">
      <c r="C482" s="106"/>
    </row>
    <row r="483" spans="3:3" ht="15" customHeight="1" x14ac:dyDescent="0.25">
      <c r="C483" s="106"/>
    </row>
    <row r="484" spans="3:3" ht="15" customHeight="1" x14ac:dyDescent="0.25">
      <c r="C484" s="106"/>
    </row>
    <row r="485" spans="3:3" ht="15" customHeight="1" x14ac:dyDescent="0.25">
      <c r="C485" s="106"/>
    </row>
    <row r="486" spans="3:3" ht="15" customHeight="1" x14ac:dyDescent="0.25">
      <c r="C486" s="106"/>
    </row>
    <row r="487" spans="3:3" ht="15" customHeight="1" x14ac:dyDescent="0.25">
      <c r="C487" s="106"/>
    </row>
    <row r="488" spans="3:3" ht="15" customHeight="1" x14ac:dyDescent="0.25">
      <c r="C488" s="106"/>
    </row>
    <row r="489" spans="3:3" ht="15" customHeight="1" x14ac:dyDescent="0.25">
      <c r="C489" s="106"/>
    </row>
    <row r="490" spans="3:3" ht="15" customHeight="1" x14ac:dyDescent="0.25">
      <c r="C490" s="106"/>
    </row>
    <row r="491" spans="3:3" ht="15" customHeight="1" x14ac:dyDescent="0.25">
      <c r="C491" s="106"/>
    </row>
    <row r="492" spans="3:3" ht="15" customHeight="1" x14ac:dyDescent="0.25">
      <c r="C492" s="106"/>
    </row>
    <row r="493" spans="3:3" ht="15" customHeight="1" x14ac:dyDescent="0.25">
      <c r="C493" s="106"/>
    </row>
    <row r="494" spans="3:3" ht="15" customHeight="1" x14ac:dyDescent="0.25">
      <c r="C494" s="106"/>
    </row>
    <row r="495" spans="3:3" ht="15" customHeight="1" x14ac:dyDescent="0.25">
      <c r="C495" s="106"/>
    </row>
    <row r="496" spans="3:3" ht="15" customHeight="1" x14ac:dyDescent="0.25">
      <c r="C496" s="106"/>
    </row>
    <row r="497" spans="3:3" ht="15" customHeight="1" x14ac:dyDescent="0.25">
      <c r="C497" s="106"/>
    </row>
    <row r="498" spans="3:3" ht="15" customHeight="1" x14ac:dyDescent="0.25">
      <c r="C498" s="106"/>
    </row>
    <row r="499" spans="3:3" ht="15" customHeight="1" x14ac:dyDescent="0.25">
      <c r="C499" s="106"/>
    </row>
    <row r="500" spans="3:3" ht="15" customHeight="1" x14ac:dyDescent="0.25">
      <c r="C500" s="106"/>
    </row>
    <row r="501" spans="3:3" ht="15" customHeight="1" x14ac:dyDescent="0.25">
      <c r="C501" s="106"/>
    </row>
    <row r="502" spans="3:3" ht="15" customHeight="1" x14ac:dyDescent="0.25">
      <c r="C502" s="106"/>
    </row>
    <row r="503" spans="3:3" ht="15" customHeight="1" x14ac:dyDescent="0.25">
      <c r="C503" s="106"/>
    </row>
    <row r="504" spans="3:3" ht="15" customHeight="1" x14ac:dyDescent="0.25">
      <c r="C504" s="106"/>
    </row>
    <row r="505" spans="3:3" ht="15" customHeight="1" x14ac:dyDescent="0.25">
      <c r="C505" s="106"/>
    </row>
    <row r="506" spans="3:3" ht="15" customHeight="1" x14ac:dyDescent="0.25">
      <c r="C506" s="106"/>
    </row>
    <row r="507" spans="3:3" ht="15" customHeight="1" x14ac:dyDescent="0.25">
      <c r="C507" s="106"/>
    </row>
    <row r="508" spans="3:3" ht="15" customHeight="1" x14ac:dyDescent="0.25">
      <c r="C508" s="106"/>
    </row>
    <row r="509" spans="3:3" ht="15" customHeight="1" x14ac:dyDescent="0.25">
      <c r="C509" s="106"/>
    </row>
    <row r="510" spans="3:3" ht="15" customHeight="1" x14ac:dyDescent="0.25">
      <c r="C510" s="106"/>
    </row>
    <row r="511" spans="3:3" ht="15" customHeight="1" x14ac:dyDescent="0.25">
      <c r="C511" s="106"/>
    </row>
    <row r="512" spans="3:3" ht="15" customHeight="1" x14ac:dyDescent="0.25">
      <c r="C512" s="106"/>
    </row>
    <row r="513" spans="3:3" ht="15" customHeight="1" x14ac:dyDescent="0.25">
      <c r="C513" s="106"/>
    </row>
    <row r="514" spans="3:3" ht="15" customHeight="1" x14ac:dyDescent="0.25">
      <c r="C514" s="106"/>
    </row>
    <row r="515" spans="3:3" ht="15" customHeight="1" x14ac:dyDescent="0.25">
      <c r="C515" s="106"/>
    </row>
    <row r="516" spans="3:3" ht="15" customHeight="1" x14ac:dyDescent="0.25">
      <c r="C516" s="106"/>
    </row>
    <row r="517" spans="3:3" ht="15" customHeight="1" x14ac:dyDescent="0.25">
      <c r="C517" s="106"/>
    </row>
    <row r="518" spans="3:3" ht="15" customHeight="1" x14ac:dyDescent="0.25">
      <c r="C518" s="106"/>
    </row>
    <row r="519" spans="3:3" ht="15" customHeight="1" x14ac:dyDescent="0.25">
      <c r="C519" s="106"/>
    </row>
    <row r="520" spans="3:3" ht="15" customHeight="1" x14ac:dyDescent="0.25">
      <c r="C520" s="106"/>
    </row>
    <row r="521" spans="3:3" ht="15" customHeight="1" x14ac:dyDescent="0.25">
      <c r="C521" s="106"/>
    </row>
    <row r="522" spans="3:3" ht="15" customHeight="1" x14ac:dyDescent="0.25">
      <c r="C522" s="106"/>
    </row>
    <row r="523" spans="3:3" ht="15" customHeight="1" x14ac:dyDescent="0.25">
      <c r="C523" s="106"/>
    </row>
    <row r="524" spans="3:3" ht="15" customHeight="1" x14ac:dyDescent="0.25">
      <c r="C524" s="106"/>
    </row>
    <row r="525" spans="3:3" ht="15" customHeight="1" x14ac:dyDescent="0.25">
      <c r="C525" s="106"/>
    </row>
    <row r="526" spans="3:3" ht="15" customHeight="1" x14ac:dyDescent="0.25">
      <c r="C526" s="106"/>
    </row>
    <row r="527" spans="3:3" ht="15" customHeight="1" x14ac:dyDescent="0.25">
      <c r="C527" s="106"/>
    </row>
    <row r="528" spans="3:3" ht="15" customHeight="1" x14ac:dyDescent="0.25">
      <c r="C528" s="106"/>
    </row>
    <row r="529" spans="3:3" ht="15" customHeight="1" x14ac:dyDescent="0.25">
      <c r="C529" s="106"/>
    </row>
    <row r="530" spans="3:3" ht="15" customHeight="1" x14ac:dyDescent="0.25">
      <c r="C530" s="106"/>
    </row>
    <row r="531" spans="3:3" ht="15" customHeight="1" x14ac:dyDescent="0.25">
      <c r="C531" s="106"/>
    </row>
    <row r="532" spans="3:3" ht="15" customHeight="1" x14ac:dyDescent="0.25">
      <c r="C532" s="106"/>
    </row>
    <row r="533" spans="3:3" ht="15" customHeight="1" x14ac:dyDescent="0.25">
      <c r="C533" s="106"/>
    </row>
    <row r="534" spans="3:3" ht="15" customHeight="1" x14ac:dyDescent="0.25">
      <c r="C534" s="106"/>
    </row>
    <row r="535" spans="3:3" ht="15" customHeight="1" x14ac:dyDescent="0.25">
      <c r="C535" s="106"/>
    </row>
    <row r="536" spans="3:3" ht="15" customHeight="1" x14ac:dyDescent="0.25">
      <c r="C536" s="106"/>
    </row>
    <row r="537" spans="3:3" ht="15" customHeight="1" x14ac:dyDescent="0.25">
      <c r="C537" s="106"/>
    </row>
    <row r="538" spans="3:3" ht="15" customHeight="1" x14ac:dyDescent="0.25">
      <c r="C538" s="106"/>
    </row>
    <row r="539" spans="3:3" ht="15" customHeight="1" x14ac:dyDescent="0.25">
      <c r="C539" s="106"/>
    </row>
    <row r="540" spans="3:3" ht="15" customHeight="1" x14ac:dyDescent="0.25">
      <c r="C540" s="106"/>
    </row>
    <row r="541" spans="3:3" ht="15" customHeight="1" x14ac:dyDescent="0.25">
      <c r="C541" s="106"/>
    </row>
    <row r="542" spans="3:3" ht="15" customHeight="1" x14ac:dyDescent="0.25">
      <c r="C542" s="106"/>
    </row>
    <row r="543" spans="3:3" ht="15" customHeight="1" x14ac:dyDescent="0.25">
      <c r="C543" s="106"/>
    </row>
    <row r="544" spans="3:3" ht="15" customHeight="1" x14ac:dyDescent="0.25">
      <c r="C544" s="106"/>
    </row>
    <row r="545" spans="3:3" ht="15" customHeight="1" x14ac:dyDescent="0.25">
      <c r="C545" s="106"/>
    </row>
    <row r="546" spans="3:3" ht="15" customHeight="1" x14ac:dyDescent="0.25">
      <c r="C546" s="106"/>
    </row>
    <row r="547" spans="3:3" ht="15" customHeight="1" x14ac:dyDescent="0.25">
      <c r="C547" s="106"/>
    </row>
    <row r="548" spans="3:3" ht="15" customHeight="1" x14ac:dyDescent="0.25">
      <c r="C548" s="106"/>
    </row>
    <row r="549" spans="3:3" ht="15" customHeight="1" x14ac:dyDescent="0.25">
      <c r="C549" s="106"/>
    </row>
    <row r="550" spans="3:3" ht="15" customHeight="1" x14ac:dyDescent="0.25">
      <c r="C550" s="106"/>
    </row>
    <row r="551" spans="3:3" ht="15" customHeight="1" x14ac:dyDescent="0.25">
      <c r="C551" s="106"/>
    </row>
    <row r="552" spans="3:3" ht="15" customHeight="1" x14ac:dyDescent="0.25">
      <c r="C552" s="106"/>
    </row>
    <row r="553" spans="3:3" ht="15" customHeight="1" x14ac:dyDescent="0.25">
      <c r="C553" s="106"/>
    </row>
    <row r="554" spans="3:3" ht="15" customHeight="1" x14ac:dyDescent="0.25">
      <c r="C554" s="106"/>
    </row>
    <row r="555" spans="3:3" ht="15" customHeight="1" x14ac:dyDescent="0.25">
      <c r="C555" s="106"/>
    </row>
    <row r="556" spans="3:3" ht="15" customHeight="1" x14ac:dyDescent="0.25">
      <c r="C556" s="106"/>
    </row>
    <row r="557" spans="3:3" ht="15" customHeight="1" x14ac:dyDescent="0.25">
      <c r="C557" s="106"/>
    </row>
    <row r="558" spans="3:3" ht="15" customHeight="1" x14ac:dyDescent="0.25">
      <c r="C558" s="106"/>
    </row>
    <row r="559" spans="3:3" ht="15" customHeight="1" x14ac:dyDescent="0.25">
      <c r="C559" s="106"/>
    </row>
    <row r="560" spans="3:3" ht="15" customHeight="1" x14ac:dyDescent="0.25">
      <c r="C560" s="106"/>
    </row>
    <row r="561" spans="3:3" ht="15" customHeight="1" x14ac:dyDescent="0.25">
      <c r="C561" s="106"/>
    </row>
    <row r="562" spans="3:3" ht="15" customHeight="1" x14ac:dyDescent="0.25">
      <c r="C562" s="106"/>
    </row>
    <row r="563" spans="3:3" ht="15" customHeight="1" x14ac:dyDescent="0.25">
      <c r="C563" s="106"/>
    </row>
    <row r="564" spans="3:3" ht="15" customHeight="1" x14ac:dyDescent="0.25">
      <c r="C564" s="106"/>
    </row>
    <row r="565" spans="3:3" ht="15" customHeight="1" x14ac:dyDescent="0.25">
      <c r="C565" s="106"/>
    </row>
    <row r="566" spans="3:3" ht="15" customHeight="1" x14ac:dyDescent="0.25">
      <c r="C566" s="106"/>
    </row>
    <row r="567" spans="3:3" ht="15" customHeight="1" x14ac:dyDescent="0.25">
      <c r="C567" s="106"/>
    </row>
    <row r="568" spans="3:3" ht="15" customHeight="1" x14ac:dyDescent="0.25">
      <c r="C568" s="106"/>
    </row>
    <row r="569" spans="3:3" ht="15" customHeight="1" x14ac:dyDescent="0.25">
      <c r="C569" s="106"/>
    </row>
    <row r="570" spans="3:3" ht="15" customHeight="1" x14ac:dyDescent="0.25">
      <c r="C570" s="106"/>
    </row>
    <row r="571" spans="3:3" ht="15" customHeight="1" x14ac:dyDescent="0.25">
      <c r="C571" s="106"/>
    </row>
    <row r="572" spans="3:3" ht="15" customHeight="1" x14ac:dyDescent="0.25">
      <c r="C572" s="106"/>
    </row>
    <row r="573" spans="3:3" ht="15" customHeight="1" x14ac:dyDescent="0.25">
      <c r="C573" s="106"/>
    </row>
    <row r="574" spans="3:3" ht="15" customHeight="1" x14ac:dyDescent="0.25">
      <c r="C574" s="106"/>
    </row>
    <row r="575" spans="3:3" ht="15" customHeight="1" x14ac:dyDescent="0.25">
      <c r="C575" s="106"/>
    </row>
    <row r="576" spans="3:3" ht="15" customHeight="1" x14ac:dyDescent="0.25">
      <c r="C576" s="106"/>
    </row>
    <row r="577" spans="3:3" ht="15" customHeight="1" x14ac:dyDescent="0.25">
      <c r="C577" s="106"/>
    </row>
    <row r="578" spans="3:3" ht="15" customHeight="1" x14ac:dyDescent="0.25">
      <c r="C578" s="106"/>
    </row>
    <row r="579" spans="3:3" ht="15" customHeight="1" x14ac:dyDescent="0.25">
      <c r="C579" s="106"/>
    </row>
    <row r="580" spans="3:3" ht="15" customHeight="1" x14ac:dyDescent="0.25">
      <c r="C580" s="106"/>
    </row>
    <row r="581" spans="3:3" ht="15" customHeight="1" x14ac:dyDescent="0.25">
      <c r="C581" s="106"/>
    </row>
    <row r="582" spans="3:3" ht="15" customHeight="1" x14ac:dyDescent="0.25">
      <c r="C582" s="106"/>
    </row>
    <row r="583" spans="3:3" ht="15" customHeight="1" x14ac:dyDescent="0.25">
      <c r="C583" s="106"/>
    </row>
    <row r="584" spans="3:3" ht="15" customHeight="1" x14ac:dyDescent="0.25">
      <c r="C584" s="106"/>
    </row>
    <row r="585" spans="3:3" ht="15" customHeight="1" x14ac:dyDescent="0.25">
      <c r="C585" s="106"/>
    </row>
    <row r="586" spans="3:3" ht="15" customHeight="1" x14ac:dyDescent="0.25">
      <c r="C586" s="106"/>
    </row>
    <row r="587" spans="3:3" ht="15" customHeight="1" x14ac:dyDescent="0.25">
      <c r="C587" s="106"/>
    </row>
    <row r="588" spans="3:3" ht="15" customHeight="1" x14ac:dyDescent="0.25">
      <c r="C588" s="106"/>
    </row>
    <row r="589" spans="3:3" ht="15" customHeight="1" x14ac:dyDescent="0.25">
      <c r="C589" s="106"/>
    </row>
    <row r="590" spans="3:3" ht="15" customHeight="1" x14ac:dyDescent="0.25">
      <c r="C590" s="106"/>
    </row>
    <row r="591" spans="3:3" ht="15" customHeight="1" x14ac:dyDescent="0.25">
      <c r="C591" s="106"/>
    </row>
    <row r="592" spans="3:3" ht="15" customHeight="1" x14ac:dyDescent="0.25">
      <c r="C592" s="106"/>
    </row>
    <row r="593" spans="3:3" ht="15" customHeight="1" x14ac:dyDescent="0.25">
      <c r="C593" s="106"/>
    </row>
    <row r="594" spans="3:3" ht="15" customHeight="1" x14ac:dyDescent="0.25">
      <c r="C594" s="106"/>
    </row>
    <row r="595" spans="3:3" ht="15" customHeight="1" x14ac:dyDescent="0.25">
      <c r="C595" s="106"/>
    </row>
    <row r="596" spans="3:3" ht="15" customHeight="1" x14ac:dyDescent="0.25">
      <c r="C596" s="106"/>
    </row>
    <row r="597" spans="3:3" ht="15" customHeight="1" x14ac:dyDescent="0.25">
      <c r="C597" s="106"/>
    </row>
    <row r="598" spans="3:3" ht="15" customHeight="1" x14ac:dyDescent="0.25">
      <c r="C598" s="106"/>
    </row>
    <row r="599" spans="3:3" ht="15" customHeight="1" x14ac:dyDescent="0.25">
      <c r="C599" s="106"/>
    </row>
    <row r="600" spans="3:3" ht="15" customHeight="1" x14ac:dyDescent="0.25">
      <c r="C600" s="106"/>
    </row>
    <row r="601" spans="3:3" ht="15" customHeight="1" x14ac:dyDescent="0.25">
      <c r="C601" s="106"/>
    </row>
    <row r="602" spans="3:3" ht="15" customHeight="1" x14ac:dyDescent="0.25">
      <c r="C602" s="106"/>
    </row>
    <row r="603" spans="3:3" ht="15" customHeight="1" x14ac:dyDescent="0.25">
      <c r="C603" s="106"/>
    </row>
    <row r="604" spans="3:3" ht="15" customHeight="1" x14ac:dyDescent="0.25">
      <c r="C604" s="106"/>
    </row>
    <row r="605" spans="3:3" ht="15" customHeight="1" x14ac:dyDescent="0.25">
      <c r="C605" s="106"/>
    </row>
    <row r="606" spans="3:3" ht="15" customHeight="1" x14ac:dyDescent="0.25">
      <c r="C606" s="106"/>
    </row>
    <row r="607" spans="3:3" ht="15" customHeight="1" x14ac:dyDescent="0.25">
      <c r="C607" s="106"/>
    </row>
    <row r="608" spans="3:3" ht="15" customHeight="1" x14ac:dyDescent="0.25">
      <c r="C608" s="106"/>
    </row>
    <row r="609" spans="3:3" ht="15" customHeight="1" x14ac:dyDescent="0.25">
      <c r="C609" s="106"/>
    </row>
    <row r="610" spans="3:3" ht="15" customHeight="1" x14ac:dyDescent="0.25">
      <c r="C610" s="106"/>
    </row>
    <row r="611" spans="3:3" ht="15" customHeight="1" x14ac:dyDescent="0.25">
      <c r="C611" s="106"/>
    </row>
    <row r="612" spans="3:3" ht="15" customHeight="1" x14ac:dyDescent="0.25">
      <c r="C612" s="106"/>
    </row>
    <row r="613" spans="3:3" ht="15" customHeight="1" x14ac:dyDescent="0.25">
      <c r="C613" s="106"/>
    </row>
    <row r="614" spans="3:3" ht="15" customHeight="1" x14ac:dyDescent="0.25">
      <c r="C614" s="106"/>
    </row>
    <row r="615" spans="3:3" ht="15" customHeight="1" x14ac:dyDescent="0.25">
      <c r="C615" s="106"/>
    </row>
    <row r="616" spans="3:3" ht="15" customHeight="1" x14ac:dyDescent="0.25">
      <c r="C616" s="106"/>
    </row>
    <row r="617" spans="3:3" ht="15" customHeight="1" x14ac:dyDescent="0.25">
      <c r="C617" s="106"/>
    </row>
    <row r="618" spans="3:3" ht="15" customHeight="1" x14ac:dyDescent="0.25">
      <c r="C618" s="106"/>
    </row>
    <row r="619" spans="3:3" ht="15" customHeight="1" x14ac:dyDescent="0.25">
      <c r="C619" s="106"/>
    </row>
    <row r="620" spans="3:3" ht="15" customHeight="1" x14ac:dyDescent="0.25">
      <c r="C620" s="106"/>
    </row>
    <row r="621" spans="3:3" ht="15" customHeight="1" x14ac:dyDescent="0.25">
      <c r="C621" s="106"/>
    </row>
    <row r="622" spans="3:3" ht="15" customHeight="1" x14ac:dyDescent="0.25">
      <c r="C622" s="106"/>
    </row>
    <row r="623" spans="3:3" ht="15" customHeight="1" x14ac:dyDescent="0.25">
      <c r="C623" s="106"/>
    </row>
    <row r="624" spans="3:3" ht="15" customHeight="1" x14ac:dyDescent="0.25">
      <c r="C624" s="106"/>
    </row>
    <row r="625" spans="3:3" ht="15" customHeight="1" x14ac:dyDescent="0.25">
      <c r="C625" s="106"/>
    </row>
    <row r="626" spans="3:3" ht="15" customHeight="1" x14ac:dyDescent="0.25">
      <c r="C626" s="106"/>
    </row>
    <row r="627" spans="3:3" ht="15" customHeight="1" x14ac:dyDescent="0.25">
      <c r="C627" s="106"/>
    </row>
    <row r="628" spans="3:3" ht="15" customHeight="1" x14ac:dyDescent="0.25">
      <c r="C628" s="106"/>
    </row>
    <row r="629" spans="3:3" ht="15" customHeight="1" x14ac:dyDescent="0.25">
      <c r="C629" s="106"/>
    </row>
    <row r="630" spans="3:3" ht="15" customHeight="1" x14ac:dyDescent="0.25">
      <c r="C630" s="106"/>
    </row>
    <row r="631" spans="3:3" ht="15" customHeight="1" x14ac:dyDescent="0.25">
      <c r="C631" s="106"/>
    </row>
    <row r="632" spans="3:3" ht="15" customHeight="1" x14ac:dyDescent="0.25">
      <c r="C632" s="106"/>
    </row>
    <row r="633" spans="3:3" ht="15" customHeight="1" x14ac:dyDescent="0.25">
      <c r="C633" s="106"/>
    </row>
    <row r="634" spans="3:3" ht="15" customHeight="1" x14ac:dyDescent="0.25">
      <c r="C634" s="106"/>
    </row>
    <row r="635" spans="3:3" ht="15" customHeight="1" x14ac:dyDescent="0.25">
      <c r="C635" s="106"/>
    </row>
    <row r="636" spans="3:3" ht="15" customHeight="1" x14ac:dyDescent="0.25">
      <c r="C636" s="106"/>
    </row>
    <row r="637" spans="3:3" ht="15" customHeight="1" x14ac:dyDescent="0.25">
      <c r="C637" s="106"/>
    </row>
    <row r="638" spans="3:3" ht="15" customHeight="1" x14ac:dyDescent="0.25">
      <c r="C638" s="106"/>
    </row>
    <row r="639" spans="3:3" ht="15" customHeight="1" x14ac:dyDescent="0.25">
      <c r="C639" s="106"/>
    </row>
    <row r="640" spans="3:3" ht="15" customHeight="1" x14ac:dyDescent="0.25">
      <c r="C640" s="106"/>
    </row>
    <row r="641" spans="3:3" ht="15" customHeight="1" x14ac:dyDescent="0.25">
      <c r="C641" s="106"/>
    </row>
    <row r="642" spans="3:3" ht="15" customHeight="1" x14ac:dyDescent="0.25">
      <c r="C642" s="106"/>
    </row>
    <row r="643" spans="3:3" ht="15" customHeight="1" x14ac:dyDescent="0.25">
      <c r="C643" s="106"/>
    </row>
    <row r="644" spans="3:3" ht="15" customHeight="1" x14ac:dyDescent="0.25">
      <c r="C644" s="106"/>
    </row>
    <row r="645" spans="3:3" ht="15" customHeight="1" x14ac:dyDescent="0.25">
      <c r="C645" s="106"/>
    </row>
    <row r="646" spans="3:3" ht="15" customHeight="1" x14ac:dyDescent="0.25">
      <c r="C646" s="106"/>
    </row>
    <row r="647" spans="3:3" ht="15" customHeight="1" x14ac:dyDescent="0.25">
      <c r="C647" s="106"/>
    </row>
    <row r="648" spans="3:3" ht="15" customHeight="1" x14ac:dyDescent="0.25">
      <c r="C648" s="106"/>
    </row>
    <row r="649" spans="3:3" ht="15" customHeight="1" x14ac:dyDescent="0.25">
      <c r="C649" s="106"/>
    </row>
    <row r="650" spans="3:3" ht="15" customHeight="1" x14ac:dyDescent="0.25">
      <c r="C650" s="106"/>
    </row>
    <row r="651" spans="3:3" ht="15" customHeight="1" x14ac:dyDescent="0.25">
      <c r="C651" s="106"/>
    </row>
    <row r="652" spans="3:3" ht="15" customHeight="1" x14ac:dyDescent="0.25">
      <c r="C652" s="106"/>
    </row>
    <row r="653" spans="3:3" ht="15" customHeight="1" x14ac:dyDescent="0.25">
      <c r="C653" s="106"/>
    </row>
    <row r="654" spans="3:3" ht="15" customHeight="1" x14ac:dyDescent="0.25">
      <c r="C654" s="106"/>
    </row>
    <row r="655" spans="3:3" ht="15" customHeight="1" x14ac:dyDescent="0.25">
      <c r="C655" s="106"/>
    </row>
    <row r="656" spans="3:3" ht="15" customHeight="1" x14ac:dyDescent="0.25">
      <c r="C656" s="106"/>
    </row>
    <row r="657" spans="3:3" ht="15" customHeight="1" x14ac:dyDescent="0.25">
      <c r="C657" s="106"/>
    </row>
    <row r="658" spans="3:3" ht="15" customHeight="1" x14ac:dyDescent="0.25">
      <c r="C658" s="106"/>
    </row>
    <row r="659" spans="3:3" ht="15" customHeight="1" x14ac:dyDescent="0.25">
      <c r="C659" s="106"/>
    </row>
    <row r="660" spans="3:3" ht="15" customHeight="1" x14ac:dyDescent="0.25">
      <c r="C660" s="106"/>
    </row>
    <row r="661" spans="3:3" ht="15" customHeight="1" x14ac:dyDescent="0.25">
      <c r="C661" s="106"/>
    </row>
    <row r="662" spans="3:3" ht="15" customHeight="1" x14ac:dyDescent="0.25">
      <c r="C662" s="106"/>
    </row>
    <row r="663" spans="3:3" ht="15" customHeight="1" x14ac:dyDescent="0.25">
      <c r="C663" s="106"/>
    </row>
    <row r="664" spans="3:3" ht="15" customHeight="1" x14ac:dyDescent="0.25">
      <c r="C664" s="106"/>
    </row>
    <row r="665" spans="3:3" ht="15" customHeight="1" x14ac:dyDescent="0.25">
      <c r="C665" s="106"/>
    </row>
    <row r="666" spans="3:3" ht="15" customHeight="1" x14ac:dyDescent="0.25">
      <c r="C666" s="106"/>
    </row>
    <row r="667" spans="3:3" ht="15" customHeight="1" x14ac:dyDescent="0.25">
      <c r="C667" s="106"/>
    </row>
    <row r="668" spans="3:3" ht="15" customHeight="1" x14ac:dyDescent="0.25">
      <c r="C668" s="106"/>
    </row>
    <row r="669" spans="3:3" ht="15" customHeight="1" x14ac:dyDescent="0.25">
      <c r="C669" s="106"/>
    </row>
    <row r="670" spans="3:3" ht="15" customHeight="1" x14ac:dyDescent="0.25">
      <c r="C670" s="106"/>
    </row>
    <row r="671" spans="3:3" ht="15" customHeight="1" x14ac:dyDescent="0.25">
      <c r="C671" s="106"/>
    </row>
    <row r="672" spans="3:3" ht="15" customHeight="1" x14ac:dyDescent="0.25">
      <c r="C672" s="106"/>
    </row>
    <row r="673" spans="3:3" ht="15" customHeight="1" x14ac:dyDescent="0.25">
      <c r="C673" s="106"/>
    </row>
    <row r="674" spans="3:3" ht="15" customHeight="1" x14ac:dyDescent="0.25">
      <c r="C674" s="106"/>
    </row>
    <row r="675" spans="3:3" ht="15" customHeight="1" x14ac:dyDescent="0.25">
      <c r="C675" s="106"/>
    </row>
    <row r="676" spans="3:3" ht="15" customHeight="1" x14ac:dyDescent="0.25">
      <c r="C676" s="106"/>
    </row>
    <row r="677" spans="3:3" ht="15" customHeight="1" x14ac:dyDescent="0.25">
      <c r="C677" s="106"/>
    </row>
    <row r="678" spans="3:3" ht="15" customHeight="1" x14ac:dyDescent="0.25">
      <c r="C678" s="106"/>
    </row>
    <row r="679" spans="3:3" ht="15" customHeight="1" x14ac:dyDescent="0.25">
      <c r="C679" s="106"/>
    </row>
    <row r="680" spans="3:3" ht="15" customHeight="1" x14ac:dyDescent="0.25">
      <c r="C680" s="106"/>
    </row>
    <row r="681" spans="3:3" ht="15" customHeight="1" x14ac:dyDescent="0.25">
      <c r="C681" s="106"/>
    </row>
    <row r="682" spans="3:3" ht="15" customHeight="1" x14ac:dyDescent="0.25">
      <c r="C682" s="106"/>
    </row>
    <row r="683" spans="3:3" ht="15" customHeight="1" x14ac:dyDescent="0.25">
      <c r="C683" s="106"/>
    </row>
    <row r="684" spans="3:3" ht="15" customHeight="1" x14ac:dyDescent="0.25">
      <c r="C684" s="106"/>
    </row>
    <row r="685" spans="3:3" ht="15" customHeight="1" x14ac:dyDescent="0.25">
      <c r="C685" s="106"/>
    </row>
    <row r="686" spans="3:3" ht="15" customHeight="1" x14ac:dyDescent="0.25">
      <c r="C686" s="106"/>
    </row>
    <row r="687" spans="3:3" ht="15" customHeight="1" x14ac:dyDescent="0.25">
      <c r="C687" s="106"/>
    </row>
    <row r="688" spans="3:3" ht="15" customHeight="1" x14ac:dyDescent="0.25">
      <c r="C688" s="106"/>
    </row>
    <row r="689" spans="3:3" ht="15" customHeight="1" x14ac:dyDescent="0.25">
      <c r="C689" s="106"/>
    </row>
    <row r="690" spans="3:3" ht="15" customHeight="1" x14ac:dyDescent="0.25">
      <c r="C690" s="106"/>
    </row>
    <row r="691" spans="3:3" ht="15" customHeight="1" x14ac:dyDescent="0.25">
      <c r="C691" s="106"/>
    </row>
    <row r="692" spans="3:3" ht="15" customHeight="1" x14ac:dyDescent="0.25">
      <c r="C692" s="106"/>
    </row>
    <row r="693" spans="3:3" ht="15" customHeight="1" x14ac:dyDescent="0.25">
      <c r="C693" s="106"/>
    </row>
    <row r="694" spans="3:3" ht="15" customHeight="1" x14ac:dyDescent="0.25">
      <c r="C694" s="106"/>
    </row>
    <row r="695" spans="3:3" ht="15" customHeight="1" x14ac:dyDescent="0.25">
      <c r="C695" s="106"/>
    </row>
    <row r="696" spans="3:3" ht="15" customHeight="1" x14ac:dyDescent="0.25">
      <c r="C696" s="106"/>
    </row>
    <row r="697" spans="3:3" ht="15" customHeight="1" x14ac:dyDescent="0.25">
      <c r="C697" s="106"/>
    </row>
    <row r="698" spans="3:3" ht="15" customHeight="1" x14ac:dyDescent="0.25">
      <c r="C698" s="106"/>
    </row>
    <row r="699" spans="3:3" ht="15" customHeight="1" x14ac:dyDescent="0.25">
      <c r="C699" s="106"/>
    </row>
    <row r="700" spans="3:3" ht="15" customHeight="1" x14ac:dyDescent="0.25">
      <c r="C700" s="106"/>
    </row>
    <row r="701" spans="3:3" ht="15" customHeight="1" x14ac:dyDescent="0.25">
      <c r="C701" s="106"/>
    </row>
    <row r="702" spans="3:3" ht="15" customHeight="1" x14ac:dyDescent="0.25">
      <c r="C702" s="106"/>
    </row>
    <row r="703" spans="3:3" ht="15" customHeight="1" x14ac:dyDescent="0.25">
      <c r="C703" s="106"/>
    </row>
    <row r="704" spans="3:3" ht="15" customHeight="1" x14ac:dyDescent="0.25">
      <c r="C704" s="106"/>
    </row>
    <row r="705" spans="3:3" ht="15" customHeight="1" x14ac:dyDescent="0.25">
      <c r="C705" s="106"/>
    </row>
    <row r="706" spans="3:3" ht="15" customHeight="1" x14ac:dyDescent="0.25">
      <c r="C706" s="106"/>
    </row>
    <row r="707" spans="3:3" ht="15" customHeight="1" x14ac:dyDescent="0.25">
      <c r="C707" s="106"/>
    </row>
    <row r="708" spans="3:3" ht="15" customHeight="1" x14ac:dyDescent="0.25">
      <c r="C708" s="106"/>
    </row>
    <row r="709" spans="3:3" ht="15" customHeight="1" x14ac:dyDescent="0.25">
      <c r="C709" s="106"/>
    </row>
    <row r="710" spans="3:3" ht="15" customHeight="1" x14ac:dyDescent="0.25">
      <c r="C710" s="106"/>
    </row>
    <row r="711" spans="3:3" ht="15" customHeight="1" x14ac:dyDescent="0.25">
      <c r="C711" s="106"/>
    </row>
    <row r="712" spans="3:3" ht="15" customHeight="1" x14ac:dyDescent="0.25">
      <c r="C712" s="106"/>
    </row>
    <row r="713" spans="3:3" ht="15" customHeight="1" x14ac:dyDescent="0.25">
      <c r="C713" s="106"/>
    </row>
    <row r="714" spans="3:3" ht="15" customHeight="1" x14ac:dyDescent="0.25">
      <c r="C714" s="106"/>
    </row>
    <row r="715" spans="3:3" ht="15" customHeight="1" x14ac:dyDescent="0.25">
      <c r="C715" s="106"/>
    </row>
    <row r="716" spans="3:3" ht="15" customHeight="1" x14ac:dyDescent="0.25">
      <c r="C716" s="106"/>
    </row>
    <row r="717" spans="3:3" ht="15" customHeight="1" x14ac:dyDescent="0.25">
      <c r="C717" s="106"/>
    </row>
    <row r="718" spans="3:3" ht="15" customHeight="1" x14ac:dyDescent="0.25">
      <c r="C718" s="106"/>
    </row>
    <row r="719" spans="3:3" ht="15" customHeight="1" x14ac:dyDescent="0.25">
      <c r="C719" s="106"/>
    </row>
    <row r="720" spans="3:3" ht="15" customHeight="1" x14ac:dyDescent="0.25">
      <c r="C720" s="106"/>
    </row>
    <row r="721" spans="3:3" ht="15" customHeight="1" x14ac:dyDescent="0.25">
      <c r="C721" s="106"/>
    </row>
    <row r="722" spans="3:3" ht="15" customHeight="1" x14ac:dyDescent="0.25">
      <c r="C722" s="106"/>
    </row>
    <row r="723" spans="3:3" ht="15" customHeight="1" x14ac:dyDescent="0.25">
      <c r="C723" s="106"/>
    </row>
    <row r="724" spans="3:3" ht="15" customHeight="1" x14ac:dyDescent="0.25">
      <c r="C724" s="106"/>
    </row>
    <row r="725" spans="3:3" ht="15" customHeight="1" x14ac:dyDescent="0.25">
      <c r="C725" s="106"/>
    </row>
    <row r="726" spans="3:3" ht="15" customHeight="1" x14ac:dyDescent="0.25">
      <c r="C726" s="106"/>
    </row>
    <row r="727" spans="3:3" ht="15" customHeight="1" x14ac:dyDescent="0.25">
      <c r="C727" s="106"/>
    </row>
    <row r="728" spans="3:3" ht="15" customHeight="1" x14ac:dyDescent="0.25">
      <c r="C728" s="106"/>
    </row>
    <row r="729" spans="3:3" ht="15" customHeight="1" x14ac:dyDescent="0.25">
      <c r="C729" s="106"/>
    </row>
    <row r="730" spans="3:3" ht="15" customHeight="1" x14ac:dyDescent="0.25">
      <c r="C730" s="106"/>
    </row>
    <row r="731" spans="3:3" ht="15" customHeight="1" x14ac:dyDescent="0.25">
      <c r="C731" s="106"/>
    </row>
    <row r="732" spans="3:3" ht="15" customHeight="1" x14ac:dyDescent="0.25">
      <c r="C732" s="106"/>
    </row>
    <row r="733" spans="3:3" ht="15" customHeight="1" x14ac:dyDescent="0.25">
      <c r="C733" s="106"/>
    </row>
    <row r="734" spans="3:3" ht="15" customHeight="1" x14ac:dyDescent="0.25">
      <c r="C734" s="106"/>
    </row>
    <row r="735" spans="3:3" ht="15" customHeight="1" x14ac:dyDescent="0.25">
      <c r="C735" s="106"/>
    </row>
    <row r="736" spans="3:3" ht="15" customHeight="1" x14ac:dyDescent="0.25">
      <c r="C736" s="106"/>
    </row>
    <row r="737" spans="3:3" ht="15" customHeight="1" x14ac:dyDescent="0.25">
      <c r="C737" s="106"/>
    </row>
    <row r="738" spans="3:3" ht="15" customHeight="1" x14ac:dyDescent="0.25">
      <c r="C738" s="106"/>
    </row>
    <row r="739" spans="3:3" ht="15" customHeight="1" x14ac:dyDescent="0.25">
      <c r="C739" s="106"/>
    </row>
    <row r="740" spans="3:3" ht="15" customHeight="1" x14ac:dyDescent="0.25">
      <c r="C740" s="106"/>
    </row>
    <row r="741" spans="3:3" ht="15" customHeight="1" x14ac:dyDescent="0.25">
      <c r="C741" s="106"/>
    </row>
    <row r="742" spans="3:3" ht="15" customHeight="1" x14ac:dyDescent="0.25">
      <c r="C742" s="106"/>
    </row>
    <row r="743" spans="3:3" ht="15" customHeight="1" x14ac:dyDescent="0.25">
      <c r="C743" s="106"/>
    </row>
    <row r="744" spans="3:3" ht="15" customHeight="1" x14ac:dyDescent="0.25">
      <c r="C744" s="106"/>
    </row>
    <row r="745" spans="3:3" ht="15" customHeight="1" x14ac:dyDescent="0.25">
      <c r="C745" s="106"/>
    </row>
    <row r="746" spans="3:3" ht="15" customHeight="1" x14ac:dyDescent="0.25">
      <c r="C746" s="106"/>
    </row>
    <row r="747" spans="3:3" ht="15" customHeight="1" x14ac:dyDescent="0.25">
      <c r="C747" s="106"/>
    </row>
    <row r="748" spans="3:3" ht="15" customHeight="1" x14ac:dyDescent="0.25">
      <c r="C748" s="106"/>
    </row>
    <row r="749" spans="3:3" ht="15" customHeight="1" x14ac:dyDescent="0.25">
      <c r="C749" s="106"/>
    </row>
    <row r="750" spans="3:3" ht="15" customHeight="1" x14ac:dyDescent="0.25">
      <c r="C750" s="106"/>
    </row>
    <row r="751" spans="3:3" ht="15" customHeight="1" x14ac:dyDescent="0.25">
      <c r="C751" s="106"/>
    </row>
    <row r="752" spans="3:3" ht="15" customHeight="1" x14ac:dyDescent="0.25">
      <c r="C752" s="106"/>
    </row>
    <row r="753" spans="3:3" ht="15" customHeight="1" x14ac:dyDescent="0.25">
      <c r="C753" s="106"/>
    </row>
    <row r="754" spans="3:3" ht="15" customHeight="1" x14ac:dyDescent="0.25">
      <c r="C754" s="106"/>
    </row>
    <row r="755" spans="3:3" ht="15" customHeight="1" x14ac:dyDescent="0.25">
      <c r="C755" s="106"/>
    </row>
    <row r="756" spans="3:3" ht="15" customHeight="1" x14ac:dyDescent="0.25">
      <c r="C756" s="106"/>
    </row>
    <row r="757" spans="3:3" ht="15" customHeight="1" x14ac:dyDescent="0.25">
      <c r="C757" s="106"/>
    </row>
    <row r="758" spans="3:3" ht="15" customHeight="1" x14ac:dyDescent="0.25">
      <c r="C758" s="106"/>
    </row>
    <row r="759" spans="3:3" ht="15" customHeight="1" x14ac:dyDescent="0.25">
      <c r="C759" s="106"/>
    </row>
    <row r="760" spans="3:3" ht="15" customHeight="1" x14ac:dyDescent="0.25">
      <c r="C760" s="106"/>
    </row>
    <row r="761" spans="3:3" ht="15" customHeight="1" x14ac:dyDescent="0.25">
      <c r="C761" s="106"/>
    </row>
    <row r="762" spans="3:3" ht="15" customHeight="1" x14ac:dyDescent="0.25">
      <c r="C762" s="106"/>
    </row>
    <row r="763" spans="3:3" ht="15" customHeight="1" x14ac:dyDescent="0.25">
      <c r="C763" s="106"/>
    </row>
    <row r="764" spans="3:3" ht="15" customHeight="1" x14ac:dyDescent="0.25">
      <c r="C764" s="106"/>
    </row>
    <row r="765" spans="3:3" ht="15" customHeight="1" x14ac:dyDescent="0.25">
      <c r="C765" s="106"/>
    </row>
    <row r="766" spans="3:3" ht="15" customHeight="1" x14ac:dyDescent="0.25">
      <c r="C766" s="106"/>
    </row>
    <row r="767" spans="3:3" ht="15" customHeight="1" x14ac:dyDescent="0.25">
      <c r="C767" s="106"/>
    </row>
    <row r="768" spans="3:3" ht="15" customHeight="1" x14ac:dyDescent="0.25">
      <c r="C768" s="106"/>
    </row>
    <row r="769" spans="3:3" ht="15" customHeight="1" x14ac:dyDescent="0.25">
      <c r="C769" s="106"/>
    </row>
    <row r="770" spans="3:3" ht="15" customHeight="1" x14ac:dyDescent="0.25">
      <c r="C770" s="106"/>
    </row>
    <row r="771" spans="3:3" ht="15" customHeight="1" x14ac:dyDescent="0.25">
      <c r="C771" s="106"/>
    </row>
    <row r="772" spans="3:3" ht="15" customHeight="1" x14ac:dyDescent="0.25">
      <c r="C772" s="106"/>
    </row>
    <row r="773" spans="3:3" ht="15" customHeight="1" x14ac:dyDescent="0.25">
      <c r="C773" s="106"/>
    </row>
    <row r="774" spans="3:3" ht="15" customHeight="1" x14ac:dyDescent="0.25">
      <c r="C774" s="106"/>
    </row>
    <row r="775" spans="3:3" ht="15" customHeight="1" x14ac:dyDescent="0.25">
      <c r="C775" s="106"/>
    </row>
    <row r="776" spans="3:3" ht="15" customHeight="1" x14ac:dyDescent="0.25">
      <c r="C776" s="106"/>
    </row>
    <row r="777" spans="3:3" ht="15" customHeight="1" x14ac:dyDescent="0.25">
      <c r="C777" s="106"/>
    </row>
    <row r="778" spans="3:3" ht="15" customHeight="1" x14ac:dyDescent="0.25">
      <c r="C778" s="106"/>
    </row>
    <row r="779" spans="3:3" ht="15" customHeight="1" x14ac:dyDescent="0.25">
      <c r="C779" s="106"/>
    </row>
    <row r="780" spans="3:3" ht="15" customHeight="1" x14ac:dyDescent="0.25">
      <c r="C780" s="106"/>
    </row>
    <row r="781" spans="3:3" ht="15" customHeight="1" x14ac:dyDescent="0.25">
      <c r="C781" s="106"/>
    </row>
    <row r="782" spans="3:3" ht="15" customHeight="1" x14ac:dyDescent="0.25">
      <c r="C782" s="106"/>
    </row>
    <row r="783" spans="3:3" ht="15" customHeight="1" x14ac:dyDescent="0.25">
      <c r="C783" s="106"/>
    </row>
    <row r="784" spans="3:3" ht="15" customHeight="1" x14ac:dyDescent="0.25">
      <c r="C784" s="106"/>
    </row>
    <row r="785" spans="3:3" ht="15" customHeight="1" x14ac:dyDescent="0.25">
      <c r="C785" s="106"/>
    </row>
    <row r="786" spans="3:3" ht="15" customHeight="1" x14ac:dyDescent="0.25">
      <c r="C786" s="106"/>
    </row>
    <row r="787" spans="3:3" ht="15" customHeight="1" x14ac:dyDescent="0.25">
      <c r="C787" s="106"/>
    </row>
    <row r="788" spans="3:3" ht="15" customHeight="1" x14ac:dyDescent="0.25">
      <c r="C788" s="106"/>
    </row>
    <row r="789" spans="3:3" ht="15" customHeight="1" x14ac:dyDescent="0.25">
      <c r="C789" s="106"/>
    </row>
    <row r="790" spans="3:3" ht="15" customHeight="1" x14ac:dyDescent="0.25">
      <c r="C790" s="106"/>
    </row>
    <row r="791" spans="3:3" ht="15" customHeight="1" x14ac:dyDescent="0.25">
      <c r="C791" s="106"/>
    </row>
    <row r="792" spans="3:3" ht="15" customHeight="1" x14ac:dyDescent="0.25">
      <c r="C792" s="106"/>
    </row>
    <row r="793" spans="3:3" ht="15" customHeight="1" x14ac:dyDescent="0.25">
      <c r="C793" s="106"/>
    </row>
    <row r="794" spans="3:3" ht="15" customHeight="1" x14ac:dyDescent="0.25">
      <c r="C794" s="106"/>
    </row>
    <row r="795" spans="3:3" ht="15" customHeight="1" x14ac:dyDescent="0.25">
      <c r="C795" s="106"/>
    </row>
    <row r="796" spans="3:3" ht="15" customHeight="1" x14ac:dyDescent="0.25">
      <c r="C796" s="106"/>
    </row>
    <row r="797" spans="3:3" ht="15" customHeight="1" x14ac:dyDescent="0.25">
      <c r="C797" s="106"/>
    </row>
    <row r="798" spans="3:3" ht="15" customHeight="1" x14ac:dyDescent="0.25">
      <c r="C798" s="106"/>
    </row>
    <row r="799" spans="3:3" ht="15" customHeight="1" x14ac:dyDescent="0.25">
      <c r="C799" s="106"/>
    </row>
    <row r="800" spans="3:3" ht="15" customHeight="1" x14ac:dyDescent="0.25">
      <c r="C800" s="106"/>
    </row>
    <row r="801" spans="3:3" ht="15" customHeight="1" x14ac:dyDescent="0.25">
      <c r="C801" s="106"/>
    </row>
    <row r="802" spans="3:3" ht="15" customHeight="1" x14ac:dyDescent="0.25">
      <c r="C802" s="106"/>
    </row>
    <row r="803" spans="3:3" ht="15" customHeight="1" x14ac:dyDescent="0.25">
      <c r="C803" s="106"/>
    </row>
    <row r="804" spans="3:3" ht="15" customHeight="1" x14ac:dyDescent="0.25">
      <c r="C804" s="106"/>
    </row>
    <row r="805" spans="3:3" ht="15" customHeight="1" x14ac:dyDescent="0.25">
      <c r="C805" s="106"/>
    </row>
    <row r="806" spans="3:3" ht="15" customHeight="1" x14ac:dyDescent="0.25">
      <c r="C806" s="106"/>
    </row>
    <row r="807" spans="3:3" ht="15" customHeight="1" x14ac:dyDescent="0.25">
      <c r="C807" s="106"/>
    </row>
    <row r="808" spans="3:3" ht="15" customHeight="1" x14ac:dyDescent="0.25">
      <c r="C808" s="106"/>
    </row>
    <row r="809" spans="3:3" ht="15" customHeight="1" x14ac:dyDescent="0.25">
      <c r="C809" s="106"/>
    </row>
    <row r="810" spans="3:3" ht="15" customHeight="1" x14ac:dyDescent="0.25">
      <c r="C810" s="106"/>
    </row>
    <row r="811" spans="3:3" ht="15" customHeight="1" x14ac:dyDescent="0.25">
      <c r="C811" s="106"/>
    </row>
    <row r="812" spans="3:3" ht="15" customHeight="1" x14ac:dyDescent="0.25">
      <c r="C812" s="106"/>
    </row>
    <row r="813" spans="3:3" ht="15" customHeight="1" x14ac:dyDescent="0.25">
      <c r="C813" s="106"/>
    </row>
    <row r="814" spans="3:3" ht="15" customHeight="1" x14ac:dyDescent="0.25">
      <c r="C814" s="106"/>
    </row>
    <row r="815" spans="3:3" ht="15" customHeight="1" x14ac:dyDescent="0.25">
      <c r="C815" s="106"/>
    </row>
    <row r="816" spans="3:3" ht="15" customHeight="1" x14ac:dyDescent="0.25">
      <c r="C816" s="106"/>
    </row>
    <row r="817" spans="3:3" ht="15" customHeight="1" x14ac:dyDescent="0.25">
      <c r="C817" s="106"/>
    </row>
    <row r="818" spans="3:3" ht="15" customHeight="1" x14ac:dyDescent="0.25">
      <c r="C818" s="106"/>
    </row>
    <row r="819" spans="3:3" ht="15" customHeight="1" x14ac:dyDescent="0.25">
      <c r="C819" s="106"/>
    </row>
    <row r="820" spans="3:3" ht="15" customHeight="1" x14ac:dyDescent="0.25">
      <c r="C820" s="106"/>
    </row>
    <row r="821" spans="3:3" ht="15" customHeight="1" x14ac:dyDescent="0.25">
      <c r="C821" s="106"/>
    </row>
    <row r="822" spans="3:3" ht="15" customHeight="1" x14ac:dyDescent="0.25">
      <c r="C822" s="106"/>
    </row>
    <row r="823" spans="3:3" ht="15" customHeight="1" x14ac:dyDescent="0.25">
      <c r="C823" s="106"/>
    </row>
    <row r="824" spans="3:3" ht="15" customHeight="1" x14ac:dyDescent="0.25">
      <c r="C824" s="106"/>
    </row>
    <row r="825" spans="3:3" ht="15" customHeight="1" x14ac:dyDescent="0.25">
      <c r="C825" s="106"/>
    </row>
    <row r="826" spans="3:3" ht="15" customHeight="1" x14ac:dyDescent="0.25">
      <c r="C826" s="106"/>
    </row>
    <row r="827" spans="3:3" ht="15" customHeight="1" x14ac:dyDescent="0.25">
      <c r="C827" s="106"/>
    </row>
    <row r="828" spans="3:3" ht="15" customHeight="1" x14ac:dyDescent="0.25">
      <c r="C828" s="106"/>
    </row>
    <row r="829" spans="3:3" ht="15" customHeight="1" x14ac:dyDescent="0.25">
      <c r="C829" s="106"/>
    </row>
    <row r="830" spans="3:3" ht="15" customHeight="1" x14ac:dyDescent="0.25">
      <c r="C830" s="106"/>
    </row>
    <row r="831" spans="3:3" ht="15" customHeight="1" x14ac:dyDescent="0.25">
      <c r="C831" s="106"/>
    </row>
    <row r="832" spans="3:3" ht="15" customHeight="1" x14ac:dyDescent="0.25">
      <c r="C832" s="106"/>
    </row>
    <row r="833" spans="3:3" ht="15" customHeight="1" x14ac:dyDescent="0.25">
      <c r="C833" s="106"/>
    </row>
    <row r="834" spans="3:3" ht="15" customHeight="1" x14ac:dyDescent="0.25">
      <c r="C834" s="106"/>
    </row>
    <row r="835" spans="3:3" ht="15" customHeight="1" x14ac:dyDescent="0.25">
      <c r="C835" s="106"/>
    </row>
    <row r="836" spans="3:3" ht="15" customHeight="1" x14ac:dyDescent="0.25">
      <c r="C836" s="106"/>
    </row>
    <row r="837" spans="3:3" ht="15" customHeight="1" x14ac:dyDescent="0.25">
      <c r="C837" s="106"/>
    </row>
    <row r="838" spans="3:3" ht="15" customHeight="1" x14ac:dyDescent="0.25">
      <c r="C838" s="106"/>
    </row>
    <row r="839" spans="3:3" ht="15" customHeight="1" x14ac:dyDescent="0.25">
      <c r="C839" s="106"/>
    </row>
    <row r="840" spans="3:3" ht="15" customHeight="1" x14ac:dyDescent="0.25">
      <c r="C840" s="106"/>
    </row>
    <row r="841" spans="3:3" ht="15" customHeight="1" x14ac:dyDescent="0.25">
      <c r="C841" s="106"/>
    </row>
    <row r="842" spans="3:3" ht="15" customHeight="1" x14ac:dyDescent="0.25">
      <c r="C842" s="106"/>
    </row>
    <row r="843" spans="3:3" ht="15" customHeight="1" x14ac:dyDescent="0.25">
      <c r="C843" s="106"/>
    </row>
    <row r="844" spans="3:3" ht="15" customHeight="1" x14ac:dyDescent="0.25">
      <c r="C844" s="106"/>
    </row>
    <row r="845" spans="3:3" ht="15" customHeight="1" x14ac:dyDescent="0.25">
      <c r="C845" s="106"/>
    </row>
    <row r="846" spans="3:3" ht="15" customHeight="1" x14ac:dyDescent="0.25">
      <c r="C846" s="106"/>
    </row>
    <row r="847" spans="3:3" ht="15" customHeight="1" x14ac:dyDescent="0.25">
      <c r="C847" s="106"/>
    </row>
    <row r="848" spans="3:3" ht="15" customHeight="1" x14ac:dyDescent="0.25">
      <c r="C848" s="106"/>
    </row>
    <row r="849" spans="3:3" ht="15" customHeight="1" x14ac:dyDescent="0.25">
      <c r="C849" s="106"/>
    </row>
    <row r="850" spans="3:3" ht="15" customHeight="1" x14ac:dyDescent="0.25">
      <c r="C850" s="106"/>
    </row>
    <row r="851" spans="3:3" ht="15" customHeight="1" x14ac:dyDescent="0.25">
      <c r="C851" s="106"/>
    </row>
    <row r="852" spans="3:3" ht="15" customHeight="1" x14ac:dyDescent="0.25">
      <c r="C852" s="106"/>
    </row>
    <row r="853" spans="3:3" ht="15" customHeight="1" x14ac:dyDescent="0.25">
      <c r="C853" s="106"/>
    </row>
    <row r="854" spans="3:3" ht="15" customHeight="1" x14ac:dyDescent="0.25">
      <c r="C854" s="106"/>
    </row>
    <row r="855" spans="3:3" ht="15" customHeight="1" x14ac:dyDescent="0.25">
      <c r="C855" s="106"/>
    </row>
    <row r="856" spans="3:3" ht="15" customHeight="1" x14ac:dyDescent="0.25">
      <c r="C856" s="106"/>
    </row>
    <row r="857" spans="3:3" ht="15" customHeight="1" x14ac:dyDescent="0.25">
      <c r="C857" s="106"/>
    </row>
    <row r="858" spans="3:3" ht="15" customHeight="1" x14ac:dyDescent="0.25">
      <c r="C858" s="106"/>
    </row>
    <row r="859" spans="3:3" ht="15" customHeight="1" x14ac:dyDescent="0.25">
      <c r="C859" s="106"/>
    </row>
    <row r="860" spans="3:3" ht="15" customHeight="1" x14ac:dyDescent="0.25">
      <c r="C860" s="106"/>
    </row>
    <row r="861" spans="3:3" ht="15" customHeight="1" x14ac:dyDescent="0.25">
      <c r="C861" s="106"/>
    </row>
    <row r="862" spans="3:3" ht="15" customHeight="1" x14ac:dyDescent="0.25">
      <c r="C862" s="106"/>
    </row>
    <row r="863" spans="3:3" ht="15" customHeight="1" x14ac:dyDescent="0.25">
      <c r="C863" s="106"/>
    </row>
    <row r="864" spans="3:3" ht="15" customHeight="1" x14ac:dyDescent="0.25">
      <c r="C864" s="106"/>
    </row>
    <row r="865" spans="3:3" ht="15" customHeight="1" x14ac:dyDescent="0.25">
      <c r="C865" s="106"/>
    </row>
    <row r="866" spans="3:3" ht="15" customHeight="1" x14ac:dyDescent="0.25">
      <c r="C866" s="106"/>
    </row>
    <row r="867" spans="3:3" ht="15" customHeight="1" x14ac:dyDescent="0.25">
      <c r="C867" s="106"/>
    </row>
    <row r="868" spans="3:3" ht="15" customHeight="1" x14ac:dyDescent="0.25">
      <c r="C868" s="106"/>
    </row>
    <row r="869" spans="3:3" ht="15" customHeight="1" x14ac:dyDescent="0.25">
      <c r="C869" s="106"/>
    </row>
    <row r="870" spans="3:3" ht="15" customHeight="1" x14ac:dyDescent="0.25">
      <c r="C870" s="106"/>
    </row>
    <row r="871" spans="3:3" ht="15" customHeight="1" x14ac:dyDescent="0.25">
      <c r="C871" s="106"/>
    </row>
    <row r="872" spans="3:3" ht="15" customHeight="1" x14ac:dyDescent="0.25">
      <c r="C872" s="106"/>
    </row>
    <row r="873" spans="3:3" ht="15" customHeight="1" x14ac:dyDescent="0.25">
      <c r="C873" s="106"/>
    </row>
    <row r="874" spans="3:3" ht="15" customHeight="1" x14ac:dyDescent="0.25">
      <c r="C874" s="106"/>
    </row>
    <row r="875" spans="3:3" ht="15" customHeight="1" x14ac:dyDescent="0.25">
      <c r="C875" s="106"/>
    </row>
    <row r="876" spans="3:3" ht="15" customHeight="1" x14ac:dyDescent="0.25">
      <c r="C876" s="106"/>
    </row>
    <row r="877" spans="3:3" ht="15" customHeight="1" x14ac:dyDescent="0.25">
      <c r="C877" s="106"/>
    </row>
    <row r="878" spans="3:3" ht="15" customHeight="1" x14ac:dyDescent="0.25">
      <c r="C878" s="106"/>
    </row>
    <row r="879" spans="3:3" ht="15" customHeight="1" x14ac:dyDescent="0.25">
      <c r="C879" s="106"/>
    </row>
    <row r="880" spans="3:3" ht="15" customHeight="1" x14ac:dyDescent="0.25">
      <c r="C880" s="106"/>
    </row>
    <row r="881" spans="3:3" ht="15" customHeight="1" x14ac:dyDescent="0.25">
      <c r="C881" s="106"/>
    </row>
    <row r="882" spans="3:3" ht="15" customHeight="1" x14ac:dyDescent="0.25">
      <c r="C882" s="106"/>
    </row>
    <row r="883" spans="3:3" ht="15" customHeight="1" x14ac:dyDescent="0.25">
      <c r="C883" s="106"/>
    </row>
    <row r="884" spans="3:3" ht="15" customHeight="1" x14ac:dyDescent="0.25">
      <c r="C884" s="106"/>
    </row>
    <row r="885" spans="3:3" ht="15" customHeight="1" x14ac:dyDescent="0.25">
      <c r="C885" s="106"/>
    </row>
    <row r="886" spans="3:3" ht="15" customHeight="1" x14ac:dyDescent="0.25">
      <c r="C886" s="106"/>
    </row>
    <row r="887" spans="3:3" ht="15" customHeight="1" x14ac:dyDescent="0.25">
      <c r="C887" s="106"/>
    </row>
    <row r="888" spans="3:3" ht="15" customHeight="1" x14ac:dyDescent="0.25">
      <c r="C888" s="106"/>
    </row>
    <row r="889" spans="3:3" ht="15" customHeight="1" x14ac:dyDescent="0.25">
      <c r="C889" s="106"/>
    </row>
    <row r="890" spans="3:3" ht="15" customHeight="1" x14ac:dyDescent="0.25">
      <c r="C890" s="106"/>
    </row>
    <row r="891" spans="3:3" ht="15" customHeight="1" x14ac:dyDescent="0.25">
      <c r="C891" s="106"/>
    </row>
    <row r="892" spans="3:3" ht="15" customHeight="1" x14ac:dyDescent="0.25">
      <c r="C892" s="106"/>
    </row>
    <row r="893" spans="3:3" ht="15" customHeight="1" x14ac:dyDescent="0.25">
      <c r="C893" s="106"/>
    </row>
    <row r="894" spans="3:3" ht="15" customHeight="1" x14ac:dyDescent="0.25">
      <c r="C894" s="106"/>
    </row>
    <row r="895" spans="3:3" ht="15" customHeight="1" x14ac:dyDescent="0.25">
      <c r="C895" s="106"/>
    </row>
    <row r="896" spans="3:3" ht="15" customHeight="1" x14ac:dyDescent="0.25">
      <c r="C896" s="106"/>
    </row>
    <row r="897" spans="3:3" ht="15" customHeight="1" x14ac:dyDescent="0.25">
      <c r="C897" s="106"/>
    </row>
    <row r="898" spans="3:3" ht="15" customHeight="1" x14ac:dyDescent="0.25">
      <c r="C898" s="106"/>
    </row>
    <row r="899" spans="3:3" ht="15" customHeight="1" x14ac:dyDescent="0.25">
      <c r="C899" s="106"/>
    </row>
    <row r="900" spans="3:3" ht="15" customHeight="1" x14ac:dyDescent="0.25">
      <c r="C900" s="106"/>
    </row>
    <row r="901" spans="3:3" ht="15" customHeight="1" x14ac:dyDescent="0.25">
      <c r="C901" s="106"/>
    </row>
    <row r="902" spans="3:3" ht="15" customHeight="1" x14ac:dyDescent="0.25">
      <c r="C902" s="106"/>
    </row>
    <row r="903" spans="3:3" ht="15" customHeight="1" x14ac:dyDescent="0.25">
      <c r="C903" s="106"/>
    </row>
    <row r="904" spans="3:3" ht="15" customHeight="1" x14ac:dyDescent="0.25">
      <c r="C904" s="106"/>
    </row>
    <row r="905" spans="3:3" ht="15" customHeight="1" x14ac:dyDescent="0.25">
      <c r="C905" s="106"/>
    </row>
    <row r="906" spans="3:3" ht="15" customHeight="1" x14ac:dyDescent="0.25">
      <c r="C906" s="106"/>
    </row>
    <row r="907" spans="3:3" ht="15" customHeight="1" x14ac:dyDescent="0.25">
      <c r="C907" s="106"/>
    </row>
    <row r="908" spans="3:3" ht="15" customHeight="1" x14ac:dyDescent="0.25">
      <c r="C908" s="106"/>
    </row>
    <row r="909" spans="3:3" ht="15" customHeight="1" x14ac:dyDescent="0.25">
      <c r="C909" s="106"/>
    </row>
    <row r="910" spans="3:3" ht="15" customHeight="1" x14ac:dyDescent="0.25">
      <c r="C910" s="106"/>
    </row>
    <row r="911" spans="3:3" ht="15" customHeight="1" x14ac:dyDescent="0.25">
      <c r="C911" s="106"/>
    </row>
    <row r="912" spans="3:3" ht="15" customHeight="1" x14ac:dyDescent="0.25">
      <c r="C912" s="106"/>
    </row>
    <row r="913" spans="3:3" ht="15" customHeight="1" x14ac:dyDescent="0.25">
      <c r="C913" s="106"/>
    </row>
    <row r="914" spans="3:3" ht="15" customHeight="1" x14ac:dyDescent="0.25">
      <c r="C914" s="106"/>
    </row>
    <row r="915" spans="3:3" ht="15" customHeight="1" x14ac:dyDescent="0.25">
      <c r="C915" s="106"/>
    </row>
    <row r="916" spans="3:3" ht="15" customHeight="1" x14ac:dyDescent="0.25">
      <c r="C916" s="106"/>
    </row>
    <row r="917" spans="3:3" ht="15" customHeight="1" x14ac:dyDescent="0.25">
      <c r="C917" s="106"/>
    </row>
    <row r="918" spans="3:3" ht="15" customHeight="1" x14ac:dyDescent="0.25">
      <c r="C918" s="106"/>
    </row>
    <row r="919" spans="3:3" ht="15" customHeight="1" x14ac:dyDescent="0.25">
      <c r="C919" s="106"/>
    </row>
    <row r="920" spans="3:3" ht="15" customHeight="1" x14ac:dyDescent="0.25">
      <c r="C920" s="106"/>
    </row>
    <row r="921" spans="3:3" ht="15" customHeight="1" x14ac:dyDescent="0.25">
      <c r="C921" s="106"/>
    </row>
    <row r="922" spans="3:3" ht="15" customHeight="1" x14ac:dyDescent="0.25">
      <c r="C922" s="106"/>
    </row>
    <row r="923" spans="3:3" ht="15" customHeight="1" x14ac:dyDescent="0.25">
      <c r="C923" s="106"/>
    </row>
    <row r="924" spans="3:3" ht="15" customHeight="1" x14ac:dyDescent="0.25">
      <c r="C924" s="106"/>
    </row>
    <row r="925" spans="3:3" ht="15" customHeight="1" x14ac:dyDescent="0.25">
      <c r="C925" s="106"/>
    </row>
    <row r="926" spans="3:3" ht="15" customHeight="1" x14ac:dyDescent="0.25">
      <c r="C926" s="106"/>
    </row>
    <row r="927" spans="3:3" ht="15" customHeight="1" x14ac:dyDescent="0.25">
      <c r="C927" s="106"/>
    </row>
    <row r="928" spans="3:3" ht="15" customHeight="1" x14ac:dyDescent="0.25">
      <c r="C928" s="106"/>
    </row>
    <row r="929" spans="3:3" ht="15" customHeight="1" x14ac:dyDescent="0.25">
      <c r="C929" s="106"/>
    </row>
    <row r="930" spans="3:3" ht="15" customHeight="1" x14ac:dyDescent="0.25">
      <c r="C930" s="106"/>
    </row>
    <row r="931" spans="3:3" ht="15" customHeight="1" x14ac:dyDescent="0.25">
      <c r="C931" s="106"/>
    </row>
    <row r="932" spans="3:3" ht="15" customHeight="1" x14ac:dyDescent="0.25">
      <c r="C932" s="106"/>
    </row>
    <row r="933" spans="3:3" ht="15" customHeight="1" x14ac:dyDescent="0.25">
      <c r="C933" s="106"/>
    </row>
    <row r="934" spans="3:3" ht="15" customHeight="1" x14ac:dyDescent="0.25">
      <c r="C934" s="106"/>
    </row>
    <row r="935" spans="3:3" ht="15" customHeight="1" x14ac:dyDescent="0.25">
      <c r="C935" s="106"/>
    </row>
    <row r="936" spans="3:3" ht="15" customHeight="1" x14ac:dyDescent="0.25">
      <c r="C936" s="106"/>
    </row>
    <row r="937" spans="3:3" ht="15" customHeight="1" x14ac:dyDescent="0.25">
      <c r="C937" s="106"/>
    </row>
    <row r="938" spans="3:3" ht="15" customHeight="1" x14ac:dyDescent="0.25">
      <c r="C938" s="106"/>
    </row>
    <row r="939" spans="3:3" ht="15" customHeight="1" x14ac:dyDescent="0.25">
      <c r="C939" s="106"/>
    </row>
    <row r="940" spans="3:3" ht="15" customHeight="1" x14ac:dyDescent="0.25">
      <c r="C940" s="106"/>
    </row>
    <row r="941" spans="3:3" ht="15" customHeight="1" x14ac:dyDescent="0.25">
      <c r="C941" s="106"/>
    </row>
    <row r="942" spans="3:3" ht="15" customHeight="1" x14ac:dyDescent="0.25">
      <c r="C942" s="106"/>
    </row>
    <row r="943" spans="3:3" ht="15" customHeight="1" x14ac:dyDescent="0.25">
      <c r="C943" s="106"/>
    </row>
    <row r="944" spans="3:3" ht="15" customHeight="1" x14ac:dyDescent="0.25">
      <c r="C944" s="106"/>
    </row>
    <row r="945" spans="3:3" ht="15" customHeight="1" x14ac:dyDescent="0.25">
      <c r="C945" s="106"/>
    </row>
    <row r="946" spans="3:3" ht="15" customHeight="1" x14ac:dyDescent="0.25">
      <c r="C946" s="106"/>
    </row>
    <row r="947" spans="3:3" ht="15" customHeight="1" x14ac:dyDescent="0.25">
      <c r="C947" s="106"/>
    </row>
    <row r="948" spans="3:3" ht="15" customHeight="1" x14ac:dyDescent="0.25">
      <c r="C948" s="106"/>
    </row>
    <row r="949" spans="3:3" ht="15" customHeight="1" x14ac:dyDescent="0.25">
      <c r="C949" s="106"/>
    </row>
    <row r="950" spans="3:3" ht="15" customHeight="1" x14ac:dyDescent="0.25">
      <c r="C950" s="106"/>
    </row>
    <row r="951" spans="3:3" ht="15" customHeight="1" x14ac:dyDescent="0.25">
      <c r="C951" s="106"/>
    </row>
    <row r="952" spans="3:3" ht="15" customHeight="1" x14ac:dyDescent="0.25">
      <c r="C952" s="106"/>
    </row>
    <row r="953" spans="3:3" ht="15" customHeight="1" x14ac:dyDescent="0.25">
      <c r="C953" s="106"/>
    </row>
    <row r="954" spans="3:3" ht="15" customHeight="1" x14ac:dyDescent="0.25">
      <c r="C954" s="106"/>
    </row>
    <row r="955" spans="3:3" ht="15" customHeight="1" x14ac:dyDescent="0.25">
      <c r="C955" s="106"/>
    </row>
    <row r="956" spans="3:3" ht="15" customHeight="1" x14ac:dyDescent="0.25">
      <c r="C956" s="106"/>
    </row>
    <row r="957" spans="3:3" ht="15" customHeight="1" x14ac:dyDescent="0.25">
      <c r="C957" s="106"/>
    </row>
    <row r="958" spans="3:3" ht="15" customHeight="1" x14ac:dyDescent="0.25">
      <c r="C958" s="106"/>
    </row>
    <row r="959" spans="3:3" ht="15" customHeight="1" x14ac:dyDescent="0.25">
      <c r="C959" s="106"/>
    </row>
    <row r="960" spans="3:3" ht="15" customHeight="1" x14ac:dyDescent="0.25">
      <c r="C960" s="106"/>
    </row>
    <row r="961" spans="3:3" ht="15" customHeight="1" x14ac:dyDescent="0.25">
      <c r="C961" s="106"/>
    </row>
    <row r="962" spans="3:3" ht="15" customHeight="1" x14ac:dyDescent="0.25">
      <c r="C962" s="106"/>
    </row>
    <row r="963" spans="3:3" ht="15" customHeight="1" x14ac:dyDescent="0.25">
      <c r="C963" s="106"/>
    </row>
    <row r="964" spans="3:3" ht="15" customHeight="1" x14ac:dyDescent="0.25">
      <c r="C964" s="106"/>
    </row>
    <row r="965" spans="3:3" ht="15" customHeight="1" x14ac:dyDescent="0.25">
      <c r="C965" s="106"/>
    </row>
    <row r="966" spans="3:3" ht="15" customHeight="1" x14ac:dyDescent="0.25">
      <c r="C966" s="106"/>
    </row>
    <row r="967" spans="3:3" ht="15" customHeight="1" x14ac:dyDescent="0.25">
      <c r="C967" s="106"/>
    </row>
    <row r="968" spans="3:3" ht="15" customHeight="1" x14ac:dyDescent="0.25">
      <c r="C968" s="106"/>
    </row>
    <row r="969" spans="3:3" ht="15" customHeight="1" x14ac:dyDescent="0.25">
      <c r="C969" s="106"/>
    </row>
    <row r="970" spans="3:3" ht="15" customHeight="1" x14ac:dyDescent="0.25">
      <c r="C970" s="106"/>
    </row>
    <row r="971" spans="3:3" ht="15" customHeight="1" x14ac:dyDescent="0.25">
      <c r="C971" s="106"/>
    </row>
    <row r="972" spans="3:3" ht="15" customHeight="1" x14ac:dyDescent="0.25">
      <c r="C972" s="106"/>
    </row>
    <row r="973" spans="3:3" ht="15" customHeight="1" x14ac:dyDescent="0.25">
      <c r="C973" s="106"/>
    </row>
    <row r="974" spans="3:3" ht="15" customHeight="1" x14ac:dyDescent="0.25">
      <c r="C974" s="106"/>
    </row>
    <row r="975" spans="3:3" ht="15" customHeight="1" x14ac:dyDescent="0.25">
      <c r="C975" s="106"/>
    </row>
    <row r="976" spans="3:3" ht="15" customHeight="1" x14ac:dyDescent="0.25">
      <c r="C976" s="106"/>
    </row>
    <row r="977" spans="3:3" ht="15" customHeight="1" x14ac:dyDescent="0.25">
      <c r="C977" s="106"/>
    </row>
    <row r="978" spans="3:3" ht="15" customHeight="1" x14ac:dyDescent="0.25">
      <c r="C978" s="106"/>
    </row>
    <row r="979" spans="3:3" ht="15" customHeight="1" x14ac:dyDescent="0.25">
      <c r="C979" s="106"/>
    </row>
    <row r="980" spans="3:3" ht="15" customHeight="1" x14ac:dyDescent="0.25">
      <c r="C980" s="106"/>
    </row>
    <row r="981" spans="3:3" ht="15" customHeight="1" x14ac:dyDescent="0.25">
      <c r="C981" s="106"/>
    </row>
    <row r="982" spans="3:3" ht="15" customHeight="1" x14ac:dyDescent="0.25">
      <c r="C982" s="106"/>
    </row>
    <row r="983" spans="3:3" ht="15" customHeight="1" x14ac:dyDescent="0.25">
      <c r="C983" s="106"/>
    </row>
    <row r="984" spans="3:3" ht="15" customHeight="1" x14ac:dyDescent="0.25">
      <c r="C984" s="106"/>
    </row>
    <row r="985" spans="3:3" ht="15" customHeight="1" x14ac:dyDescent="0.25">
      <c r="C985" s="106"/>
    </row>
    <row r="986" spans="3:3" ht="15" customHeight="1" x14ac:dyDescent="0.25">
      <c r="C986" s="106"/>
    </row>
    <row r="987" spans="3:3" ht="15" customHeight="1" x14ac:dyDescent="0.25">
      <c r="C987" s="106"/>
    </row>
    <row r="988" spans="3:3" ht="15" customHeight="1" x14ac:dyDescent="0.25">
      <c r="C988" s="106"/>
    </row>
    <row r="989" spans="3:3" ht="15" customHeight="1" x14ac:dyDescent="0.25">
      <c r="C989" s="106"/>
    </row>
    <row r="990" spans="3:3" ht="15" customHeight="1" x14ac:dyDescent="0.25">
      <c r="C990" s="106"/>
    </row>
    <row r="991" spans="3:3" ht="15" customHeight="1" x14ac:dyDescent="0.25">
      <c r="C991" s="106"/>
    </row>
    <row r="992" spans="3:3" ht="15" customHeight="1" x14ac:dyDescent="0.25">
      <c r="C992" s="106"/>
    </row>
    <row r="993" spans="3:3" ht="15" customHeight="1" x14ac:dyDescent="0.25">
      <c r="C993" s="106"/>
    </row>
    <row r="994" spans="3:3" ht="15" customHeight="1" x14ac:dyDescent="0.25">
      <c r="C994" s="106"/>
    </row>
    <row r="995" spans="3:3" ht="15" customHeight="1" x14ac:dyDescent="0.25">
      <c r="C995" s="106"/>
    </row>
    <row r="996" spans="3:3" ht="15" customHeight="1" x14ac:dyDescent="0.25">
      <c r="C996" s="106"/>
    </row>
    <row r="997" spans="3:3" ht="15" customHeight="1" x14ac:dyDescent="0.25">
      <c r="C997" s="106"/>
    </row>
    <row r="998" spans="3:3" ht="15" customHeight="1" x14ac:dyDescent="0.25">
      <c r="C998" s="106"/>
    </row>
    <row r="999" spans="3:3" ht="15" customHeight="1" x14ac:dyDescent="0.25">
      <c r="C999" s="106"/>
    </row>
    <row r="1000" spans="3:3" ht="15" customHeight="1" x14ac:dyDescent="0.25">
      <c r="C1000" s="106"/>
    </row>
  </sheetData>
  <sheetProtection algorithmName="SHA-512" hashValue="kPdGR+ncwPc/ZVaRk7f/Ed5CAdsVLvdh7S6CmbAPzy1vWcO3MZ4KzYxw5r3GKs1fTM/jflq9dxhzHwRfG8zXrA==" saltValue="5JHUPYcruJseAJ1tjtzgK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41.5703125" bestFit="1" customWidth="1"/>
    <col min="3" max="8" width="15.7109375" customWidth="1"/>
    <col min="9" max="9" width="12.140625" bestFit="1" customWidth="1"/>
  </cols>
  <sheetData>
    <row r="1" spans="1:15" ht="15" customHeight="1" x14ac:dyDescent="0.25">
      <c r="A1" s="2" t="s">
        <v>119</v>
      </c>
      <c r="B1" s="14"/>
      <c r="C1" s="14"/>
      <c r="D1" s="14"/>
      <c r="E1" s="14"/>
      <c r="F1" s="14"/>
    </row>
    <row r="2" spans="1:15" ht="15" customHeight="1" x14ac:dyDescent="0.25">
      <c r="B2" s="151" t="s">
        <v>33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C4" s="106"/>
    </row>
    <row r="5" spans="1:15" ht="15" customHeight="1" x14ac:dyDescent="0.25">
      <c r="A5" t="s">
        <v>1</v>
      </c>
      <c r="C5" s="128">
        <v>2021</v>
      </c>
      <c r="D5" s="12">
        <v>2020</v>
      </c>
      <c r="E5" s="12">
        <v>2019</v>
      </c>
      <c r="F5" s="12">
        <v>2018</v>
      </c>
      <c r="G5" s="10" t="s">
        <v>2</v>
      </c>
      <c r="H5" s="10" t="s">
        <v>3</v>
      </c>
      <c r="I5" s="48" t="s">
        <v>4</v>
      </c>
    </row>
    <row r="6" spans="1:15" ht="15" customHeight="1" x14ac:dyDescent="0.25">
      <c r="A6" t="s">
        <v>5</v>
      </c>
      <c r="B6" s="14"/>
      <c r="C6" s="115"/>
      <c r="D6" s="14"/>
      <c r="E6" s="14"/>
      <c r="F6" s="14"/>
    </row>
    <row r="7" spans="1:15" ht="15" customHeight="1" x14ac:dyDescent="0.25">
      <c r="A7" s="110" t="s">
        <v>5</v>
      </c>
      <c r="B7" s="111" t="s">
        <v>34</v>
      </c>
      <c r="C7" s="67"/>
      <c r="D7" s="112"/>
      <c r="E7" s="112"/>
      <c r="F7" s="112"/>
      <c r="G7" s="28">
        <f t="shared" ref="G7:G20" si="0">IF(ISERROR(C7- D7)=TRUE,"",C7 - D7)</f>
        <v>0</v>
      </c>
      <c r="H7" s="14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9"/>
      <c r="J7" s="106"/>
      <c r="K7" s="106"/>
      <c r="L7" s="106"/>
      <c r="M7" s="106"/>
      <c r="N7" s="106"/>
      <c r="O7" s="106"/>
    </row>
    <row r="8" spans="1:15" ht="15" customHeight="1" x14ac:dyDescent="0.25">
      <c r="A8" s="110" t="s">
        <v>5</v>
      </c>
      <c r="B8" s="106" t="s">
        <v>35</v>
      </c>
      <c r="C8" s="29"/>
      <c r="D8" s="105"/>
      <c r="E8" s="105"/>
      <c r="F8" s="105"/>
      <c r="G8" s="30">
        <f t="shared" si="0"/>
        <v>0</v>
      </c>
      <c r="H8" s="145" t="str">
        <f t="shared" si="1"/>
        <v/>
      </c>
      <c r="I8" s="72"/>
      <c r="J8" s="106"/>
      <c r="K8" s="106"/>
      <c r="L8" s="106"/>
      <c r="M8" s="106"/>
      <c r="N8" s="106"/>
      <c r="O8" s="106"/>
    </row>
    <row r="9" spans="1:15" ht="15" customHeight="1" x14ac:dyDescent="0.25">
      <c r="A9" s="110" t="s">
        <v>5</v>
      </c>
      <c r="B9" s="111" t="s">
        <v>36</v>
      </c>
      <c r="C9" s="67"/>
      <c r="D9" s="112"/>
      <c r="E9" s="112"/>
      <c r="F9" s="112"/>
      <c r="G9" s="28">
        <f t="shared" si="0"/>
        <v>0</v>
      </c>
      <c r="H9" s="144" t="str">
        <f t="shared" si="1"/>
        <v/>
      </c>
      <c r="I9" s="79"/>
      <c r="J9" s="106"/>
      <c r="K9" s="106"/>
      <c r="L9" s="106"/>
      <c r="M9" s="106"/>
      <c r="N9" s="106"/>
      <c r="O9" s="106"/>
    </row>
    <row r="10" spans="1:15" s="1" customFormat="1" ht="15" customHeight="1" x14ac:dyDescent="0.25">
      <c r="A10" s="124" t="s">
        <v>5</v>
      </c>
      <c r="B10" s="115" t="s">
        <v>18</v>
      </c>
      <c r="C10" s="146">
        <f>SUMIFS((C7:C9),(A7:A9),A10)</f>
        <v>0</v>
      </c>
      <c r="D10" s="146">
        <f>SUMIFS((D7:D9),(A7:A9),A10)</f>
        <v>0</v>
      </c>
      <c r="E10" s="146">
        <f>SUMIFS((E7:E9),(A7:A9),A10)</f>
        <v>0</v>
      </c>
      <c r="F10" s="146">
        <f>SUMIFS((F7:F9),(A7:A9),A10)</f>
        <v>0</v>
      </c>
      <c r="G10" s="33">
        <f t="shared" si="0"/>
        <v>0</v>
      </c>
      <c r="H10" s="147" t="str">
        <f t="shared" si="1"/>
        <v/>
      </c>
      <c r="I10" s="80"/>
      <c r="J10" s="115"/>
      <c r="K10" s="115"/>
      <c r="L10" s="115"/>
      <c r="M10" s="115"/>
      <c r="N10" s="115"/>
      <c r="O10" s="115"/>
    </row>
    <row r="11" spans="1:15" ht="15" customHeight="1" x14ac:dyDescent="0.25">
      <c r="A11" t="s">
        <v>19</v>
      </c>
      <c r="B11" s="24"/>
      <c r="C11" s="148"/>
      <c r="D11" s="31"/>
      <c r="E11" s="31"/>
      <c r="F11" s="31"/>
      <c r="G11" s="32">
        <f t="shared" si="0"/>
        <v>0</v>
      </c>
      <c r="H11" s="25" t="str">
        <f t="shared" si="1"/>
        <v/>
      </c>
      <c r="I11" s="66"/>
    </row>
    <row r="12" spans="1:15" ht="15" customHeight="1" x14ac:dyDescent="0.25">
      <c r="A12" s="110" t="s">
        <v>19</v>
      </c>
      <c r="B12" s="106" t="s">
        <v>34</v>
      </c>
      <c r="C12" s="29"/>
      <c r="D12" s="105"/>
      <c r="E12" s="105"/>
      <c r="F12" s="105"/>
      <c r="G12" s="30">
        <f t="shared" si="0"/>
        <v>0</v>
      </c>
      <c r="H12" s="145" t="str">
        <f t="shared" si="1"/>
        <v/>
      </c>
      <c r="I12" s="81"/>
      <c r="J12" s="106"/>
      <c r="K12" s="106"/>
      <c r="L12" s="106"/>
      <c r="M12" s="106"/>
      <c r="N12" s="106"/>
      <c r="O12" s="106"/>
    </row>
    <row r="13" spans="1:15" ht="15" customHeight="1" x14ac:dyDescent="0.25">
      <c r="A13" s="110" t="s">
        <v>19</v>
      </c>
      <c r="B13" s="111" t="s">
        <v>35</v>
      </c>
      <c r="C13" s="67"/>
      <c r="D13" s="112"/>
      <c r="E13" s="112"/>
      <c r="F13" s="112"/>
      <c r="G13" s="28">
        <f t="shared" si="0"/>
        <v>0</v>
      </c>
      <c r="H13" s="144" t="str">
        <f t="shared" si="1"/>
        <v/>
      </c>
      <c r="I13" s="79"/>
      <c r="J13" s="106"/>
      <c r="K13" s="106"/>
      <c r="L13" s="106"/>
      <c r="M13" s="106"/>
      <c r="N13" s="106"/>
      <c r="O13" s="106"/>
    </row>
    <row r="14" spans="1:15" ht="15" customHeight="1" x14ac:dyDescent="0.25">
      <c r="A14" s="110" t="s">
        <v>19</v>
      </c>
      <c r="B14" s="106" t="s">
        <v>36</v>
      </c>
      <c r="C14" s="29"/>
      <c r="D14" s="105"/>
      <c r="E14" s="105"/>
      <c r="F14" s="105"/>
      <c r="G14" s="30">
        <f t="shared" si="0"/>
        <v>0</v>
      </c>
      <c r="H14" s="145" t="str">
        <f t="shared" si="1"/>
        <v/>
      </c>
      <c r="I14" s="81"/>
      <c r="J14" s="106"/>
      <c r="K14" s="106"/>
      <c r="L14" s="106"/>
      <c r="M14" s="106"/>
      <c r="N14" s="106"/>
      <c r="O14" s="106"/>
    </row>
    <row r="15" spans="1:15" s="1" customFormat="1" ht="15" customHeight="1" x14ac:dyDescent="0.25">
      <c r="A15" s="124" t="s">
        <v>19</v>
      </c>
      <c r="B15" s="149" t="s">
        <v>18</v>
      </c>
      <c r="C15" s="148">
        <f>SUMIFS((C7:C14),(A7:A14),A15)</f>
        <v>0</v>
      </c>
      <c r="D15" s="148">
        <f>SUMIFS((D7:D14),(A7:A14),A15)</f>
        <v>0</v>
      </c>
      <c r="E15" s="148">
        <f>SUMIFS((E7:E14),(A7:A14),A15)</f>
        <v>0</v>
      </c>
      <c r="F15" s="148">
        <f>SUMIFS((F7:F14),(A7:A14),A15)</f>
        <v>0</v>
      </c>
      <c r="G15" s="32">
        <f t="shared" si="0"/>
        <v>0</v>
      </c>
      <c r="H15" s="150" t="str">
        <f t="shared" si="1"/>
        <v/>
      </c>
      <c r="I15" s="18"/>
      <c r="J15" s="115"/>
      <c r="K15" s="115"/>
      <c r="L15" s="115"/>
      <c r="M15" s="115"/>
      <c r="N15" s="115"/>
      <c r="O15" s="115"/>
    </row>
    <row r="16" spans="1:15" ht="15" customHeight="1" x14ac:dyDescent="0.25">
      <c r="A16" t="s">
        <v>21</v>
      </c>
      <c r="B16" s="14"/>
      <c r="C16" s="146"/>
      <c r="D16" s="73"/>
      <c r="E16" s="73"/>
      <c r="F16" s="73"/>
      <c r="G16" s="33">
        <f t="shared" si="0"/>
        <v>0</v>
      </c>
      <c r="H16" s="27" t="str">
        <f t="shared" si="1"/>
        <v/>
      </c>
    </row>
    <row r="17" spans="1:15" ht="15" customHeight="1" x14ac:dyDescent="0.25">
      <c r="A17" s="110" t="s">
        <v>21</v>
      </c>
      <c r="B17" s="111" t="s">
        <v>34</v>
      </c>
      <c r="C17" s="67"/>
      <c r="D17" s="112"/>
      <c r="E17" s="112"/>
      <c r="F17" s="112"/>
      <c r="G17" s="28">
        <f t="shared" si="0"/>
        <v>0</v>
      </c>
      <c r="H17" s="144" t="str">
        <f t="shared" si="1"/>
        <v/>
      </c>
      <c r="I17" s="79"/>
      <c r="J17" s="106"/>
      <c r="K17" s="106"/>
      <c r="L17" s="106"/>
      <c r="M17" s="106"/>
      <c r="N17" s="106"/>
      <c r="O17" s="106"/>
    </row>
    <row r="18" spans="1:15" ht="15" customHeight="1" x14ac:dyDescent="0.25">
      <c r="A18" s="110" t="s">
        <v>21</v>
      </c>
      <c r="B18" s="106" t="s">
        <v>35</v>
      </c>
      <c r="C18" s="29"/>
      <c r="D18" s="105"/>
      <c r="E18" s="105"/>
      <c r="F18" s="105"/>
      <c r="G18" s="30">
        <f t="shared" si="0"/>
        <v>0</v>
      </c>
      <c r="H18" s="145" t="str">
        <f t="shared" si="1"/>
        <v/>
      </c>
      <c r="I18" s="81"/>
      <c r="J18" s="106"/>
      <c r="K18" s="106"/>
      <c r="L18" s="106"/>
      <c r="M18" s="106"/>
      <c r="N18" s="106"/>
      <c r="O18" s="106"/>
    </row>
    <row r="19" spans="1:15" ht="15" customHeight="1" x14ac:dyDescent="0.25">
      <c r="A19" s="110" t="s">
        <v>21</v>
      </c>
      <c r="B19" s="111" t="s">
        <v>36</v>
      </c>
      <c r="C19" s="67"/>
      <c r="D19" s="112"/>
      <c r="E19" s="112"/>
      <c r="F19" s="112"/>
      <c r="G19" s="28">
        <f t="shared" si="0"/>
        <v>0</v>
      </c>
      <c r="H19" s="144" t="str">
        <f t="shared" si="1"/>
        <v/>
      </c>
      <c r="I19" s="79"/>
      <c r="J19" s="106"/>
      <c r="K19" s="106"/>
      <c r="L19" s="106"/>
      <c r="M19" s="106"/>
      <c r="N19" s="106"/>
      <c r="O19" s="106"/>
    </row>
    <row r="20" spans="1:15" s="1" customFormat="1" ht="15" customHeight="1" x14ac:dyDescent="0.25">
      <c r="A20" s="124" t="s">
        <v>21</v>
      </c>
      <c r="B20" s="149" t="s">
        <v>18</v>
      </c>
      <c r="C20" s="148">
        <f>SUMIFS((C7:C19),(A7:A19),A20)</f>
        <v>0</v>
      </c>
      <c r="D20" s="148">
        <f>SUMIFS((D7:D19),(A7:A19),A20)</f>
        <v>0</v>
      </c>
      <c r="E20" s="148">
        <f>SUMIFS((E7:E19),(A7:A19),A20)</f>
        <v>0</v>
      </c>
      <c r="F20" s="148">
        <f>SUMIFS((F7:F19),(A7:A19),A20)</f>
        <v>0</v>
      </c>
      <c r="G20" s="32">
        <f t="shared" si="0"/>
        <v>0</v>
      </c>
      <c r="H20" s="150" t="str">
        <f t="shared" si="1"/>
        <v/>
      </c>
      <c r="I20" s="18"/>
      <c r="J20" s="115"/>
      <c r="K20" s="115"/>
      <c r="L20" s="115"/>
      <c r="M20" s="115"/>
      <c r="N20" s="115"/>
      <c r="O20" s="115"/>
    </row>
    <row r="21" spans="1:15" ht="15" customHeight="1" x14ac:dyDescent="0.25">
      <c r="C21" s="106"/>
    </row>
    <row r="22" spans="1:15" ht="15" customHeight="1" x14ac:dyDescent="0.25">
      <c r="C22" s="106"/>
    </row>
    <row r="23" spans="1:15" ht="15" customHeight="1" x14ac:dyDescent="0.25">
      <c r="C23" s="106"/>
    </row>
    <row r="24" spans="1:15" ht="15" customHeight="1" x14ac:dyDescent="0.25">
      <c r="C24" s="106"/>
    </row>
    <row r="25" spans="1:15" ht="15" customHeight="1" x14ac:dyDescent="0.25">
      <c r="C25" s="106"/>
    </row>
    <row r="26" spans="1:15" ht="15" customHeight="1" x14ac:dyDescent="0.25">
      <c r="C26" s="106"/>
    </row>
    <row r="27" spans="1:15" ht="15" customHeight="1" x14ac:dyDescent="0.25">
      <c r="C27" s="106"/>
    </row>
    <row r="28" spans="1:15" ht="15" customHeight="1" x14ac:dyDescent="0.25">
      <c r="C28" s="106"/>
    </row>
    <row r="29" spans="1:15" ht="15" customHeight="1" x14ac:dyDescent="0.25">
      <c r="C29" s="106"/>
    </row>
    <row r="30" spans="1:15" ht="15" customHeight="1" x14ac:dyDescent="0.25">
      <c r="C30" s="106"/>
    </row>
    <row r="31" spans="1:15" ht="15" customHeight="1" x14ac:dyDescent="0.25">
      <c r="C31" s="106"/>
    </row>
    <row r="32" spans="1:15" ht="15" customHeight="1" x14ac:dyDescent="0.25">
      <c r="C32" s="106"/>
    </row>
    <row r="33" spans="3:3" ht="15" customHeight="1" x14ac:dyDescent="0.25">
      <c r="C33" s="106"/>
    </row>
    <row r="34" spans="3:3" ht="15" customHeight="1" x14ac:dyDescent="0.25">
      <c r="C34" s="106"/>
    </row>
    <row r="35" spans="3:3" ht="15" customHeight="1" x14ac:dyDescent="0.25">
      <c r="C35" s="106"/>
    </row>
    <row r="36" spans="3:3" ht="15" customHeight="1" x14ac:dyDescent="0.25">
      <c r="C36" s="106"/>
    </row>
    <row r="37" spans="3:3" ht="15" customHeight="1" x14ac:dyDescent="0.25">
      <c r="C37" s="106"/>
    </row>
    <row r="38" spans="3:3" ht="15" customHeight="1" x14ac:dyDescent="0.25">
      <c r="C38" s="106"/>
    </row>
    <row r="39" spans="3:3" ht="15" customHeight="1" x14ac:dyDescent="0.25">
      <c r="C39" s="106"/>
    </row>
    <row r="40" spans="3:3" ht="15" customHeight="1" x14ac:dyDescent="0.25">
      <c r="C40" s="106"/>
    </row>
    <row r="41" spans="3:3" ht="15" customHeight="1" x14ac:dyDescent="0.25">
      <c r="C41" s="106"/>
    </row>
    <row r="42" spans="3:3" ht="15" customHeight="1" x14ac:dyDescent="0.25">
      <c r="C42" s="106"/>
    </row>
    <row r="43" spans="3:3" ht="15" customHeight="1" x14ac:dyDescent="0.25">
      <c r="C43" s="106"/>
    </row>
    <row r="44" spans="3:3" ht="15" customHeight="1" x14ac:dyDescent="0.25">
      <c r="C44" s="106"/>
    </row>
    <row r="45" spans="3:3" ht="15" customHeight="1" x14ac:dyDescent="0.25">
      <c r="C45" s="106"/>
    </row>
    <row r="46" spans="3:3" ht="15" customHeight="1" x14ac:dyDescent="0.25">
      <c r="C46" s="106"/>
    </row>
    <row r="47" spans="3:3" ht="15" customHeight="1" x14ac:dyDescent="0.25">
      <c r="C47" s="106"/>
    </row>
    <row r="48" spans="3:3" ht="15" customHeight="1" x14ac:dyDescent="0.25">
      <c r="C48" s="106"/>
    </row>
    <row r="49" spans="3:3" ht="15" customHeight="1" x14ac:dyDescent="0.25">
      <c r="C49" s="106"/>
    </row>
    <row r="50" spans="3:3" ht="15" customHeight="1" x14ac:dyDescent="0.25">
      <c r="C50" s="106"/>
    </row>
    <row r="51" spans="3:3" ht="15" customHeight="1" x14ac:dyDescent="0.25">
      <c r="C51" s="106"/>
    </row>
    <row r="52" spans="3:3" ht="15" customHeight="1" x14ac:dyDescent="0.25">
      <c r="C52" s="106"/>
    </row>
    <row r="53" spans="3:3" ht="15" customHeight="1" x14ac:dyDescent="0.25">
      <c r="C53" s="106"/>
    </row>
    <row r="54" spans="3:3" ht="15" customHeight="1" x14ac:dyDescent="0.25">
      <c r="C54" s="106"/>
    </row>
    <row r="55" spans="3:3" ht="15" customHeight="1" x14ac:dyDescent="0.25">
      <c r="C55" s="106"/>
    </row>
    <row r="56" spans="3:3" ht="15" customHeight="1" x14ac:dyDescent="0.25">
      <c r="C56" s="106"/>
    </row>
    <row r="57" spans="3:3" ht="15" customHeight="1" x14ac:dyDescent="0.25">
      <c r="C57" s="106"/>
    </row>
    <row r="58" spans="3:3" ht="15" customHeight="1" x14ac:dyDescent="0.25">
      <c r="C58" s="106"/>
    </row>
    <row r="59" spans="3:3" ht="15" customHeight="1" x14ac:dyDescent="0.25">
      <c r="C59" s="106"/>
    </row>
    <row r="60" spans="3:3" ht="15" customHeight="1" x14ac:dyDescent="0.25">
      <c r="C60" s="106"/>
    </row>
    <row r="61" spans="3:3" ht="15" customHeight="1" x14ac:dyDescent="0.25">
      <c r="C61" s="106"/>
    </row>
    <row r="62" spans="3:3" ht="15" customHeight="1" x14ac:dyDescent="0.25">
      <c r="C62" s="106"/>
    </row>
    <row r="63" spans="3:3" ht="15" customHeight="1" x14ac:dyDescent="0.25">
      <c r="C63" s="106"/>
    </row>
    <row r="64" spans="3:3" ht="15" customHeight="1" x14ac:dyDescent="0.25">
      <c r="C64" s="106"/>
    </row>
    <row r="65" spans="3:3" ht="15" customHeight="1" x14ac:dyDescent="0.25">
      <c r="C65" s="106"/>
    </row>
    <row r="66" spans="3:3" ht="15" customHeight="1" x14ac:dyDescent="0.25">
      <c r="C66" s="106"/>
    </row>
    <row r="67" spans="3:3" ht="15" customHeight="1" x14ac:dyDescent="0.25">
      <c r="C67" s="106"/>
    </row>
    <row r="68" spans="3:3" ht="15" customHeight="1" x14ac:dyDescent="0.25">
      <c r="C68" s="106"/>
    </row>
    <row r="69" spans="3:3" ht="15" customHeight="1" x14ac:dyDescent="0.25">
      <c r="C69" s="106"/>
    </row>
    <row r="70" spans="3:3" ht="15" customHeight="1" x14ac:dyDescent="0.25">
      <c r="C70" s="106"/>
    </row>
    <row r="71" spans="3:3" ht="15" customHeight="1" x14ac:dyDescent="0.25">
      <c r="C71" s="106"/>
    </row>
    <row r="72" spans="3:3" ht="15" customHeight="1" x14ac:dyDescent="0.25">
      <c r="C72" s="106"/>
    </row>
    <row r="73" spans="3:3" ht="15" customHeight="1" x14ac:dyDescent="0.25">
      <c r="C73" s="106"/>
    </row>
    <row r="74" spans="3:3" ht="15" customHeight="1" x14ac:dyDescent="0.25">
      <c r="C74" s="106"/>
    </row>
    <row r="75" spans="3:3" ht="15" customHeight="1" x14ac:dyDescent="0.25">
      <c r="C75" s="106"/>
    </row>
    <row r="76" spans="3:3" ht="15" customHeight="1" x14ac:dyDescent="0.25">
      <c r="C76" s="106"/>
    </row>
    <row r="77" spans="3:3" ht="15" customHeight="1" x14ac:dyDescent="0.25">
      <c r="C77" s="106"/>
    </row>
    <row r="78" spans="3:3" ht="15" customHeight="1" x14ac:dyDescent="0.25">
      <c r="C78" s="106"/>
    </row>
    <row r="79" spans="3:3" ht="15" customHeight="1" x14ac:dyDescent="0.25">
      <c r="C79" s="106"/>
    </row>
    <row r="80" spans="3:3" ht="15" customHeight="1" x14ac:dyDescent="0.25">
      <c r="C80" s="106"/>
    </row>
    <row r="81" spans="3:3" ht="15" customHeight="1" x14ac:dyDescent="0.25">
      <c r="C81" s="106"/>
    </row>
    <row r="82" spans="3:3" ht="15" customHeight="1" x14ac:dyDescent="0.25">
      <c r="C82" s="106"/>
    </row>
    <row r="83" spans="3:3" ht="15" customHeight="1" x14ac:dyDescent="0.25">
      <c r="C83" s="106"/>
    </row>
    <row r="84" spans="3:3" ht="15" customHeight="1" x14ac:dyDescent="0.25">
      <c r="C84" s="106"/>
    </row>
    <row r="85" spans="3:3" ht="15" customHeight="1" x14ac:dyDescent="0.25">
      <c r="C85" s="106"/>
    </row>
    <row r="86" spans="3:3" ht="15" customHeight="1" x14ac:dyDescent="0.25">
      <c r="C86" s="106"/>
    </row>
    <row r="87" spans="3:3" ht="15" customHeight="1" x14ac:dyDescent="0.25">
      <c r="C87" s="106"/>
    </row>
    <row r="88" spans="3:3" ht="15" customHeight="1" x14ac:dyDescent="0.25">
      <c r="C88" s="106"/>
    </row>
    <row r="89" spans="3:3" ht="15" customHeight="1" x14ac:dyDescent="0.25">
      <c r="C89" s="106"/>
    </row>
    <row r="90" spans="3:3" ht="15" customHeight="1" x14ac:dyDescent="0.25">
      <c r="C90" s="106"/>
    </row>
    <row r="91" spans="3:3" ht="15" customHeight="1" x14ac:dyDescent="0.25">
      <c r="C91" s="106"/>
    </row>
    <row r="92" spans="3:3" ht="15" customHeight="1" x14ac:dyDescent="0.25">
      <c r="C92" s="106"/>
    </row>
    <row r="93" spans="3:3" ht="15" customHeight="1" x14ac:dyDescent="0.25">
      <c r="C93" s="106"/>
    </row>
    <row r="94" spans="3:3" ht="15" customHeight="1" x14ac:dyDescent="0.25">
      <c r="C94" s="106"/>
    </row>
    <row r="95" spans="3:3" ht="15" customHeight="1" x14ac:dyDescent="0.25">
      <c r="C95" s="106"/>
    </row>
    <row r="96" spans="3:3" ht="15" customHeight="1" x14ac:dyDescent="0.25">
      <c r="C96" s="106"/>
    </row>
    <row r="97" spans="3:3" ht="15" customHeight="1" x14ac:dyDescent="0.25">
      <c r="C97" s="106"/>
    </row>
    <row r="98" spans="3:3" ht="15" customHeight="1" x14ac:dyDescent="0.25">
      <c r="C98" s="106"/>
    </row>
    <row r="99" spans="3:3" ht="15" customHeight="1" x14ac:dyDescent="0.25">
      <c r="C99" s="106"/>
    </row>
    <row r="100" spans="3:3" ht="15" customHeight="1" x14ac:dyDescent="0.25">
      <c r="C100" s="106"/>
    </row>
    <row r="101" spans="3:3" ht="15" customHeight="1" x14ac:dyDescent="0.25">
      <c r="C101" s="106"/>
    </row>
    <row r="102" spans="3:3" ht="15" customHeight="1" x14ac:dyDescent="0.25">
      <c r="C102" s="106"/>
    </row>
    <row r="103" spans="3:3" ht="15" customHeight="1" x14ac:dyDescent="0.25">
      <c r="C103" s="106"/>
    </row>
    <row r="104" spans="3:3" ht="15" customHeight="1" x14ac:dyDescent="0.25">
      <c r="C104" s="106"/>
    </row>
    <row r="105" spans="3:3" ht="15" customHeight="1" x14ac:dyDescent="0.25">
      <c r="C105" s="106"/>
    </row>
    <row r="106" spans="3:3" ht="15" customHeight="1" x14ac:dyDescent="0.25">
      <c r="C106" s="106"/>
    </row>
    <row r="107" spans="3:3" ht="15" customHeight="1" x14ac:dyDescent="0.25">
      <c r="C107" s="106"/>
    </row>
    <row r="108" spans="3:3" ht="15" customHeight="1" x14ac:dyDescent="0.25">
      <c r="C108" s="106"/>
    </row>
    <row r="109" spans="3:3" ht="15" customHeight="1" x14ac:dyDescent="0.25">
      <c r="C109" s="106"/>
    </row>
    <row r="110" spans="3:3" ht="15" customHeight="1" x14ac:dyDescent="0.25">
      <c r="C110" s="106"/>
    </row>
    <row r="111" spans="3:3" ht="15" customHeight="1" x14ac:dyDescent="0.25">
      <c r="C111" s="106"/>
    </row>
    <row r="112" spans="3:3" ht="15" customHeight="1" x14ac:dyDescent="0.25">
      <c r="C112" s="106"/>
    </row>
    <row r="113" spans="3:3" ht="15" customHeight="1" x14ac:dyDescent="0.25">
      <c r="C113" s="106"/>
    </row>
    <row r="114" spans="3:3" ht="15" customHeight="1" x14ac:dyDescent="0.25">
      <c r="C114" s="106"/>
    </row>
    <row r="115" spans="3:3" ht="15" customHeight="1" x14ac:dyDescent="0.25">
      <c r="C115" s="106"/>
    </row>
    <row r="116" spans="3:3" ht="15" customHeight="1" x14ac:dyDescent="0.25">
      <c r="C116" s="106"/>
    </row>
    <row r="117" spans="3:3" ht="15" customHeight="1" x14ac:dyDescent="0.25">
      <c r="C117" s="106"/>
    </row>
    <row r="118" spans="3:3" ht="15" customHeight="1" x14ac:dyDescent="0.25">
      <c r="C118" s="106"/>
    </row>
    <row r="119" spans="3:3" ht="15" customHeight="1" x14ac:dyDescent="0.25">
      <c r="C119" s="106"/>
    </row>
    <row r="120" spans="3:3" ht="15" customHeight="1" x14ac:dyDescent="0.25">
      <c r="C120" s="106"/>
    </row>
    <row r="121" spans="3:3" ht="15" customHeight="1" x14ac:dyDescent="0.25">
      <c r="C121" s="106"/>
    </row>
    <row r="122" spans="3:3" ht="15" customHeight="1" x14ac:dyDescent="0.25">
      <c r="C122" s="106"/>
    </row>
    <row r="123" spans="3:3" ht="15" customHeight="1" x14ac:dyDescent="0.25">
      <c r="C123" s="106"/>
    </row>
    <row r="124" spans="3:3" ht="15" customHeight="1" x14ac:dyDescent="0.25">
      <c r="C124" s="106"/>
    </row>
    <row r="125" spans="3:3" ht="15" customHeight="1" x14ac:dyDescent="0.25">
      <c r="C125" s="106"/>
    </row>
    <row r="126" spans="3:3" ht="15" customHeight="1" x14ac:dyDescent="0.25">
      <c r="C126" s="106"/>
    </row>
    <row r="127" spans="3:3" ht="15" customHeight="1" x14ac:dyDescent="0.25">
      <c r="C127" s="106"/>
    </row>
    <row r="128" spans="3:3" ht="15" customHeight="1" x14ac:dyDescent="0.25">
      <c r="C128" s="106"/>
    </row>
    <row r="129" spans="3:3" ht="15" customHeight="1" x14ac:dyDescent="0.25">
      <c r="C129" s="106"/>
    </row>
    <row r="130" spans="3:3" ht="15" customHeight="1" x14ac:dyDescent="0.25">
      <c r="C130" s="106"/>
    </row>
    <row r="131" spans="3:3" ht="15" customHeight="1" x14ac:dyDescent="0.25">
      <c r="C131" s="106"/>
    </row>
    <row r="132" spans="3:3" ht="15" customHeight="1" x14ac:dyDescent="0.25">
      <c r="C132" s="106"/>
    </row>
    <row r="133" spans="3:3" ht="15" customHeight="1" x14ac:dyDescent="0.25">
      <c r="C133" s="106"/>
    </row>
    <row r="134" spans="3:3" ht="15" customHeight="1" x14ac:dyDescent="0.25">
      <c r="C134" s="106"/>
    </row>
    <row r="135" spans="3:3" ht="15" customHeight="1" x14ac:dyDescent="0.25">
      <c r="C135" s="106"/>
    </row>
    <row r="136" spans="3:3" ht="15" customHeight="1" x14ac:dyDescent="0.25">
      <c r="C136" s="106"/>
    </row>
    <row r="137" spans="3:3" ht="15" customHeight="1" x14ac:dyDescent="0.25">
      <c r="C137" s="106"/>
    </row>
    <row r="138" spans="3:3" ht="15" customHeight="1" x14ac:dyDescent="0.25">
      <c r="C138" s="106"/>
    </row>
    <row r="139" spans="3:3" ht="15" customHeight="1" x14ac:dyDescent="0.25">
      <c r="C139" s="106"/>
    </row>
    <row r="140" spans="3:3" ht="15" customHeight="1" x14ac:dyDescent="0.25">
      <c r="C140" s="106"/>
    </row>
    <row r="141" spans="3:3" ht="15" customHeight="1" x14ac:dyDescent="0.25">
      <c r="C141" s="106"/>
    </row>
    <row r="142" spans="3:3" ht="15" customHeight="1" x14ac:dyDescent="0.25">
      <c r="C142" s="106"/>
    </row>
    <row r="143" spans="3:3" ht="15" customHeight="1" x14ac:dyDescent="0.25">
      <c r="C143" s="106"/>
    </row>
    <row r="144" spans="3:3" ht="15" customHeight="1" x14ac:dyDescent="0.25">
      <c r="C144" s="106"/>
    </row>
    <row r="145" spans="3:3" ht="15" customHeight="1" x14ac:dyDescent="0.25">
      <c r="C145" s="106"/>
    </row>
    <row r="146" spans="3:3" ht="15" customHeight="1" x14ac:dyDescent="0.25">
      <c r="C146" s="106"/>
    </row>
    <row r="147" spans="3:3" ht="15" customHeight="1" x14ac:dyDescent="0.25">
      <c r="C147" s="106"/>
    </row>
    <row r="148" spans="3:3" ht="15" customHeight="1" x14ac:dyDescent="0.25">
      <c r="C148" s="106"/>
    </row>
    <row r="149" spans="3:3" ht="15" customHeight="1" x14ac:dyDescent="0.25">
      <c r="C149" s="106"/>
    </row>
    <row r="150" spans="3:3" ht="15" customHeight="1" x14ac:dyDescent="0.25">
      <c r="C150" s="106"/>
    </row>
    <row r="151" spans="3:3" ht="15" customHeight="1" x14ac:dyDescent="0.25">
      <c r="C151" s="106"/>
    </row>
    <row r="152" spans="3:3" ht="15" customHeight="1" x14ac:dyDescent="0.25">
      <c r="C152" s="106"/>
    </row>
    <row r="153" spans="3:3" ht="15" customHeight="1" x14ac:dyDescent="0.25">
      <c r="C153" s="106"/>
    </row>
    <row r="154" spans="3:3" ht="15" customHeight="1" x14ac:dyDescent="0.25">
      <c r="C154" s="106"/>
    </row>
    <row r="155" spans="3:3" ht="15" customHeight="1" x14ac:dyDescent="0.25">
      <c r="C155" s="106"/>
    </row>
    <row r="156" spans="3:3" ht="15" customHeight="1" x14ac:dyDescent="0.25">
      <c r="C156" s="106"/>
    </row>
    <row r="157" spans="3:3" ht="15" customHeight="1" x14ac:dyDescent="0.25">
      <c r="C157" s="106"/>
    </row>
    <row r="158" spans="3:3" ht="15" customHeight="1" x14ac:dyDescent="0.25">
      <c r="C158" s="106"/>
    </row>
    <row r="159" spans="3:3" ht="15" customHeight="1" x14ac:dyDescent="0.25">
      <c r="C159" s="106"/>
    </row>
    <row r="160" spans="3:3" ht="15" customHeight="1" x14ac:dyDescent="0.25">
      <c r="C160" s="106"/>
    </row>
    <row r="161" spans="3:3" ht="15" customHeight="1" x14ac:dyDescent="0.25">
      <c r="C161" s="106"/>
    </row>
    <row r="162" spans="3:3" ht="15" customHeight="1" x14ac:dyDescent="0.25">
      <c r="C162" s="106"/>
    </row>
    <row r="163" spans="3:3" ht="15" customHeight="1" x14ac:dyDescent="0.25">
      <c r="C163" s="106"/>
    </row>
    <row r="164" spans="3:3" ht="15" customHeight="1" x14ac:dyDescent="0.25">
      <c r="C164" s="106"/>
    </row>
    <row r="165" spans="3:3" ht="15" customHeight="1" x14ac:dyDescent="0.25">
      <c r="C165" s="106"/>
    </row>
    <row r="166" spans="3:3" ht="15" customHeight="1" x14ac:dyDescent="0.25">
      <c r="C166" s="106"/>
    </row>
    <row r="167" spans="3:3" ht="15" customHeight="1" x14ac:dyDescent="0.25">
      <c r="C167" s="106"/>
    </row>
    <row r="168" spans="3:3" ht="15" customHeight="1" x14ac:dyDescent="0.25">
      <c r="C168" s="106"/>
    </row>
    <row r="169" spans="3:3" ht="15" customHeight="1" x14ac:dyDescent="0.25">
      <c r="C169" s="106"/>
    </row>
    <row r="170" spans="3:3" ht="15" customHeight="1" x14ac:dyDescent="0.25">
      <c r="C170" s="106"/>
    </row>
    <row r="171" spans="3:3" ht="15" customHeight="1" x14ac:dyDescent="0.25">
      <c r="C171" s="106"/>
    </row>
    <row r="172" spans="3:3" ht="15" customHeight="1" x14ac:dyDescent="0.25">
      <c r="C172" s="106"/>
    </row>
    <row r="173" spans="3:3" ht="15" customHeight="1" x14ac:dyDescent="0.25">
      <c r="C173" s="106"/>
    </row>
    <row r="174" spans="3:3" ht="15" customHeight="1" x14ac:dyDescent="0.25">
      <c r="C174" s="106"/>
    </row>
    <row r="175" spans="3:3" ht="15" customHeight="1" x14ac:dyDescent="0.25">
      <c r="C175" s="106"/>
    </row>
    <row r="176" spans="3:3" ht="15" customHeight="1" x14ac:dyDescent="0.25">
      <c r="C176" s="106"/>
    </row>
    <row r="177" spans="3:3" ht="15" customHeight="1" x14ac:dyDescent="0.25">
      <c r="C177" s="106"/>
    </row>
    <row r="178" spans="3:3" ht="15" customHeight="1" x14ac:dyDescent="0.25">
      <c r="C178" s="106"/>
    </row>
    <row r="179" spans="3:3" ht="15" customHeight="1" x14ac:dyDescent="0.25">
      <c r="C179" s="106"/>
    </row>
    <row r="180" spans="3:3" ht="15" customHeight="1" x14ac:dyDescent="0.25">
      <c r="C180" s="106"/>
    </row>
    <row r="181" spans="3:3" ht="15" customHeight="1" x14ac:dyDescent="0.25">
      <c r="C181" s="106"/>
    </row>
    <row r="182" spans="3:3" ht="15" customHeight="1" x14ac:dyDescent="0.25">
      <c r="C182" s="106"/>
    </row>
    <row r="183" spans="3:3" ht="15" customHeight="1" x14ac:dyDescent="0.25">
      <c r="C183" s="106"/>
    </row>
    <row r="184" spans="3:3" ht="15" customHeight="1" x14ac:dyDescent="0.25">
      <c r="C184" s="106"/>
    </row>
    <row r="185" spans="3:3" ht="15" customHeight="1" x14ac:dyDescent="0.25">
      <c r="C185" s="106"/>
    </row>
    <row r="186" spans="3:3" ht="15" customHeight="1" x14ac:dyDescent="0.25">
      <c r="C186" s="106"/>
    </row>
    <row r="187" spans="3:3" ht="15" customHeight="1" x14ac:dyDescent="0.25">
      <c r="C187" s="106"/>
    </row>
    <row r="188" spans="3:3" ht="15" customHeight="1" x14ac:dyDescent="0.25">
      <c r="C188" s="106"/>
    </row>
    <row r="189" spans="3:3" ht="15" customHeight="1" x14ac:dyDescent="0.25">
      <c r="C189" s="106"/>
    </row>
    <row r="190" spans="3:3" ht="15" customHeight="1" x14ac:dyDescent="0.25">
      <c r="C190" s="106"/>
    </row>
    <row r="191" spans="3:3" ht="15" customHeight="1" x14ac:dyDescent="0.25">
      <c r="C191" s="106"/>
    </row>
    <row r="192" spans="3:3" ht="15" customHeight="1" x14ac:dyDescent="0.25">
      <c r="C192" s="106"/>
    </row>
    <row r="193" spans="3:3" ht="15" customHeight="1" x14ac:dyDescent="0.25">
      <c r="C193" s="106"/>
    </row>
    <row r="194" spans="3:3" ht="15" customHeight="1" x14ac:dyDescent="0.25">
      <c r="C194" s="106"/>
    </row>
    <row r="195" spans="3:3" ht="15" customHeight="1" x14ac:dyDescent="0.25">
      <c r="C195" s="106"/>
    </row>
    <row r="196" spans="3:3" ht="15" customHeight="1" x14ac:dyDescent="0.25">
      <c r="C196" s="106"/>
    </row>
    <row r="197" spans="3:3" ht="15" customHeight="1" x14ac:dyDescent="0.25">
      <c r="C197" s="106"/>
    </row>
    <row r="198" spans="3:3" ht="15" customHeight="1" x14ac:dyDescent="0.25">
      <c r="C198" s="106"/>
    </row>
    <row r="199" spans="3:3" ht="15" customHeight="1" x14ac:dyDescent="0.25">
      <c r="C199" s="106"/>
    </row>
    <row r="200" spans="3:3" ht="15" customHeight="1" x14ac:dyDescent="0.25">
      <c r="C200" s="106"/>
    </row>
    <row r="201" spans="3:3" ht="15" customHeight="1" x14ac:dyDescent="0.25">
      <c r="C201" s="106"/>
    </row>
    <row r="202" spans="3:3" ht="15" customHeight="1" x14ac:dyDescent="0.25">
      <c r="C202" s="106"/>
    </row>
    <row r="203" spans="3:3" ht="15" customHeight="1" x14ac:dyDescent="0.25">
      <c r="C203" s="106"/>
    </row>
    <row r="204" spans="3:3" ht="15" customHeight="1" x14ac:dyDescent="0.25">
      <c r="C204" s="106"/>
    </row>
    <row r="205" spans="3:3" ht="15" customHeight="1" x14ac:dyDescent="0.25">
      <c r="C205" s="106"/>
    </row>
    <row r="206" spans="3:3" ht="15" customHeight="1" x14ac:dyDescent="0.25">
      <c r="C206" s="106"/>
    </row>
    <row r="207" spans="3:3" ht="15" customHeight="1" x14ac:dyDescent="0.25">
      <c r="C207" s="106"/>
    </row>
    <row r="208" spans="3:3" ht="15" customHeight="1" x14ac:dyDescent="0.25">
      <c r="C208" s="106"/>
    </row>
    <row r="209" spans="3:3" ht="15" customHeight="1" x14ac:dyDescent="0.25">
      <c r="C209" s="106"/>
    </row>
    <row r="210" spans="3:3" ht="15" customHeight="1" x14ac:dyDescent="0.25">
      <c r="C210" s="106"/>
    </row>
    <row r="211" spans="3:3" ht="15" customHeight="1" x14ac:dyDescent="0.25">
      <c r="C211" s="106"/>
    </row>
    <row r="212" spans="3:3" ht="15" customHeight="1" x14ac:dyDescent="0.25">
      <c r="C212" s="106"/>
    </row>
    <row r="213" spans="3:3" ht="15" customHeight="1" x14ac:dyDescent="0.25">
      <c r="C213" s="106"/>
    </row>
    <row r="214" spans="3:3" ht="15" customHeight="1" x14ac:dyDescent="0.25">
      <c r="C214" s="106"/>
    </row>
    <row r="215" spans="3:3" ht="15" customHeight="1" x14ac:dyDescent="0.25">
      <c r="C215" s="106"/>
    </row>
    <row r="216" spans="3:3" ht="15" customHeight="1" x14ac:dyDescent="0.25">
      <c r="C216" s="106"/>
    </row>
    <row r="217" spans="3:3" ht="15" customHeight="1" x14ac:dyDescent="0.25">
      <c r="C217" s="106"/>
    </row>
    <row r="218" spans="3:3" ht="15" customHeight="1" x14ac:dyDescent="0.25">
      <c r="C218" s="106"/>
    </row>
    <row r="219" spans="3:3" ht="15" customHeight="1" x14ac:dyDescent="0.25">
      <c r="C219" s="106"/>
    </row>
    <row r="220" spans="3:3" ht="15" customHeight="1" x14ac:dyDescent="0.25">
      <c r="C220" s="106"/>
    </row>
    <row r="221" spans="3:3" ht="15" customHeight="1" x14ac:dyDescent="0.25">
      <c r="C221" s="106"/>
    </row>
    <row r="222" spans="3:3" ht="15" customHeight="1" x14ac:dyDescent="0.25">
      <c r="C222" s="106"/>
    </row>
    <row r="223" spans="3:3" ht="15" customHeight="1" x14ac:dyDescent="0.25">
      <c r="C223" s="106"/>
    </row>
    <row r="224" spans="3:3" ht="15" customHeight="1" x14ac:dyDescent="0.25">
      <c r="C224" s="106"/>
    </row>
    <row r="225" spans="3:3" ht="15" customHeight="1" x14ac:dyDescent="0.25">
      <c r="C225" s="106"/>
    </row>
    <row r="226" spans="3:3" ht="15" customHeight="1" x14ac:dyDescent="0.25">
      <c r="C226" s="106"/>
    </row>
    <row r="227" spans="3:3" ht="15" customHeight="1" x14ac:dyDescent="0.25">
      <c r="C227" s="106"/>
    </row>
    <row r="228" spans="3:3" ht="15" customHeight="1" x14ac:dyDescent="0.25">
      <c r="C228" s="106"/>
    </row>
    <row r="229" spans="3:3" ht="15" customHeight="1" x14ac:dyDescent="0.25">
      <c r="C229" s="106"/>
    </row>
    <row r="230" spans="3:3" ht="15" customHeight="1" x14ac:dyDescent="0.25">
      <c r="C230" s="106"/>
    </row>
    <row r="231" spans="3:3" ht="15" customHeight="1" x14ac:dyDescent="0.25">
      <c r="C231" s="106"/>
    </row>
    <row r="232" spans="3:3" ht="15" customHeight="1" x14ac:dyDescent="0.25">
      <c r="C232" s="106"/>
    </row>
    <row r="233" spans="3:3" ht="15" customHeight="1" x14ac:dyDescent="0.25">
      <c r="C233" s="106"/>
    </row>
    <row r="234" spans="3:3" ht="15" customHeight="1" x14ac:dyDescent="0.25">
      <c r="C234" s="106"/>
    </row>
    <row r="235" spans="3:3" ht="15" customHeight="1" x14ac:dyDescent="0.25">
      <c r="C235" s="106"/>
    </row>
    <row r="236" spans="3:3" ht="15" customHeight="1" x14ac:dyDescent="0.25">
      <c r="C236" s="106"/>
    </row>
    <row r="237" spans="3:3" ht="15" customHeight="1" x14ac:dyDescent="0.25">
      <c r="C237" s="106"/>
    </row>
    <row r="238" spans="3:3" ht="15" customHeight="1" x14ac:dyDescent="0.25">
      <c r="C238" s="106"/>
    </row>
    <row r="239" spans="3:3" ht="15" customHeight="1" x14ac:dyDescent="0.25">
      <c r="C239" s="106"/>
    </row>
    <row r="240" spans="3:3" ht="15" customHeight="1" x14ac:dyDescent="0.25">
      <c r="C240" s="106"/>
    </row>
    <row r="241" spans="3:3" ht="15" customHeight="1" x14ac:dyDescent="0.25">
      <c r="C241" s="106"/>
    </row>
    <row r="242" spans="3:3" ht="15" customHeight="1" x14ac:dyDescent="0.25">
      <c r="C242" s="106"/>
    </row>
    <row r="243" spans="3:3" ht="15" customHeight="1" x14ac:dyDescent="0.25">
      <c r="C243" s="106"/>
    </row>
    <row r="244" spans="3:3" ht="15" customHeight="1" x14ac:dyDescent="0.25">
      <c r="C244" s="106"/>
    </row>
    <row r="245" spans="3:3" ht="15" customHeight="1" x14ac:dyDescent="0.25">
      <c r="C245" s="106"/>
    </row>
    <row r="246" spans="3:3" ht="15" customHeight="1" x14ac:dyDescent="0.25">
      <c r="C246" s="106"/>
    </row>
    <row r="247" spans="3:3" ht="15" customHeight="1" x14ac:dyDescent="0.25">
      <c r="C247" s="106"/>
    </row>
    <row r="248" spans="3:3" ht="15" customHeight="1" x14ac:dyDescent="0.25">
      <c r="C248" s="106"/>
    </row>
    <row r="249" spans="3:3" ht="15" customHeight="1" x14ac:dyDescent="0.25">
      <c r="C249" s="106"/>
    </row>
    <row r="250" spans="3:3" ht="15" customHeight="1" x14ac:dyDescent="0.25">
      <c r="C250" s="106"/>
    </row>
    <row r="251" spans="3:3" ht="15" customHeight="1" x14ac:dyDescent="0.25">
      <c r="C251" s="106"/>
    </row>
    <row r="252" spans="3:3" ht="15" customHeight="1" x14ac:dyDescent="0.25">
      <c r="C252" s="106"/>
    </row>
    <row r="253" spans="3:3" ht="15" customHeight="1" x14ac:dyDescent="0.25">
      <c r="C253" s="106"/>
    </row>
    <row r="254" spans="3:3" ht="15" customHeight="1" x14ac:dyDescent="0.25">
      <c r="C254" s="106"/>
    </row>
    <row r="255" spans="3:3" ht="15" customHeight="1" x14ac:dyDescent="0.25">
      <c r="C255" s="106"/>
    </row>
    <row r="256" spans="3:3" ht="15" customHeight="1" x14ac:dyDescent="0.25">
      <c r="C256" s="106"/>
    </row>
    <row r="257" spans="3:3" ht="15" customHeight="1" x14ac:dyDescent="0.25">
      <c r="C257" s="106"/>
    </row>
    <row r="258" spans="3:3" ht="15" customHeight="1" x14ac:dyDescent="0.25">
      <c r="C258" s="106"/>
    </row>
    <row r="259" spans="3:3" ht="15" customHeight="1" x14ac:dyDescent="0.25">
      <c r="C259" s="106"/>
    </row>
    <row r="260" spans="3:3" ht="15" customHeight="1" x14ac:dyDescent="0.25">
      <c r="C260" s="106"/>
    </row>
    <row r="261" spans="3:3" ht="15" customHeight="1" x14ac:dyDescent="0.25">
      <c r="C261" s="106"/>
    </row>
    <row r="262" spans="3:3" ht="15" customHeight="1" x14ac:dyDescent="0.25">
      <c r="C262" s="106"/>
    </row>
    <row r="263" spans="3:3" ht="15" customHeight="1" x14ac:dyDescent="0.25">
      <c r="C263" s="106"/>
    </row>
    <row r="264" spans="3:3" ht="15" customHeight="1" x14ac:dyDescent="0.25">
      <c r="C264" s="106"/>
    </row>
    <row r="265" spans="3:3" ht="15" customHeight="1" x14ac:dyDescent="0.25">
      <c r="C265" s="106"/>
    </row>
    <row r="266" spans="3:3" ht="15" customHeight="1" x14ac:dyDescent="0.25">
      <c r="C266" s="106"/>
    </row>
    <row r="267" spans="3:3" ht="15" customHeight="1" x14ac:dyDescent="0.25">
      <c r="C267" s="106"/>
    </row>
    <row r="268" spans="3:3" ht="15" customHeight="1" x14ac:dyDescent="0.25">
      <c r="C268" s="106"/>
    </row>
    <row r="269" spans="3:3" ht="15" customHeight="1" x14ac:dyDescent="0.25">
      <c r="C269" s="106"/>
    </row>
    <row r="270" spans="3:3" ht="15" customHeight="1" x14ac:dyDescent="0.25">
      <c r="C270" s="106"/>
    </row>
    <row r="271" spans="3:3" ht="15" customHeight="1" x14ac:dyDescent="0.25">
      <c r="C271" s="106"/>
    </row>
    <row r="272" spans="3:3" ht="15" customHeight="1" x14ac:dyDescent="0.25">
      <c r="C272" s="106"/>
    </row>
    <row r="273" spans="3:3" ht="15" customHeight="1" x14ac:dyDescent="0.25">
      <c r="C273" s="106"/>
    </row>
    <row r="274" spans="3:3" ht="15" customHeight="1" x14ac:dyDescent="0.25">
      <c r="C274" s="106"/>
    </row>
    <row r="275" spans="3:3" ht="15" customHeight="1" x14ac:dyDescent="0.25">
      <c r="C275" s="106"/>
    </row>
    <row r="276" spans="3:3" ht="15" customHeight="1" x14ac:dyDescent="0.25">
      <c r="C276" s="106"/>
    </row>
    <row r="277" spans="3:3" ht="15" customHeight="1" x14ac:dyDescent="0.25">
      <c r="C277" s="106"/>
    </row>
    <row r="278" spans="3:3" ht="15" customHeight="1" x14ac:dyDescent="0.25">
      <c r="C278" s="106"/>
    </row>
    <row r="279" spans="3:3" ht="15" customHeight="1" x14ac:dyDescent="0.25">
      <c r="C279" s="106"/>
    </row>
    <row r="280" spans="3:3" ht="15" customHeight="1" x14ac:dyDescent="0.25">
      <c r="C280" s="106"/>
    </row>
    <row r="281" spans="3:3" ht="15" customHeight="1" x14ac:dyDescent="0.25">
      <c r="C281" s="106"/>
    </row>
    <row r="282" spans="3:3" ht="15" customHeight="1" x14ac:dyDescent="0.25">
      <c r="C282" s="106"/>
    </row>
    <row r="283" spans="3:3" ht="15" customHeight="1" x14ac:dyDescent="0.25">
      <c r="C283" s="106"/>
    </row>
    <row r="284" spans="3:3" ht="15" customHeight="1" x14ac:dyDescent="0.25">
      <c r="C284" s="106"/>
    </row>
    <row r="285" spans="3:3" ht="15" customHeight="1" x14ac:dyDescent="0.25">
      <c r="C285" s="106"/>
    </row>
    <row r="286" spans="3:3" ht="15" customHeight="1" x14ac:dyDescent="0.25">
      <c r="C286" s="106"/>
    </row>
    <row r="287" spans="3:3" ht="15" customHeight="1" x14ac:dyDescent="0.25">
      <c r="C287" s="106"/>
    </row>
    <row r="288" spans="3:3" ht="15" customHeight="1" x14ac:dyDescent="0.25">
      <c r="C288" s="106"/>
    </row>
    <row r="289" spans="3:3" ht="15" customHeight="1" x14ac:dyDescent="0.25">
      <c r="C289" s="106"/>
    </row>
    <row r="290" spans="3:3" ht="15" customHeight="1" x14ac:dyDescent="0.25">
      <c r="C290" s="106"/>
    </row>
    <row r="291" spans="3:3" ht="15" customHeight="1" x14ac:dyDescent="0.25">
      <c r="C291" s="106"/>
    </row>
    <row r="292" spans="3:3" ht="15" customHeight="1" x14ac:dyDescent="0.25">
      <c r="C292" s="106"/>
    </row>
    <row r="293" spans="3:3" ht="15" customHeight="1" x14ac:dyDescent="0.25">
      <c r="C293" s="106"/>
    </row>
    <row r="294" spans="3:3" ht="15" customHeight="1" x14ac:dyDescent="0.25">
      <c r="C294" s="106"/>
    </row>
    <row r="295" spans="3:3" ht="15" customHeight="1" x14ac:dyDescent="0.25">
      <c r="C295" s="106"/>
    </row>
    <row r="296" spans="3:3" ht="15" customHeight="1" x14ac:dyDescent="0.25">
      <c r="C296" s="106"/>
    </row>
    <row r="297" spans="3:3" ht="15" customHeight="1" x14ac:dyDescent="0.25">
      <c r="C297" s="106"/>
    </row>
    <row r="298" spans="3:3" ht="15" customHeight="1" x14ac:dyDescent="0.25">
      <c r="C298" s="106"/>
    </row>
    <row r="299" spans="3:3" ht="15" customHeight="1" x14ac:dyDescent="0.25">
      <c r="C299" s="106"/>
    </row>
    <row r="300" spans="3:3" ht="15" customHeight="1" x14ac:dyDescent="0.25">
      <c r="C300" s="106"/>
    </row>
    <row r="301" spans="3:3" ht="15" customHeight="1" x14ac:dyDescent="0.25">
      <c r="C301" s="106"/>
    </row>
    <row r="302" spans="3:3" ht="15" customHeight="1" x14ac:dyDescent="0.25">
      <c r="C302" s="106"/>
    </row>
    <row r="303" spans="3:3" ht="15" customHeight="1" x14ac:dyDescent="0.25">
      <c r="C303" s="106"/>
    </row>
    <row r="304" spans="3:3" ht="15" customHeight="1" x14ac:dyDescent="0.25">
      <c r="C304" s="106"/>
    </row>
    <row r="305" spans="3:3" ht="15" customHeight="1" x14ac:dyDescent="0.25">
      <c r="C305" s="106"/>
    </row>
    <row r="306" spans="3:3" ht="15" customHeight="1" x14ac:dyDescent="0.25">
      <c r="C306" s="106"/>
    </row>
    <row r="307" spans="3:3" ht="15" customHeight="1" x14ac:dyDescent="0.25">
      <c r="C307" s="106"/>
    </row>
    <row r="308" spans="3:3" ht="15" customHeight="1" x14ac:dyDescent="0.25">
      <c r="C308" s="106"/>
    </row>
    <row r="309" spans="3:3" ht="15" customHeight="1" x14ac:dyDescent="0.25">
      <c r="C309" s="106"/>
    </row>
    <row r="310" spans="3:3" ht="15" customHeight="1" x14ac:dyDescent="0.25">
      <c r="C310" s="106"/>
    </row>
    <row r="311" spans="3:3" ht="15" customHeight="1" x14ac:dyDescent="0.25">
      <c r="C311" s="106"/>
    </row>
    <row r="312" spans="3:3" ht="15" customHeight="1" x14ac:dyDescent="0.25">
      <c r="C312" s="106"/>
    </row>
    <row r="313" spans="3:3" ht="15" customHeight="1" x14ac:dyDescent="0.25">
      <c r="C313" s="106"/>
    </row>
    <row r="314" spans="3:3" ht="15" customHeight="1" x14ac:dyDescent="0.25">
      <c r="C314" s="106"/>
    </row>
    <row r="315" spans="3:3" ht="15" customHeight="1" x14ac:dyDescent="0.25">
      <c r="C315" s="106"/>
    </row>
    <row r="316" spans="3:3" ht="15" customHeight="1" x14ac:dyDescent="0.25">
      <c r="C316" s="106"/>
    </row>
    <row r="317" spans="3:3" ht="15" customHeight="1" x14ac:dyDescent="0.25">
      <c r="C317" s="106"/>
    </row>
    <row r="318" spans="3:3" ht="15" customHeight="1" x14ac:dyDescent="0.25">
      <c r="C318" s="106"/>
    </row>
    <row r="319" spans="3:3" ht="15" customHeight="1" x14ac:dyDescent="0.25">
      <c r="C319" s="106"/>
    </row>
    <row r="320" spans="3:3" ht="15" customHeight="1" x14ac:dyDescent="0.25">
      <c r="C320" s="106"/>
    </row>
    <row r="321" spans="3:3" ht="15" customHeight="1" x14ac:dyDescent="0.25">
      <c r="C321" s="106"/>
    </row>
    <row r="322" spans="3:3" ht="15" customHeight="1" x14ac:dyDescent="0.25">
      <c r="C322" s="106"/>
    </row>
    <row r="323" spans="3:3" ht="15" customHeight="1" x14ac:dyDescent="0.25">
      <c r="C323" s="106"/>
    </row>
    <row r="324" spans="3:3" ht="15" customHeight="1" x14ac:dyDescent="0.25">
      <c r="C324" s="106"/>
    </row>
    <row r="325" spans="3:3" ht="15" customHeight="1" x14ac:dyDescent="0.25">
      <c r="C325" s="106"/>
    </row>
    <row r="326" spans="3:3" ht="15" customHeight="1" x14ac:dyDescent="0.25">
      <c r="C326" s="106"/>
    </row>
    <row r="327" spans="3:3" ht="15" customHeight="1" x14ac:dyDescent="0.25">
      <c r="C327" s="106"/>
    </row>
    <row r="328" spans="3:3" ht="15" customHeight="1" x14ac:dyDescent="0.25">
      <c r="C328" s="106"/>
    </row>
    <row r="329" spans="3:3" ht="15" customHeight="1" x14ac:dyDescent="0.25">
      <c r="C329" s="106"/>
    </row>
    <row r="330" spans="3:3" ht="15" customHeight="1" x14ac:dyDescent="0.25">
      <c r="C330" s="106"/>
    </row>
    <row r="331" spans="3:3" ht="15" customHeight="1" x14ac:dyDescent="0.25">
      <c r="C331" s="106"/>
    </row>
    <row r="332" spans="3:3" ht="15" customHeight="1" x14ac:dyDescent="0.25">
      <c r="C332" s="106"/>
    </row>
    <row r="333" spans="3:3" ht="15" customHeight="1" x14ac:dyDescent="0.25">
      <c r="C333" s="106"/>
    </row>
    <row r="334" spans="3:3" ht="15" customHeight="1" x14ac:dyDescent="0.25">
      <c r="C334" s="106"/>
    </row>
    <row r="335" spans="3:3" ht="15" customHeight="1" x14ac:dyDescent="0.25">
      <c r="C335" s="106"/>
    </row>
    <row r="336" spans="3:3" ht="15" customHeight="1" x14ac:dyDescent="0.25">
      <c r="C336" s="106"/>
    </row>
    <row r="337" spans="3:3" ht="15" customHeight="1" x14ac:dyDescent="0.25">
      <c r="C337" s="106"/>
    </row>
    <row r="338" spans="3:3" ht="15" customHeight="1" x14ac:dyDescent="0.25">
      <c r="C338" s="106"/>
    </row>
    <row r="339" spans="3:3" ht="15" customHeight="1" x14ac:dyDescent="0.25">
      <c r="C339" s="106"/>
    </row>
    <row r="340" spans="3:3" ht="15" customHeight="1" x14ac:dyDescent="0.25">
      <c r="C340" s="106"/>
    </row>
    <row r="341" spans="3:3" ht="15" customHeight="1" x14ac:dyDescent="0.25">
      <c r="C341" s="106"/>
    </row>
    <row r="342" spans="3:3" ht="15" customHeight="1" x14ac:dyDescent="0.25">
      <c r="C342" s="106"/>
    </row>
    <row r="343" spans="3:3" ht="15" customHeight="1" x14ac:dyDescent="0.25">
      <c r="C343" s="106"/>
    </row>
    <row r="344" spans="3:3" ht="15" customHeight="1" x14ac:dyDescent="0.25">
      <c r="C344" s="106"/>
    </row>
    <row r="345" spans="3:3" ht="15" customHeight="1" x14ac:dyDescent="0.25">
      <c r="C345" s="106"/>
    </row>
    <row r="346" spans="3:3" ht="15" customHeight="1" x14ac:dyDescent="0.25">
      <c r="C346" s="106"/>
    </row>
    <row r="347" spans="3:3" ht="15" customHeight="1" x14ac:dyDescent="0.25">
      <c r="C347" s="106"/>
    </row>
    <row r="348" spans="3:3" ht="15" customHeight="1" x14ac:dyDescent="0.25">
      <c r="C348" s="106"/>
    </row>
    <row r="349" spans="3:3" ht="15" customHeight="1" x14ac:dyDescent="0.25">
      <c r="C349" s="106"/>
    </row>
    <row r="350" spans="3:3" ht="15" customHeight="1" x14ac:dyDescent="0.25">
      <c r="C350" s="106"/>
    </row>
    <row r="351" spans="3:3" ht="15" customHeight="1" x14ac:dyDescent="0.25">
      <c r="C351" s="106"/>
    </row>
    <row r="352" spans="3:3" ht="15" customHeight="1" x14ac:dyDescent="0.25">
      <c r="C352" s="106"/>
    </row>
    <row r="353" spans="3:3" ht="15" customHeight="1" x14ac:dyDescent="0.25">
      <c r="C353" s="106"/>
    </row>
    <row r="354" spans="3:3" ht="15" customHeight="1" x14ac:dyDescent="0.25">
      <c r="C354" s="106"/>
    </row>
    <row r="355" spans="3:3" ht="15" customHeight="1" x14ac:dyDescent="0.25">
      <c r="C355" s="106"/>
    </row>
    <row r="356" spans="3:3" ht="15" customHeight="1" x14ac:dyDescent="0.25">
      <c r="C356" s="106"/>
    </row>
    <row r="357" spans="3:3" ht="15" customHeight="1" x14ac:dyDescent="0.25">
      <c r="C357" s="106"/>
    </row>
    <row r="358" spans="3:3" ht="15" customHeight="1" x14ac:dyDescent="0.25">
      <c r="C358" s="106"/>
    </row>
    <row r="359" spans="3:3" ht="15" customHeight="1" x14ac:dyDescent="0.25">
      <c r="C359" s="106"/>
    </row>
    <row r="360" spans="3:3" ht="15" customHeight="1" x14ac:dyDescent="0.25">
      <c r="C360" s="106"/>
    </row>
    <row r="361" spans="3:3" ht="15" customHeight="1" x14ac:dyDescent="0.25">
      <c r="C361" s="106"/>
    </row>
    <row r="362" spans="3:3" ht="15" customHeight="1" x14ac:dyDescent="0.25">
      <c r="C362" s="106"/>
    </row>
    <row r="363" spans="3:3" ht="15" customHeight="1" x14ac:dyDescent="0.25">
      <c r="C363" s="106"/>
    </row>
    <row r="364" spans="3:3" ht="15" customHeight="1" x14ac:dyDescent="0.25">
      <c r="C364" s="106"/>
    </row>
    <row r="365" spans="3:3" ht="15" customHeight="1" x14ac:dyDescent="0.25">
      <c r="C365" s="106"/>
    </row>
    <row r="366" spans="3:3" ht="15" customHeight="1" x14ac:dyDescent="0.25">
      <c r="C366" s="106"/>
    </row>
    <row r="367" spans="3:3" ht="15" customHeight="1" x14ac:dyDescent="0.25">
      <c r="C367" s="106"/>
    </row>
    <row r="368" spans="3:3" ht="15" customHeight="1" x14ac:dyDescent="0.25">
      <c r="C368" s="106"/>
    </row>
    <row r="369" spans="3:3" ht="15" customHeight="1" x14ac:dyDescent="0.25">
      <c r="C369" s="106"/>
    </row>
    <row r="370" spans="3:3" ht="15" customHeight="1" x14ac:dyDescent="0.25">
      <c r="C370" s="106"/>
    </row>
    <row r="371" spans="3:3" ht="15" customHeight="1" x14ac:dyDescent="0.25">
      <c r="C371" s="106"/>
    </row>
    <row r="372" spans="3:3" ht="15" customHeight="1" x14ac:dyDescent="0.25">
      <c r="C372" s="106"/>
    </row>
    <row r="373" spans="3:3" ht="15" customHeight="1" x14ac:dyDescent="0.25">
      <c r="C373" s="106"/>
    </row>
    <row r="374" spans="3:3" ht="15" customHeight="1" x14ac:dyDescent="0.25">
      <c r="C374" s="106"/>
    </row>
    <row r="375" spans="3:3" ht="15" customHeight="1" x14ac:dyDescent="0.25">
      <c r="C375" s="106"/>
    </row>
    <row r="376" spans="3:3" ht="15" customHeight="1" x14ac:dyDescent="0.25">
      <c r="C376" s="106"/>
    </row>
    <row r="377" spans="3:3" ht="15" customHeight="1" x14ac:dyDescent="0.25">
      <c r="C377" s="106"/>
    </row>
    <row r="378" spans="3:3" ht="15" customHeight="1" x14ac:dyDescent="0.25">
      <c r="C378" s="106"/>
    </row>
    <row r="379" spans="3:3" ht="15" customHeight="1" x14ac:dyDescent="0.25">
      <c r="C379" s="106"/>
    </row>
    <row r="380" spans="3:3" ht="15" customHeight="1" x14ac:dyDescent="0.25">
      <c r="C380" s="106"/>
    </row>
    <row r="381" spans="3:3" ht="15" customHeight="1" x14ac:dyDescent="0.25">
      <c r="C381" s="106"/>
    </row>
    <row r="382" spans="3:3" ht="15" customHeight="1" x14ac:dyDescent="0.25">
      <c r="C382" s="106"/>
    </row>
    <row r="383" spans="3:3" ht="15" customHeight="1" x14ac:dyDescent="0.25">
      <c r="C383" s="106"/>
    </row>
    <row r="384" spans="3:3" ht="15" customHeight="1" x14ac:dyDescent="0.25">
      <c r="C384" s="106"/>
    </row>
    <row r="385" spans="3:3" ht="15" customHeight="1" x14ac:dyDescent="0.25">
      <c r="C385" s="106"/>
    </row>
    <row r="386" spans="3:3" ht="15" customHeight="1" x14ac:dyDescent="0.25">
      <c r="C386" s="106"/>
    </row>
    <row r="387" spans="3:3" ht="15" customHeight="1" x14ac:dyDescent="0.25">
      <c r="C387" s="106"/>
    </row>
    <row r="388" spans="3:3" ht="15" customHeight="1" x14ac:dyDescent="0.25">
      <c r="C388" s="106"/>
    </row>
    <row r="389" spans="3:3" ht="15" customHeight="1" x14ac:dyDescent="0.25">
      <c r="C389" s="106"/>
    </row>
    <row r="390" spans="3:3" ht="15" customHeight="1" x14ac:dyDescent="0.25">
      <c r="C390" s="106"/>
    </row>
    <row r="391" spans="3:3" ht="15" customHeight="1" x14ac:dyDescent="0.25">
      <c r="C391" s="106"/>
    </row>
    <row r="392" spans="3:3" ht="15" customHeight="1" x14ac:dyDescent="0.25">
      <c r="C392" s="106"/>
    </row>
    <row r="393" spans="3:3" ht="15" customHeight="1" x14ac:dyDescent="0.25">
      <c r="C393" s="106"/>
    </row>
    <row r="394" spans="3:3" ht="15" customHeight="1" x14ac:dyDescent="0.25">
      <c r="C394" s="106"/>
    </row>
    <row r="395" spans="3:3" ht="15" customHeight="1" x14ac:dyDescent="0.25">
      <c r="C395" s="106"/>
    </row>
    <row r="396" spans="3:3" ht="15" customHeight="1" x14ac:dyDescent="0.25">
      <c r="C396" s="106"/>
    </row>
    <row r="397" spans="3:3" ht="15" customHeight="1" x14ac:dyDescent="0.25">
      <c r="C397" s="106"/>
    </row>
    <row r="398" spans="3:3" ht="15" customHeight="1" x14ac:dyDescent="0.25">
      <c r="C398" s="106"/>
    </row>
    <row r="399" spans="3:3" ht="15" customHeight="1" x14ac:dyDescent="0.25">
      <c r="C399" s="106"/>
    </row>
    <row r="400" spans="3:3" ht="15" customHeight="1" x14ac:dyDescent="0.25">
      <c r="C400" s="106"/>
    </row>
    <row r="401" spans="3:3" ht="15" customHeight="1" x14ac:dyDescent="0.25">
      <c r="C401" s="106"/>
    </row>
    <row r="402" spans="3:3" ht="15" customHeight="1" x14ac:dyDescent="0.25">
      <c r="C402" s="106"/>
    </row>
    <row r="403" spans="3:3" ht="15" customHeight="1" x14ac:dyDescent="0.25">
      <c r="C403" s="106"/>
    </row>
    <row r="404" spans="3:3" ht="15" customHeight="1" x14ac:dyDescent="0.25">
      <c r="C404" s="106"/>
    </row>
    <row r="405" spans="3:3" ht="15" customHeight="1" x14ac:dyDescent="0.25">
      <c r="C405" s="106"/>
    </row>
    <row r="406" spans="3:3" ht="15" customHeight="1" x14ac:dyDescent="0.25">
      <c r="C406" s="106"/>
    </row>
    <row r="407" spans="3:3" ht="15" customHeight="1" x14ac:dyDescent="0.25">
      <c r="C407" s="106"/>
    </row>
    <row r="408" spans="3:3" ht="15" customHeight="1" x14ac:dyDescent="0.25">
      <c r="C408" s="106"/>
    </row>
    <row r="409" spans="3:3" ht="15" customHeight="1" x14ac:dyDescent="0.25">
      <c r="C409" s="106"/>
    </row>
    <row r="410" spans="3:3" ht="15" customHeight="1" x14ac:dyDescent="0.25">
      <c r="C410" s="106"/>
    </row>
    <row r="411" spans="3:3" ht="15" customHeight="1" x14ac:dyDescent="0.25">
      <c r="C411" s="106"/>
    </row>
    <row r="412" spans="3:3" ht="15" customHeight="1" x14ac:dyDescent="0.25">
      <c r="C412" s="106"/>
    </row>
    <row r="413" spans="3:3" ht="15" customHeight="1" x14ac:dyDescent="0.25">
      <c r="C413" s="106"/>
    </row>
    <row r="414" spans="3:3" ht="15" customHeight="1" x14ac:dyDescent="0.25">
      <c r="C414" s="106"/>
    </row>
    <row r="415" spans="3:3" ht="15" customHeight="1" x14ac:dyDescent="0.25">
      <c r="C415" s="106"/>
    </row>
    <row r="416" spans="3:3" ht="15" customHeight="1" x14ac:dyDescent="0.25">
      <c r="C416" s="106"/>
    </row>
    <row r="417" spans="3:3" ht="15" customHeight="1" x14ac:dyDescent="0.25">
      <c r="C417" s="106"/>
    </row>
    <row r="418" spans="3:3" ht="15" customHeight="1" x14ac:dyDescent="0.25">
      <c r="C418" s="106"/>
    </row>
    <row r="419" spans="3:3" ht="15" customHeight="1" x14ac:dyDescent="0.25">
      <c r="C419" s="106"/>
    </row>
    <row r="420" spans="3:3" ht="15" customHeight="1" x14ac:dyDescent="0.25">
      <c r="C420" s="106"/>
    </row>
    <row r="421" spans="3:3" ht="15" customHeight="1" x14ac:dyDescent="0.25">
      <c r="C421" s="106"/>
    </row>
    <row r="422" spans="3:3" ht="15" customHeight="1" x14ac:dyDescent="0.25">
      <c r="C422" s="106"/>
    </row>
    <row r="423" spans="3:3" ht="15" customHeight="1" x14ac:dyDescent="0.25">
      <c r="C423" s="106"/>
    </row>
    <row r="424" spans="3:3" ht="15" customHeight="1" x14ac:dyDescent="0.25">
      <c r="C424" s="106"/>
    </row>
    <row r="425" spans="3:3" ht="15" customHeight="1" x14ac:dyDescent="0.25">
      <c r="C425" s="106"/>
    </row>
    <row r="426" spans="3:3" ht="15" customHeight="1" x14ac:dyDescent="0.25">
      <c r="C426" s="106"/>
    </row>
    <row r="427" spans="3:3" ht="15" customHeight="1" x14ac:dyDescent="0.25">
      <c r="C427" s="106"/>
    </row>
    <row r="428" spans="3:3" ht="15" customHeight="1" x14ac:dyDescent="0.25">
      <c r="C428" s="106"/>
    </row>
    <row r="429" spans="3:3" ht="15" customHeight="1" x14ac:dyDescent="0.25">
      <c r="C429" s="106"/>
    </row>
    <row r="430" spans="3:3" ht="15" customHeight="1" x14ac:dyDescent="0.25">
      <c r="C430" s="106"/>
    </row>
    <row r="431" spans="3:3" ht="15" customHeight="1" x14ac:dyDescent="0.25">
      <c r="C431" s="106"/>
    </row>
    <row r="432" spans="3:3" ht="15" customHeight="1" x14ac:dyDescent="0.25">
      <c r="C432" s="106"/>
    </row>
    <row r="433" spans="3:3" ht="15" customHeight="1" x14ac:dyDescent="0.25">
      <c r="C433" s="106"/>
    </row>
    <row r="434" spans="3:3" ht="15" customHeight="1" x14ac:dyDescent="0.25">
      <c r="C434" s="106"/>
    </row>
    <row r="435" spans="3:3" ht="15" customHeight="1" x14ac:dyDescent="0.25">
      <c r="C435" s="106"/>
    </row>
    <row r="436" spans="3:3" ht="15" customHeight="1" x14ac:dyDescent="0.25">
      <c r="C436" s="106"/>
    </row>
    <row r="437" spans="3:3" ht="15" customHeight="1" x14ac:dyDescent="0.25">
      <c r="C437" s="106"/>
    </row>
    <row r="438" spans="3:3" ht="15" customHeight="1" x14ac:dyDescent="0.25">
      <c r="C438" s="106"/>
    </row>
    <row r="439" spans="3:3" ht="15" customHeight="1" x14ac:dyDescent="0.25">
      <c r="C439" s="106"/>
    </row>
    <row r="440" spans="3:3" ht="15" customHeight="1" x14ac:dyDescent="0.25">
      <c r="C440" s="106"/>
    </row>
    <row r="441" spans="3:3" ht="15" customHeight="1" x14ac:dyDescent="0.25">
      <c r="C441" s="106"/>
    </row>
    <row r="442" spans="3:3" ht="15" customHeight="1" x14ac:dyDescent="0.25">
      <c r="C442" s="106"/>
    </row>
    <row r="443" spans="3:3" ht="15" customHeight="1" x14ac:dyDescent="0.25">
      <c r="C443" s="106"/>
    </row>
    <row r="444" spans="3:3" ht="15" customHeight="1" x14ac:dyDescent="0.25">
      <c r="C444" s="106"/>
    </row>
    <row r="445" spans="3:3" ht="15" customHeight="1" x14ac:dyDescent="0.25">
      <c r="C445" s="106"/>
    </row>
    <row r="446" spans="3:3" ht="15" customHeight="1" x14ac:dyDescent="0.25">
      <c r="C446" s="106"/>
    </row>
    <row r="447" spans="3:3" ht="15" customHeight="1" x14ac:dyDescent="0.25">
      <c r="C447" s="106"/>
    </row>
    <row r="448" spans="3:3" ht="15" customHeight="1" x14ac:dyDescent="0.25">
      <c r="C448" s="106"/>
    </row>
    <row r="449" spans="3:3" ht="15" customHeight="1" x14ac:dyDescent="0.25">
      <c r="C449" s="106"/>
    </row>
    <row r="450" spans="3:3" ht="15" customHeight="1" x14ac:dyDescent="0.25">
      <c r="C450" s="106"/>
    </row>
    <row r="451" spans="3:3" ht="15" customHeight="1" x14ac:dyDescent="0.25">
      <c r="C451" s="106"/>
    </row>
    <row r="452" spans="3:3" ht="15" customHeight="1" x14ac:dyDescent="0.25">
      <c r="C452" s="106"/>
    </row>
    <row r="453" spans="3:3" ht="15" customHeight="1" x14ac:dyDescent="0.25">
      <c r="C453" s="106"/>
    </row>
    <row r="454" spans="3:3" ht="15" customHeight="1" x14ac:dyDescent="0.25">
      <c r="C454" s="106"/>
    </row>
    <row r="455" spans="3:3" ht="15" customHeight="1" x14ac:dyDescent="0.25">
      <c r="C455" s="106"/>
    </row>
    <row r="456" spans="3:3" ht="15" customHeight="1" x14ac:dyDescent="0.25">
      <c r="C456" s="106"/>
    </row>
    <row r="457" spans="3:3" ht="15" customHeight="1" x14ac:dyDescent="0.25">
      <c r="C457" s="106"/>
    </row>
    <row r="458" spans="3:3" ht="15" customHeight="1" x14ac:dyDescent="0.25">
      <c r="C458" s="106"/>
    </row>
    <row r="459" spans="3:3" ht="15" customHeight="1" x14ac:dyDescent="0.25">
      <c r="C459" s="106"/>
    </row>
    <row r="460" spans="3:3" ht="15" customHeight="1" x14ac:dyDescent="0.25">
      <c r="C460" s="106"/>
    </row>
    <row r="461" spans="3:3" ht="15" customHeight="1" x14ac:dyDescent="0.25">
      <c r="C461" s="106"/>
    </row>
    <row r="462" spans="3:3" ht="15" customHeight="1" x14ac:dyDescent="0.25">
      <c r="C462" s="106"/>
    </row>
    <row r="463" spans="3:3" ht="15" customHeight="1" x14ac:dyDescent="0.25">
      <c r="C463" s="106"/>
    </row>
    <row r="464" spans="3:3" ht="15" customHeight="1" x14ac:dyDescent="0.25">
      <c r="C464" s="106"/>
    </row>
    <row r="465" spans="3:3" ht="15" customHeight="1" x14ac:dyDescent="0.25">
      <c r="C465" s="106"/>
    </row>
    <row r="466" spans="3:3" ht="15" customHeight="1" x14ac:dyDescent="0.25">
      <c r="C466" s="106"/>
    </row>
    <row r="467" spans="3:3" ht="15" customHeight="1" x14ac:dyDescent="0.25">
      <c r="C467" s="106"/>
    </row>
    <row r="468" spans="3:3" ht="15" customHeight="1" x14ac:dyDescent="0.25">
      <c r="C468" s="106"/>
    </row>
    <row r="469" spans="3:3" ht="15" customHeight="1" x14ac:dyDescent="0.25">
      <c r="C469" s="106"/>
    </row>
    <row r="470" spans="3:3" ht="15" customHeight="1" x14ac:dyDescent="0.25">
      <c r="C470" s="106"/>
    </row>
    <row r="471" spans="3:3" ht="15" customHeight="1" x14ac:dyDescent="0.25">
      <c r="C471" s="106"/>
    </row>
    <row r="472" spans="3:3" ht="15" customHeight="1" x14ac:dyDescent="0.25">
      <c r="C472" s="106"/>
    </row>
    <row r="473" spans="3:3" ht="15" customHeight="1" x14ac:dyDescent="0.25">
      <c r="C473" s="106"/>
    </row>
    <row r="474" spans="3:3" ht="15" customHeight="1" x14ac:dyDescent="0.25">
      <c r="C474" s="106"/>
    </row>
    <row r="475" spans="3:3" ht="15" customHeight="1" x14ac:dyDescent="0.25">
      <c r="C475" s="106"/>
    </row>
    <row r="476" spans="3:3" ht="15" customHeight="1" x14ac:dyDescent="0.25">
      <c r="C476" s="106"/>
    </row>
    <row r="477" spans="3:3" ht="15" customHeight="1" x14ac:dyDescent="0.25">
      <c r="C477" s="106"/>
    </row>
    <row r="478" spans="3:3" ht="15" customHeight="1" x14ac:dyDescent="0.25">
      <c r="C478" s="106"/>
    </row>
    <row r="479" spans="3:3" ht="15" customHeight="1" x14ac:dyDescent="0.25">
      <c r="C479" s="106"/>
    </row>
    <row r="480" spans="3:3" ht="15" customHeight="1" x14ac:dyDescent="0.25">
      <c r="C480" s="106"/>
    </row>
    <row r="481" spans="3:3" ht="15" customHeight="1" x14ac:dyDescent="0.25">
      <c r="C481" s="106"/>
    </row>
    <row r="482" spans="3:3" ht="15" customHeight="1" x14ac:dyDescent="0.25">
      <c r="C482" s="106"/>
    </row>
    <row r="483" spans="3:3" ht="15" customHeight="1" x14ac:dyDescent="0.25">
      <c r="C483" s="106"/>
    </row>
    <row r="484" spans="3:3" ht="15" customHeight="1" x14ac:dyDescent="0.25">
      <c r="C484" s="106"/>
    </row>
    <row r="485" spans="3:3" ht="15" customHeight="1" x14ac:dyDescent="0.25">
      <c r="C485" s="106"/>
    </row>
    <row r="486" spans="3:3" ht="15" customHeight="1" x14ac:dyDescent="0.25">
      <c r="C486" s="106"/>
    </row>
    <row r="487" spans="3:3" ht="15" customHeight="1" x14ac:dyDescent="0.25">
      <c r="C487" s="106"/>
    </row>
    <row r="488" spans="3:3" ht="15" customHeight="1" x14ac:dyDescent="0.25">
      <c r="C488" s="106"/>
    </row>
    <row r="489" spans="3:3" ht="15" customHeight="1" x14ac:dyDescent="0.25">
      <c r="C489" s="106"/>
    </row>
    <row r="490" spans="3:3" ht="15" customHeight="1" x14ac:dyDescent="0.25">
      <c r="C490" s="106"/>
    </row>
    <row r="491" spans="3:3" ht="15" customHeight="1" x14ac:dyDescent="0.25">
      <c r="C491" s="106"/>
    </row>
    <row r="492" spans="3:3" ht="15" customHeight="1" x14ac:dyDescent="0.25">
      <c r="C492" s="106"/>
    </row>
    <row r="493" spans="3:3" ht="15" customHeight="1" x14ac:dyDescent="0.25">
      <c r="C493" s="106"/>
    </row>
    <row r="494" spans="3:3" ht="15" customHeight="1" x14ac:dyDescent="0.25">
      <c r="C494" s="106"/>
    </row>
    <row r="495" spans="3:3" ht="15" customHeight="1" x14ac:dyDescent="0.25">
      <c r="C495" s="106"/>
    </row>
    <row r="496" spans="3:3" ht="15" customHeight="1" x14ac:dyDescent="0.25">
      <c r="C496" s="106"/>
    </row>
    <row r="497" spans="3:3" ht="15" customHeight="1" x14ac:dyDescent="0.25">
      <c r="C497" s="106"/>
    </row>
    <row r="498" spans="3:3" ht="15" customHeight="1" x14ac:dyDescent="0.25">
      <c r="C498" s="106"/>
    </row>
    <row r="499" spans="3:3" ht="15" customHeight="1" x14ac:dyDescent="0.25">
      <c r="C499" s="106"/>
    </row>
    <row r="500" spans="3:3" ht="15" customHeight="1" x14ac:dyDescent="0.25">
      <c r="C500" s="106"/>
    </row>
    <row r="501" spans="3:3" ht="15" customHeight="1" x14ac:dyDescent="0.25">
      <c r="C501" s="106"/>
    </row>
    <row r="502" spans="3:3" ht="15" customHeight="1" x14ac:dyDescent="0.25">
      <c r="C502" s="106"/>
    </row>
    <row r="503" spans="3:3" ht="15" customHeight="1" x14ac:dyDescent="0.25">
      <c r="C503" s="106"/>
    </row>
    <row r="504" spans="3:3" ht="15" customHeight="1" x14ac:dyDescent="0.25">
      <c r="C504" s="106"/>
    </row>
    <row r="505" spans="3:3" ht="15" customHeight="1" x14ac:dyDescent="0.25">
      <c r="C505" s="106"/>
    </row>
    <row r="506" spans="3:3" ht="15" customHeight="1" x14ac:dyDescent="0.25">
      <c r="C506" s="106"/>
    </row>
    <row r="507" spans="3:3" ht="15" customHeight="1" x14ac:dyDescent="0.25">
      <c r="C507" s="106"/>
    </row>
    <row r="508" spans="3:3" ht="15" customHeight="1" x14ac:dyDescent="0.25">
      <c r="C508" s="106"/>
    </row>
    <row r="509" spans="3:3" ht="15" customHeight="1" x14ac:dyDescent="0.25">
      <c r="C509" s="106"/>
    </row>
    <row r="510" spans="3:3" ht="15" customHeight="1" x14ac:dyDescent="0.25">
      <c r="C510" s="106"/>
    </row>
    <row r="511" spans="3:3" ht="15" customHeight="1" x14ac:dyDescent="0.25">
      <c r="C511" s="106"/>
    </row>
    <row r="512" spans="3:3" ht="15" customHeight="1" x14ac:dyDescent="0.25">
      <c r="C512" s="106"/>
    </row>
    <row r="513" spans="3:3" ht="15" customHeight="1" x14ac:dyDescent="0.25">
      <c r="C513" s="106"/>
    </row>
    <row r="514" spans="3:3" ht="15" customHeight="1" x14ac:dyDescent="0.25">
      <c r="C514" s="106"/>
    </row>
    <row r="515" spans="3:3" ht="15" customHeight="1" x14ac:dyDescent="0.25">
      <c r="C515" s="106"/>
    </row>
    <row r="516" spans="3:3" ht="15" customHeight="1" x14ac:dyDescent="0.25">
      <c r="C516" s="106"/>
    </row>
    <row r="517" spans="3:3" ht="15" customHeight="1" x14ac:dyDescent="0.25">
      <c r="C517" s="106"/>
    </row>
    <row r="518" spans="3:3" ht="15" customHeight="1" x14ac:dyDescent="0.25">
      <c r="C518" s="106"/>
    </row>
    <row r="519" spans="3:3" ht="15" customHeight="1" x14ac:dyDescent="0.25">
      <c r="C519" s="106"/>
    </row>
    <row r="520" spans="3:3" ht="15" customHeight="1" x14ac:dyDescent="0.25">
      <c r="C520" s="106"/>
    </row>
    <row r="521" spans="3:3" ht="15" customHeight="1" x14ac:dyDescent="0.25">
      <c r="C521" s="106"/>
    </row>
    <row r="522" spans="3:3" ht="15" customHeight="1" x14ac:dyDescent="0.25">
      <c r="C522" s="106"/>
    </row>
    <row r="523" spans="3:3" ht="15" customHeight="1" x14ac:dyDescent="0.25">
      <c r="C523" s="106"/>
    </row>
    <row r="524" spans="3:3" ht="15" customHeight="1" x14ac:dyDescent="0.25">
      <c r="C524" s="106"/>
    </row>
    <row r="525" spans="3:3" ht="15" customHeight="1" x14ac:dyDescent="0.25">
      <c r="C525" s="106"/>
    </row>
    <row r="526" spans="3:3" ht="15" customHeight="1" x14ac:dyDescent="0.25">
      <c r="C526" s="106"/>
    </row>
    <row r="527" spans="3:3" ht="15" customHeight="1" x14ac:dyDescent="0.25">
      <c r="C527" s="106"/>
    </row>
    <row r="528" spans="3:3" ht="15" customHeight="1" x14ac:dyDescent="0.25">
      <c r="C528" s="106"/>
    </row>
    <row r="529" spans="3:3" ht="15" customHeight="1" x14ac:dyDescent="0.25">
      <c r="C529" s="106"/>
    </row>
    <row r="530" spans="3:3" ht="15" customHeight="1" x14ac:dyDescent="0.25">
      <c r="C530" s="106"/>
    </row>
    <row r="531" spans="3:3" ht="15" customHeight="1" x14ac:dyDescent="0.25">
      <c r="C531" s="106"/>
    </row>
    <row r="532" spans="3:3" ht="15" customHeight="1" x14ac:dyDescent="0.25">
      <c r="C532" s="106"/>
    </row>
    <row r="533" spans="3:3" ht="15" customHeight="1" x14ac:dyDescent="0.25">
      <c r="C533" s="106"/>
    </row>
    <row r="534" spans="3:3" ht="15" customHeight="1" x14ac:dyDescent="0.25">
      <c r="C534" s="106"/>
    </row>
    <row r="535" spans="3:3" ht="15" customHeight="1" x14ac:dyDescent="0.25">
      <c r="C535" s="106"/>
    </row>
    <row r="536" spans="3:3" ht="15" customHeight="1" x14ac:dyDescent="0.25">
      <c r="C536" s="106"/>
    </row>
    <row r="537" spans="3:3" ht="15" customHeight="1" x14ac:dyDescent="0.25">
      <c r="C537" s="106"/>
    </row>
    <row r="538" spans="3:3" ht="15" customHeight="1" x14ac:dyDescent="0.25">
      <c r="C538" s="106"/>
    </row>
    <row r="539" spans="3:3" ht="15" customHeight="1" x14ac:dyDescent="0.25">
      <c r="C539" s="106"/>
    </row>
    <row r="540" spans="3:3" ht="15" customHeight="1" x14ac:dyDescent="0.25">
      <c r="C540" s="106"/>
    </row>
    <row r="541" spans="3:3" ht="15" customHeight="1" x14ac:dyDescent="0.25">
      <c r="C541" s="106"/>
    </row>
    <row r="542" spans="3:3" ht="15" customHeight="1" x14ac:dyDescent="0.25">
      <c r="C542" s="106"/>
    </row>
    <row r="543" spans="3:3" ht="15" customHeight="1" x14ac:dyDescent="0.25">
      <c r="C543" s="106"/>
    </row>
    <row r="544" spans="3:3" ht="15" customHeight="1" x14ac:dyDescent="0.25">
      <c r="C544" s="106"/>
    </row>
    <row r="545" spans="3:3" ht="15" customHeight="1" x14ac:dyDescent="0.25">
      <c r="C545" s="106"/>
    </row>
    <row r="546" spans="3:3" ht="15" customHeight="1" x14ac:dyDescent="0.25">
      <c r="C546" s="106"/>
    </row>
    <row r="547" spans="3:3" ht="15" customHeight="1" x14ac:dyDescent="0.25">
      <c r="C547" s="106"/>
    </row>
    <row r="548" spans="3:3" ht="15" customHeight="1" x14ac:dyDescent="0.25">
      <c r="C548" s="106"/>
    </row>
    <row r="549" spans="3:3" ht="15" customHeight="1" x14ac:dyDescent="0.25">
      <c r="C549" s="106"/>
    </row>
    <row r="550" spans="3:3" ht="15" customHeight="1" x14ac:dyDescent="0.25">
      <c r="C550" s="106"/>
    </row>
    <row r="551" spans="3:3" ht="15" customHeight="1" x14ac:dyDescent="0.25">
      <c r="C551" s="106"/>
    </row>
    <row r="552" spans="3:3" ht="15" customHeight="1" x14ac:dyDescent="0.25">
      <c r="C552" s="106"/>
    </row>
    <row r="553" spans="3:3" ht="15" customHeight="1" x14ac:dyDescent="0.25">
      <c r="C553" s="106"/>
    </row>
    <row r="554" spans="3:3" ht="15" customHeight="1" x14ac:dyDescent="0.25">
      <c r="C554" s="106"/>
    </row>
    <row r="555" spans="3:3" ht="15" customHeight="1" x14ac:dyDescent="0.25">
      <c r="C555" s="106"/>
    </row>
    <row r="556" spans="3:3" ht="15" customHeight="1" x14ac:dyDescent="0.25">
      <c r="C556" s="106"/>
    </row>
    <row r="557" spans="3:3" ht="15" customHeight="1" x14ac:dyDescent="0.25">
      <c r="C557" s="106"/>
    </row>
    <row r="558" spans="3:3" ht="15" customHeight="1" x14ac:dyDescent="0.25">
      <c r="C558" s="106"/>
    </row>
    <row r="559" spans="3:3" ht="15" customHeight="1" x14ac:dyDescent="0.25">
      <c r="C559" s="106"/>
    </row>
    <row r="560" spans="3:3" ht="15" customHeight="1" x14ac:dyDescent="0.25">
      <c r="C560" s="106"/>
    </row>
    <row r="561" spans="3:3" ht="15" customHeight="1" x14ac:dyDescent="0.25">
      <c r="C561" s="106"/>
    </row>
    <row r="562" spans="3:3" ht="15" customHeight="1" x14ac:dyDescent="0.25">
      <c r="C562" s="106"/>
    </row>
    <row r="563" spans="3:3" ht="15" customHeight="1" x14ac:dyDescent="0.25">
      <c r="C563" s="106"/>
    </row>
    <row r="564" spans="3:3" ht="15" customHeight="1" x14ac:dyDescent="0.25">
      <c r="C564" s="106"/>
    </row>
    <row r="565" spans="3:3" ht="15" customHeight="1" x14ac:dyDescent="0.25">
      <c r="C565" s="106"/>
    </row>
    <row r="566" spans="3:3" ht="15" customHeight="1" x14ac:dyDescent="0.25">
      <c r="C566" s="106"/>
    </row>
    <row r="567" spans="3:3" ht="15" customHeight="1" x14ac:dyDescent="0.25">
      <c r="C567" s="106"/>
    </row>
    <row r="568" spans="3:3" ht="15" customHeight="1" x14ac:dyDescent="0.25">
      <c r="C568" s="106"/>
    </row>
    <row r="569" spans="3:3" ht="15" customHeight="1" x14ac:dyDescent="0.25">
      <c r="C569" s="106"/>
    </row>
    <row r="570" spans="3:3" ht="15" customHeight="1" x14ac:dyDescent="0.25">
      <c r="C570" s="106"/>
    </row>
    <row r="571" spans="3:3" ht="15" customHeight="1" x14ac:dyDescent="0.25">
      <c r="C571" s="106"/>
    </row>
    <row r="572" spans="3:3" ht="15" customHeight="1" x14ac:dyDescent="0.25">
      <c r="C572" s="106"/>
    </row>
    <row r="573" spans="3:3" ht="15" customHeight="1" x14ac:dyDescent="0.25">
      <c r="C573" s="106"/>
    </row>
    <row r="574" spans="3:3" ht="15" customHeight="1" x14ac:dyDescent="0.25">
      <c r="C574" s="106"/>
    </row>
    <row r="575" spans="3:3" ht="15" customHeight="1" x14ac:dyDescent="0.25">
      <c r="C575" s="106"/>
    </row>
    <row r="576" spans="3:3" ht="15" customHeight="1" x14ac:dyDescent="0.25">
      <c r="C576" s="106"/>
    </row>
    <row r="577" spans="3:3" ht="15" customHeight="1" x14ac:dyDescent="0.25">
      <c r="C577" s="106"/>
    </row>
    <row r="578" spans="3:3" ht="15" customHeight="1" x14ac:dyDescent="0.25">
      <c r="C578" s="106"/>
    </row>
    <row r="579" spans="3:3" ht="15" customHeight="1" x14ac:dyDescent="0.25">
      <c r="C579" s="106"/>
    </row>
    <row r="580" spans="3:3" ht="15" customHeight="1" x14ac:dyDescent="0.25">
      <c r="C580" s="106"/>
    </row>
    <row r="581" spans="3:3" ht="15" customHeight="1" x14ac:dyDescent="0.25">
      <c r="C581" s="106"/>
    </row>
    <row r="582" spans="3:3" ht="15" customHeight="1" x14ac:dyDescent="0.25">
      <c r="C582" s="106"/>
    </row>
    <row r="583" spans="3:3" ht="15" customHeight="1" x14ac:dyDescent="0.25">
      <c r="C583" s="106"/>
    </row>
    <row r="584" spans="3:3" ht="15" customHeight="1" x14ac:dyDescent="0.25">
      <c r="C584" s="106"/>
    </row>
    <row r="585" spans="3:3" ht="15" customHeight="1" x14ac:dyDescent="0.25">
      <c r="C585" s="106"/>
    </row>
    <row r="586" spans="3:3" ht="15" customHeight="1" x14ac:dyDescent="0.25">
      <c r="C586" s="106"/>
    </row>
    <row r="587" spans="3:3" ht="15" customHeight="1" x14ac:dyDescent="0.25">
      <c r="C587" s="106"/>
    </row>
    <row r="588" spans="3:3" ht="15" customHeight="1" x14ac:dyDescent="0.25">
      <c r="C588" s="106"/>
    </row>
    <row r="589" spans="3:3" ht="15" customHeight="1" x14ac:dyDescent="0.25">
      <c r="C589" s="106"/>
    </row>
    <row r="590" spans="3:3" ht="15" customHeight="1" x14ac:dyDescent="0.25">
      <c r="C590" s="106"/>
    </row>
    <row r="591" spans="3:3" ht="15" customHeight="1" x14ac:dyDescent="0.25">
      <c r="C591" s="106"/>
    </row>
    <row r="592" spans="3:3" ht="15" customHeight="1" x14ac:dyDescent="0.25">
      <c r="C592" s="106"/>
    </row>
    <row r="593" spans="3:3" ht="15" customHeight="1" x14ac:dyDescent="0.25">
      <c r="C593" s="106"/>
    </row>
    <row r="594" spans="3:3" ht="15" customHeight="1" x14ac:dyDescent="0.25">
      <c r="C594" s="106"/>
    </row>
    <row r="595" spans="3:3" ht="15" customHeight="1" x14ac:dyDescent="0.25">
      <c r="C595" s="106"/>
    </row>
    <row r="596" spans="3:3" ht="15" customHeight="1" x14ac:dyDescent="0.25">
      <c r="C596" s="106"/>
    </row>
    <row r="597" spans="3:3" ht="15" customHeight="1" x14ac:dyDescent="0.25">
      <c r="C597" s="106"/>
    </row>
    <row r="598" spans="3:3" ht="15" customHeight="1" x14ac:dyDescent="0.25">
      <c r="C598" s="106"/>
    </row>
    <row r="599" spans="3:3" ht="15" customHeight="1" x14ac:dyDescent="0.25">
      <c r="C599" s="106"/>
    </row>
    <row r="600" spans="3:3" ht="15" customHeight="1" x14ac:dyDescent="0.25">
      <c r="C600" s="106"/>
    </row>
    <row r="601" spans="3:3" ht="15" customHeight="1" x14ac:dyDescent="0.25">
      <c r="C601" s="106"/>
    </row>
    <row r="602" spans="3:3" ht="15" customHeight="1" x14ac:dyDescent="0.25">
      <c r="C602" s="106"/>
    </row>
    <row r="603" spans="3:3" ht="15" customHeight="1" x14ac:dyDescent="0.25">
      <c r="C603" s="106"/>
    </row>
    <row r="604" spans="3:3" ht="15" customHeight="1" x14ac:dyDescent="0.25">
      <c r="C604" s="106"/>
    </row>
    <row r="605" spans="3:3" ht="15" customHeight="1" x14ac:dyDescent="0.25">
      <c r="C605" s="106"/>
    </row>
    <row r="606" spans="3:3" ht="15" customHeight="1" x14ac:dyDescent="0.25">
      <c r="C606" s="106"/>
    </row>
    <row r="607" spans="3:3" ht="15" customHeight="1" x14ac:dyDescent="0.25">
      <c r="C607" s="106"/>
    </row>
    <row r="608" spans="3:3" ht="15" customHeight="1" x14ac:dyDescent="0.25">
      <c r="C608" s="106"/>
    </row>
    <row r="609" spans="3:3" ht="15" customHeight="1" x14ac:dyDescent="0.25">
      <c r="C609" s="106"/>
    </row>
    <row r="610" spans="3:3" ht="15" customHeight="1" x14ac:dyDescent="0.25">
      <c r="C610" s="106"/>
    </row>
    <row r="611" spans="3:3" ht="15" customHeight="1" x14ac:dyDescent="0.25">
      <c r="C611" s="106"/>
    </row>
    <row r="612" spans="3:3" ht="15" customHeight="1" x14ac:dyDescent="0.25">
      <c r="C612" s="106"/>
    </row>
    <row r="613" spans="3:3" ht="15" customHeight="1" x14ac:dyDescent="0.25">
      <c r="C613" s="106"/>
    </row>
    <row r="614" spans="3:3" ht="15" customHeight="1" x14ac:dyDescent="0.25">
      <c r="C614" s="106"/>
    </row>
    <row r="615" spans="3:3" ht="15" customHeight="1" x14ac:dyDescent="0.25">
      <c r="C615" s="106"/>
    </row>
    <row r="616" spans="3:3" ht="15" customHeight="1" x14ac:dyDescent="0.25">
      <c r="C616" s="106"/>
    </row>
    <row r="617" spans="3:3" ht="15" customHeight="1" x14ac:dyDescent="0.25">
      <c r="C617" s="106"/>
    </row>
    <row r="618" spans="3:3" ht="15" customHeight="1" x14ac:dyDescent="0.25">
      <c r="C618" s="106"/>
    </row>
    <row r="619" spans="3:3" ht="15" customHeight="1" x14ac:dyDescent="0.25">
      <c r="C619" s="106"/>
    </row>
    <row r="620" spans="3:3" ht="15" customHeight="1" x14ac:dyDescent="0.25">
      <c r="C620" s="106"/>
    </row>
    <row r="621" spans="3:3" ht="15" customHeight="1" x14ac:dyDescent="0.25">
      <c r="C621" s="106"/>
    </row>
    <row r="622" spans="3:3" ht="15" customHeight="1" x14ac:dyDescent="0.25">
      <c r="C622" s="106"/>
    </row>
    <row r="623" spans="3:3" ht="15" customHeight="1" x14ac:dyDescent="0.25">
      <c r="C623" s="106"/>
    </row>
    <row r="624" spans="3:3" ht="15" customHeight="1" x14ac:dyDescent="0.25">
      <c r="C624" s="106"/>
    </row>
    <row r="625" spans="3:3" ht="15" customHeight="1" x14ac:dyDescent="0.25">
      <c r="C625" s="106"/>
    </row>
    <row r="626" spans="3:3" ht="15" customHeight="1" x14ac:dyDescent="0.25">
      <c r="C626" s="106"/>
    </row>
    <row r="627" spans="3:3" ht="15" customHeight="1" x14ac:dyDescent="0.25">
      <c r="C627" s="106"/>
    </row>
    <row r="628" spans="3:3" ht="15" customHeight="1" x14ac:dyDescent="0.25">
      <c r="C628" s="106"/>
    </row>
    <row r="629" spans="3:3" ht="15" customHeight="1" x14ac:dyDescent="0.25">
      <c r="C629" s="106"/>
    </row>
    <row r="630" spans="3:3" ht="15" customHeight="1" x14ac:dyDescent="0.25">
      <c r="C630" s="106"/>
    </row>
    <row r="631" spans="3:3" ht="15" customHeight="1" x14ac:dyDescent="0.25">
      <c r="C631" s="106"/>
    </row>
    <row r="632" spans="3:3" ht="15" customHeight="1" x14ac:dyDescent="0.25">
      <c r="C632" s="106"/>
    </row>
    <row r="633" spans="3:3" ht="15" customHeight="1" x14ac:dyDescent="0.25">
      <c r="C633" s="106"/>
    </row>
    <row r="634" spans="3:3" ht="15" customHeight="1" x14ac:dyDescent="0.25">
      <c r="C634" s="106"/>
    </row>
    <row r="635" spans="3:3" ht="15" customHeight="1" x14ac:dyDescent="0.25">
      <c r="C635" s="106"/>
    </row>
    <row r="636" spans="3:3" ht="15" customHeight="1" x14ac:dyDescent="0.25">
      <c r="C636" s="106"/>
    </row>
    <row r="637" spans="3:3" ht="15" customHeight="1" x14ac:dyDescent="0.25">
      <c r="C637" s="106"/>
    </row>
    <row r="638" spans="3:3" ht="15" customHeight="1" x14ac:dyDescent="0.25">
      <c r="C638" s="106"/>
    </row>
    <row r="639" spans="3:3" ht="15" customHeight="1" x14ac:dyDescent="0.25">
      <c r="C639" s="106"/>
    </row>
    <row r="640" spans="3:3" ht="15" customHeight="1" x14ac:dyDescent="0.25">
      <c r="C640" s="106"/>
    </row>
    <row r="641" spans="3:3" ht="15" customHeight="1" x14ac:dyDescent="0.25">
      <c r="C641" s="106"/>
    </row>
    <row r="642" spans="3:3" ht="15" customHeight="1" x14ac:dyDescent="0.25">
      <c r="C642" s="106"/>
    </row>
    <row r="643" spans="3:3" ht="15" customHeight="1" x14ac:dyDescent="0.25">
      <c r="C643" s="106"/>
    </row>
    <row r="644" spans="3:3" ht="15" customHeight="1" x14ac:dyDescent="0.25">
      <c r="C644" s="106"/>
    </row>
    <row r="645" spans="3:3" ht="15" customHeight="1" x14ac:dyDescent="0.25">
      <c r="C645" s="106"/>
    </row>
    <row r="646" spans="3:3" ht="15" customHeight="1" x14ac:dyDescent="0.25">
      <c r="C646" s="106"/>
    </row>
    <row r="647" spans="3:3" ht="15" customHeight="1" x14ac:dyDescent="0.25">
      <c r="C647" s="106"/>
    </row>
    <row r="648" spans="3:3" ht="15" customHeight="1" x14ac:dyDescent="0.25">
      <c r="C648" s="106"/>
    </row>
    <row r="649" spans="3:3" ht="15" customHeight="1" x14ac:dyDescent="0.25">
      <c r="C649" s="106"/>
    </row>
    <row r="650" spans="3:3" ht="15" customHeight="1" x14ac:dyDescent="0.25">
      <c r="C650" s="106"/>
    </row>
    <row r="651" spans="3:3" ht="15" customHeight="1" x14ac:dyDescent="0.25">
      <c r="C651" s="106"/>
    </row>
    <row r="652" spans="3:3" ht="15" customHeight="1" x14ac:dyDescent="0.25">
      <c r="C652" s="106"/>
    </row>
    <row r="653" spans="3:3" ht="15" customHeight="1" x14ac:dyDescent="0.25">
      <c r="C653" s="106"/>
    </row>
    <row r="654" spans="3:3" ht="15" customHeight="1" x14ac:dyDescent="0.25">
      <c r="C654" s="106"/>
    </row>
    <row r="655" spans="3:3" ht="15" customHeight="1" x14ac:dyDescent="0.25">
      <c r="C655" s="106"/>
    </row>
    <row r="656" spans="3:3" ht="15" customHeight="1" x14ac:dyDescent="0.25">
      <c r="C656" s="106"/>
    </row>
    <row r="657" spans="3:3" ht="15" customHeight="1" x14ac:dyDescent="0.25">
      <c r="C657" s="106"/>
    </row>
    <row r="658" spans="3:3" ht="15" customHeight="1" x14ac:dyDescent="0.25">
      <c r="C658" s="106"/>
    </row>
    <row r="659" spans="3:3" ht="15" customHeight="1" x14ac:dyDescent="0.25">
      <c r="C659" s="106"/>
    </row>
    <row r="660" spans="3:3" ht="15" customHeight="1" x14ac:dyDescent="0.25">
      <c r="C660" s="106"/>
    </row>
    <row r="661" spans="3:3" ht="15" customHeight="1" x14ac:dyDescent="0.25">
      <c r="C661" s="106"/>
    </row>
    <row r="662" spans="3:3" ht="15" customHeight="1" x14ac:dyDescent="0.25">
      <c r="C662" s="106"/>
    </row>
    <row r="663" spans="3:3" ht="15" customHeight="1" x14ac:dyDescent="0.25">
      <c r="C663" s="106"/>
    </row>
    <row r="664" spans="3:3" ht="15" customHeight="1" x14ac:dyDescent="0.25">
      <c r="C664" s="106"/>
    </row>
    <row r="665" spans="3:3" ht="15" customHeight="1" x14ac:dyDescent="0.25">
      <c r="C665" s="106"/>
    </row>
    <row r="666" spans="3:3" ht="15" customHeight="1" x14ac:dyDescent="0.25">
      <c r="C666" s="106"/>
    </row>
    <row r="667" spans="3:3" ht="15" customHeight="1" x14ac:dyDescent="0.25">
      <c r="C667" s="106"/>
    </row>
    <row r="668" spans="3:3" ht="15" customHeight="1" x14ac:dyDescent="0.25">
      <c r="C668" s="106"/>
    </row>
    <row r="669" spans="3:3" ht="15" customHeight="1" x14ac:dyDescent="0.25">
      <c r="C669" s="106"/>
    </row>
    <row r="670" spans="3:3" ht="15" customHeight="1" x14ac:dyDescent="0.25">
      <c r="C670" s="106"/>
    </row>
    <row r="671" spans="3:3" ht="15" customHeight="1" x14ac:dyDescent="0.25">
      <c r="C671" s="106"/>
    </row>
    <row r="672" spans="3:3" ht="15" customHeight="1" x14ac:dyDescent="0.25">
      <c r="C672" s="106"/>
    </row>
    <row r="673" spans="3:3" ht="15" customHeight="1" x14ac:dyDescent="0.25">
      <c r="C673" s="106"/>
    </row>
    <row r="674" spans="3:3" ht="15" customHeight="1" x14ac:dyDescent="0.25">
      <c r="C674" s="106"/>
    </row>
    <row r="675" spans="3:3" ht="15" customHeight="1" x14ac:dyDescent="0.25">
      <c r="C675" s="106"/>
    </row>
    <row r="676" spans="3:3" ht="15" customHeight="1" x14ac:dyDescent="0.25">
      <c r="C676" s="106"/>
    </row>
    <row r="677" spans="3:3" ht="15" customHeight="1" x14ac:dyDescent="0.25">
      <c r="C677" s="106"/>
    </row>
    <row r="678" spans="3:3" ht="15" customHeight="1" x14ac:dyDescent="0.25">
      <c r="C678" s="106"/>
    </row>
    <row r="679" spans="3:3" ht="15" customHeight="1" x14ac:dyDescent="0.25">
      <c r="C679" s="106"/>
    </row>
    <row r="680" spans="3:3" ht="15" customHeight="1" x14ac:dyDescent="0.25">
      <c r="C680" s="106"/>
    </row>
    <row r="681" spans="3:3" ht="15" customHeight="1" x14ac:dyDescent="0.25">
      <c r="C681" s="106"/>
    </row>
    <row r="682" spans="3:3" ht="15" customHeight="1" x14ac:dyDescent="0.25">
      <c r="C682" s="106"/>
    </row>
    <row r="683" spans="3:3" ht="15" customHeight="1" x14ac:dyDescent="0.25">
      <c r="C683" s="106"/>
    </row>
    <row r="684" spans="3:3" ht="15" customHeight="1" x14ac:dyDescent="0.25">
      <c r="C684" s="106"/>
    </row>
    <row r="685" spans="3:3" ht="15" customHeight="1" x14ac:dyDescent="0.25">
      <c r="C685" s="106"/>
    </row>
    <row r="686" spans="3:3" ht="15" customHeight="1" x14ac:dyDescent="0.25">
      <c r="C686" s="106"/>
    </row>
    <row r="687" spans="3:3" ht="15" customHeight="1" x14ac:dyDescent="0.25">
      <c r="C687" s="106"/>
    </row>
    <row r="688" spans="3:3" ht="15" customHeight="1" x14ac:dyDescent="0.25">
      <c r="C688" s="106"/>
    </row>
    <row r="689" spans="3:3" ht="15" customHeight="1" x14ac:dyDescent="0.25">
      <c r="C689" s="106"/>
    </row>
    <row r="690" spans="3:3" ht="15" customHeight="1" x14ac:dyDescent="0.25">
      <c r="C690" s="106"/>
    </row>
    <row r="691" spans="3:3" ht="15" customHeight="1" x14ac:dyDescent="0.25">
      <c r="C691" s="106"/>
    </row>
    <row r="692" spans="3:3" ht="15" customHeight="1" x14ac:dyDescent="0.25">
      <c r="C692" s="106"/>
    </row>
    <row r="693" spans="3:3" ht="15" customHeight="1" x14ac:dyDescent="0.25">
      <c r="C693" s="106"/>
    </row>
    <row r="694" spans="3:3" ht="15" customHeight="1" x14ac:dyDescent="0.25">
      <c r="C694" s="106"/>
    </row>
    <row r="695" spans="3:3" ht="15" customHeight="1" x14ac:dyDescent="0.25">
      <c r="C695" s="106"/>
    </row>
    <row r="696" spans="3:3" ht="15" customHeight="1" x14ac:dyDescent="0.25">
      <c r="C696" s="106"/>
    </row>
    <row r="697" spans="3:3" ht="15" customHeight="1" x14ac:dyDescent="0.25">
      <c r="C697" s="106"/>
    </row>
    <row r="698" spans="3:3" ht="15" customHeight="1" x14ac:dyDescent="0.25">
      <c r="C698" s="106"/>
    </row>
    <row r="699" spans="3:3" ht="15" customHeight="1" x14ac:dyDescent="0.25">
      <c r="C699" s="106"/>
    </row>
    <row r="700" spans="3:3" ht="15" customHeight="1" x14ac:dyDescent="0.25">
      <c r="C700" s="106"/>
    </row>
    <row r="701" spans="3:3" ht="15" customHeight="1" x14ac:dyDescent="0.25">
      <c r="C701" s="106"/>
    </row>
    <row r="702" spans="3:3" ht="15" customHeight="1" x14ac:dyDescent="0.25">
      <c r="C702" s="106"/>
    </row>
    <row r="703" spans="3:3" ht="15" customHeight="1" x14ac:dyDescent="0.25">
      <c r="C703" s="106"/>
    </row>
    <row r="704" spans="3:3" ht="15" customHeight="1" x14ac:dyDescent="0.25">
      <c r="C704" s="106"/>
    </row>
    <row r="705" spans="3:3" ht="15" customHeight="1" x14ac:dyDescent="0.25">
      <c r="C705" s="106"/>
    </row>
    <row r="706" spans="3:3" ht="15" customHeight="1" x14ac:dyDescent="0.25">
      <c r="C706" s="106"/>
    </row>
    <row r="707" spans="3:3" ht="15" customHeight="1" x14ac:dyDescent="0.25">
      <c r="C707" s="106"/>
    </row>
    <row r="708" spans="3:3" ht="15" customHeight="1" x14ac:dyDescent="0.25">
      <c r="C708" s="106"/>
    </row>
    <row r="709" spans="3:3" ht="15" customHeight="1" x14ac:dyDescent="0.25">
      <c r="C709" s="106"/>
    </row>
    <row r="710" spans="3:3" ht="15" customHeight="1" x14ac:dyDescent="0.25">
      <c r="C710" s="106"/>
    </row>
    <row r="711" spans="3:3" ht="15" customHeight="1" x14ac:dyDescent="0.25">
      <c r="C711" s="106"/>
    </row>
    <row r="712" spans="3:3" ht="15" customHeight="1" x14ac:dyDescent="0.25">
      <c r="C712" s="106"/>
    </row>
    <row r="713" spans="3:3" ht="15" customHeight="1" x14ac:dyDescent="0.25">
      <c r="C713" s="106"/>
    </row>
    <row r="714" spans="3:3" ht="15" customHeight="1" x14ac:dyDescent="0.25">
      <c r="C714" s="106"/>
    </row>
    <row r="715" spans="3:3" ht="15" customHeight="1" x14ac:dyDescent="0.25">
      <c r="C715" s="106"/>
    </row>
    <row r="716" spans="3:3" ht="15" customHeight="1" x14ac:dyDescent="0.25">
      <c r="C716" s="106"/>
    </row>
    <row r="717" spans="3:3" ht="15" customHeight="1" x14ac:dyDescent="0.25">
      <c r="C717" s="106"/>
    </row>
    <row r="718" spans="3:3" ht="15" customHeight="1" x14ac:dyDescent="0.25">
      <c r="C718" s="106"/>
    </row>
    <row r="719" spans="3:3" ht="15" customHeight="1" x14ac:dyDescent="0.25">
      <c r="C719" s="106"/>
    </row>
    <row r="720" spans="3:3" ht="15" customHeight="1" x14ac:dyDescent="0.25">
      <c r="C720" s="106"/>
    </row>
    <row r="721" spans="3:3" ht="15" customHeight="1" x14ac:dyDescent="0.25">
      <c r="C721" s="106"/>
    </row>
    <row r="722" spans="3:3" ht="15" customHeight="1" x14ac:dyDescent="0.25">
      <c r="C722" s="106"/>
    </row>
    <row r="723" spans="3:3" ht="15" customHeight="1" x14ac:dyDescent="0.25">
      <c r="C723" s="106"/>
    </row>
    <row r="724" spans="3:3" ht="15" customHeight="1" x14ac:dyDescent="0.25">
      <c r="C724" s="106"/>
    </row>
    <row r="725" spans="3:3" ht="15" customHeight="1" x14ac:dyDescent="0.25">
      <c r="C725" s="106"/>
    </row>
    <row r="726" spans="3:3" ht="15" customHeight="1" x14ac:dyDescent="0.25">
      <c r="C726" s="106"/>
    </row>
    <row r="727" spans="3:3" ht="15" customHeight="1" x14ac:dyDescent="0.25">
      <c r="C727" s="106"/>
    </row>
    <row r="728" spans="3:3" ht="15" customHeight="1" x14ac:dyDescent="0.25">
      <c r="C728" s="106"/>
    </row>
    <row r="729" spans="3:3" ht="15" customHeight="1" x14ac:dyDescent="0.25">
      <c r="C729" s="106"/>
    </row>
    <row r="730" spans="3:3" ht="15" customHeight="1" x14ac:dyDescent="0.25">
      <c r="C730" s="106"/>
    </row>
    <row r="731" spans="3:3" ht="15" customHeight="1" x14ac:dyDescent="0.25">
      <c r="C731" s="106"/>
    </row>
    <row r="732" spans="3:3" ht="15" customHeight="1" x14ac:dyDescent="0.25">
      <c r="C732" s="106"/>
    </row>
    <row r="733" spans="3:3" ht="15" customHeight="1" x14ac:dyDescent="0.25">
      <c r="C733" s="106"/>
    </row>
    <row r="734" spans="3:3" ht="15" customHeight="1" x14ac:dyDescent="0.25">
      <c r="C734" s="106"/>
    </row>
    <row r="735" spans="3:3" ht="15" customHeight="1" x14ac:dyDescent="0.25">
      <c r="C735" s="106"/>
    </row>
    <row r="736" spans="3:3" ht="15" customHeight="1" x14ac:dyDescent="0.25">
      <c r="C736" s="106"/>
    </row>
    <row r="737" spans="3:3" ht="15" customHeight="1" x14ac:dyDescent="0.25">
      <c r="C737" s="106"/>
    </row>
    <row r="738" spans="3:3" ht="15" customHeight="1" x14ac:dyDescent="0.25">
      <c r="C738" s="106"/>
    </row>
    <row r="739" spans="3:3" ht="15" customHeight="1" x14ac:dyDescent="0.25">
      <c r="C739" s="106"/>
    </row>
    <row r="740" spans="3:3" ht="15" customHeight="1" x14ac:dyDescent="0.25">
      <c r="C740" s="106"/>
    </row>
    <row r="741" spans="3:3" ht="15" customHeight="1" x14ac:dyDescent="0.25">
      <c r="C741" s="106"/>
    </row>
    <row r="742" spans="3:3" ht="15" customHeight="1" x14ac:dyDescent="0.25">
      <c r="C742" s="106"/>
    </row>
    <row r="743" spans="3:3" ht="15" customHeight="1" x14ac:dyDescent="0.25">
      <c r="C743" s="106"/>
    </row>
    <row r="744" spans="3:3" ht="15" customHeight="1" x14ac:dyDescent="0.25">
      <c r="C744" s="106"/>
    </row>
    <row r="745" spans="3:3" ht="15" customHeight="1" x14ac:dyDescent="0.25">
      <c r="C745" s="106"/>
    </row>
    <row r="746" spans="3:3" ht="15" customHeight="1" x14ac:dyDescent="0.25">
      <c r="C746" s="106"/>
    </row>
    <row r="747" spans="3:3" ht="15" customHeight="1" x14ac:dyDescent="0.25">
      <c r="C747" s="106"/>
    </row>
    <row r="748" spans="3:3" ht="15" customHeight="1" x14ac:dyDescent="0.25">
      <c r="C748" s="106"/>
    </row>
    <row r="749" spans="3:3" ht="15" customHeight="1" x14ac:dyDescent="0.25">
      <c r="C749" s="106"/>
    </row>
    <row r="750" spans="3:3" ht="15" customHeight="1" x14ac:dyDescent="0.25">
      <c r="C750" s="106"/>
    </row>
    <row r="751" spans="3:3" ht="15" customHeight="1" x14ac:dyDescent="0.25">
      <c r="C751" s="106"/>
    </row>
    <row r="752" spans="3:3" ht="15" customHeight="1" x14ac:dyDescent="0.25">
      <c r="C752" s="106"/>
    </row>
    <row r="753" spans="3:3" ht="15" customHeight="1" x14ac:dyDescent="0.25">
      <c r="C753" s="106"/>
    </row>
    <row r="754" spans="3:3" ht="15" customHeight="1" x14ac:dyDescent="0.25">
      <c r="C754" s="106"/>
    </row>
    <row r="755" spans="3:3" ht="15" customHeight="1" x14ac:dyDescent="0.25">
      <c r="C755" s="106"/>
    </row>
    <row r="756" spans="3:3" ht="15" customHeight="1" x14ac:dyDescent="0.25">
      <c r="C756" s="106"/>
    </row>
    <row r="757" spans="3:3" ht="15" customHeight="1" x14ac:dyDescent="0.25">
      <c r="C757" s="106"/>
    </row>
    <row r="758" spans="3:3" ht="15" customHeight="1" x14ac:dyDescent="0.25">
      <c r="C758" s="106"/>
    </row>
    <row r="759" spans="3:3" ht="15" customHeight="1" x14ac:dyDescent="0.25">
      <c r="C759" s="106"/>
    </row>
    <row r="760" spans="3:3" ht="15" customHeight="1" x14ac:dyDescent="0.25">
      <c r="C760" s="106"/>
    </row>
    <row r="761" spans="3:3" ht="15" customHeight="1" x14ac:dyDescent="0.25">
      <c r="C761" s="106"/>
    </row>
    <row r="762" spans="3:3" ht="15" customHeight="1" x14ac:dyDescent="0.25">
      <c r="C762" s="106"/>
    </row>
    <row r="763" spans="3:3" ht="15" customHeight="1" x14ac:dyDescent="0.25">
      <c r="C763" s="106"/>
    </row>
    <row r="764" spans="3:3" ht="15" customHeight="1" x14ac:dyDescent="0.25">
      <c r="C764" s="106"/>
    </row>
    <row r="765" spans="3:3" ht="15" customHeight="1" x14ac:dyDescent="0.25">
      <c r="C765" s="106"/>
    </row>
    <row r="766" spans="3:3" ht="15" customHeight="1" x14ac:dyDescent="0.25">
      <c r="C766" s="106"/>
    </row>
    <row r="767" spans="3:3" ht="15" customHeight="1" x14ac:dyDescent="0.25">
      <c r="C767" s="106"/>
    </row>
    <row r="768" spans="3:3" ht="15" customHeight="1" x14ac:dyDescent="0.25">
      <c r="C768" s="106"/>
    </row>
    <row r="769" spans="3:3" ht="15" customHeight="1" x14ac:dyDescent="0.25">
      <c r="C769" s="106"/>
    </row>
    <row r="770" spans="3:3" ht="15" customHeight="1" x14ac:dyDescent="0.25">
      <c r="C770" s="106"/>
    </row>
    <row r="771" spans="3:3" ht="15" customHeight="1" x14ac:dyDescent="0.25">
      <c r="C771" s="106"/>
    </row>
    <row r="772" spans="3:3" ht="15" customHeight="1" x14ac:dyDescent="0.25">
      <c r="C772" s="106"/>
    </row>
    <row r="773" spans="3:3" ht="15" customHeight="1" x14ac:dyDescent="0.25">
      <c r="C773" s="106"/>
    </row>
    <row r="774" spans="3:3" ht="15" customHeight="1" x14ac:dyDescent="0.25">
      <c r="C774" s="106"/>
    </row>
    <row r="775" spans="3:3" ht="15" customHeight="1" x14ac:dyDescent="0.25">
      <c r="C775" s="106"/>
    </row>
    <row r="776" spans="3:3" ht="15" customHeight="1" x14ac:dyDescent="0.25">
      <c r="C776" s="106"/>
    </row>
    <row r="777" spans="3:3" ht="15" customHeight="1" x14ac:dyDescent="0.25">
      <c r="C777" s="106"/>
    </row>
    <row r="778" spans="3:3" ht="15" customHeight="1" x14ac:dyDescent="0.25">
      <c r="C778" s="106"/>
    </row>
    <row r="779" spans="3:3" ht="15" customHeight="1" x14ac:dyDescent="0.25">
      <c r="C779" s="106"/>
    </row>
    <row r="780" spans="3:3" ht="15" customHeight="1" x14ac:dyDescent="0.25">
      <c r="C780" s="106"/>
    </row>
    <row r="781" spans="3:3" ht="15" customHeight="1" x14ac:dyDescent="0.25">
      <c r="C781" s="106"/>
    </row>
    <row r="782" spans="3:3" ht="15" customHeight="1" x14ac:dyDescent="0.25">
      <c r="C782" s="106"/>
    </row>
    <row r="783" spans="3:3" ht="15" customHeight="1" x14ac:dyDescent="0.25">
      <c r="C783" s="106"/>
    </row>
    <row r="784" spans="3:3" ht="15" customHeight="1" x14ac:dyDescent="0.25">
      <c r="C784" s="106"/>
    </row>
    <row r="785" spans="3:3" ht="15" customHeight="1" x14ac:dyDescent="0.25">
      <c r="C785" s="106"/>
    </row>
    <row r="786" spans="3:3" ht="15" customHeight="1" x14ac:dyDescent="0.25">
      <c r="C786" s="106"/>
    </row>
    <row r="787" spans="3:3" ht="15" customHeight="1" x14ac:dyDescent="0.25">
      <c r="C787" s="106"/>
    </row>
    <row r="788" spans="3:3" ht="15" customHeight="1" x14ac:dyDescent="0.25">
      <c r="C788" s="106"/>
    </row>
    <row r="789" spans="3:3" ht="15" customHeight="1" x14ac:dyDescent="0.25">
      <c r="C789" s="106"/>
    </row>
    <row r="790" spans="3:3" ht="15" customHeight="1" x14ac:dyDescent="0.25">
      <c r="C790" s="106"/>
    </row>
    <row r="791" spans="3:3" ht="15" customHeight="1" x14ac:dyDescent="0.25">
      <c r="C791" s="106"/>
    </row>
    <row r="792" spans="3:3" ht="15" customHeight="1" x14ac:dyDescent="0.25">
      <c r="C792" s="106"/>
    </row>
    <row r="793" spans="3:3" ht="15" customHeight="1" x14ac:dyDescent="0.25">
      <c r="C793" s="106"/>
    </row>
    <row r="794" spans="3:3" ht="15" customHeight="1" x14ac:dyDescent="0.25">
      <c r="C794" s="106"/>
    </row>
    <row r="795" spans="3:3" ht="15" customHeight="1" x14ac:dyDescent="0.25">
      <c r="C795" s="106"/>
    </row>
    <row r="796" spans="3:3" ht="15" customHeight="1" x14ac:dyDescent="0.25">
      <c r="C796" s="106"/>
    </row>
    <row r="797" spans="3:3" ht="15" customHeight="1" x14ac:dyDescent="0.25">
      <c r="C797" s="106"/>
    </row>
    <row r="798" spans="3:3" ht="15" customHeight="1" x14ac:dyDescent="0.25">
      <c r="C798" s="106"/>
    </row>
    <row r="799" spans="3:3" ht="15" customHeight="1" x14ac:dyDescent="0.25">
      <c r="C799" s="106"/>
    </row>
    <row r="800" spans="3:3" ht="15" customHeight="1" x14ac:dyDescent="0.25">
      <c r="C800" s="106"/>
    </row>
    <row r="801" spans="3:3" ht="15" customHeight="1" x14ac:dyDescent="0.25">
      <c r="C801" s="106"/>
    </row>
    <row r="802" spans="3:3" ht="15" customHeight="1" x14ac:dyDescent="0.25">
      <c r="C802" s="106"/>
    </row>
    <row r="803" spans="3:3" ht="15" customHeight="1" x14ac:dyDescent="0.25">
      <c r="C803" s="106"/>
    </row>
    <row r="804" spans="3:3" ht="15" customHeight="1" x14ac:dyDescent="0.25">
      <c r="C804" s="106"/>
    </row>
    <row r="805" spans="3:3" ht="15" customHeight="1" x14ac:dyDescent="0.25">
      <c r="C805" s="106"/>
    </row>
    <row r="806" spans="3:3" ht="15" customHeight="1" x14ac:dyDescent="0.25">
      <c r="C806" s="106"/>
    </row>
    <row r="807" spans="3:3" ht="15" customHeight="1" x14ac:dyDescent="0.25">
      <c r="C807" s="106"/>
    </row>
    <row r="808" spans="3:3" ht="15" customHeight="1" x14ac:dyDescent="0.25">
      <c r="C808" s="106"/>
    </row>
    <row r="809" spans="3:3" ht="15" customHeight="1" x14ac:dyDescent="0.25">
      <c r="C809" s="106"/>
    </row>
    <row r="810" spans="3:3" ht="15" customHeight="1" x14ac:dyDescent="0.25">
      <c r="C810" s="106"/>
    </row>
    <row r="811" spans="3:3" ht="15" customHeight="1" x14ac:dyDescent="0.25">
      <c r="C811" s="106"/>
    </row>
    <row r="812" spans="3:3" ht="15" customHeight="1" x14ac:dyDescent="0.25">
      <c r="C812" s="106"/>
    </row>
    <row r="813" spans="3:3" ht="15" customHeight="1" x14ac:dyDescent="0.25">
      <c r="C813" s="106"/>
    </row>
    <row r="814" spans="3:3" ht="15" customHeight="1" x14ac:dyDescent="0.25">
      <c r="C814" s="106"/>
    </row>
    <row r="815" spans="3:3" ht="15" customHeight="1" x14ac:dyDescent="0.25">
      <c r="C815" s="106"/>
    </row>
    <row r="816" spans="3:3" ht="15" customHeight="1" x14ac:dyDescent="0.25">
      <c r="C816" s="106"/>
    </row>
    <row r="817" spans="3:3" ht="15" customHeight="1" x14ac:dyDescent="0.25">
      <c r="C817" s="106"/>
    </row>
    <row r="818" spans="3:3" ht="15" customHeight="1" x14ac:dyDescent="0.25">
      <c r="C818" s="106"/>
    </row>
    <row r="819" spans="3:3" ht="15" customHeight="1" x14ac:dyDescent="0.25">
      <c r="C819" s="106"/>
    </row>
    <row r="820" spans="3:3" ht="15" customHeight="1" x14ac:dyDescent="0.25">
      <c r="C820" s="106"/>
    </row>
    <row r="821" spans="3:3" ht="15" customHeight="1" x14ac:dyDescent="0.25">
      <c r="C821" s="106"/>
    </row>
    <row r="822" spans="3:3" ht="15" customHeight="1" x14ac:dyDescent="0.25">
      <c r="C822" s="106"/>
    </row>
    <row r="823" spans="3:3" ht="15" customHeight="1" x14ac:dyDescent="0.25">
      <c r="C823" s="106"/>
    </row>
    <row r="824" spans="3:3" ht="15" customHeight="1" x14ac:dyDescent="0.25">
      <c r="C824" s="106"/>
    </row>
    <row r="825" spans="3:3" ht="15" customHeight="1" x14ac:dyDescent="0.25">
      <c r="C825" s="106"/>
    </row>
    <row r="826" spans="3:3" ht="15" customHeight="1" x14ac:dyDescent="0.25">
      <c r="C826" s="106"/>
    </row>
    <row r="827" spans="3:3" ht="15" customHeight="1" x14ac:dyDescent="0.25">
      <c r="C827" s="106"/>
    </row>
    <row r="828" spans="3:3" ht="15" customHeight="1" x14ac:dyDescent="0.25">
      <c r="C828" s="106"/>
    </row>
    <row r="829" spans="3:3" ht="15" customHeight="1" x14ac:dyDescent="0.25">
      <c r="C829" s="106"/>
    </row>
    <row r="830" spans="3:3" ht="15" customHeight="1" x14ac:dyDescent="0.25">
      <c r="C830" s="106"/>
    </row>
    <row r="831" spans="3:3" ht="15" customHeight="1" x14ac:dyDescent="0.25">
      <c r="C831" s="106"/>
    </row>
    <row r="832" spans="3:3" ht="15" customHeight="1" x14ac:dyDescent="0.25">
      <c r="C832" s="106"/>
    </row>
    <row r="833" spans="3:3" ht="15" customHeight="1" x14ac:dyDescent="0.25">
      <c r="C833" s="106"/>
    </row>
    <row r="834" spans="3:3" ht="15" customHeight="1" x14ac:dyDescent="0.25">
      <c r="C834" s="106"/>
    </row>
    <row r="835" spans="3:3" ht="15" customHeight="1" x14ac:dyDescent="0.25">
      <c r="C835" s="106"/>
    </row>
    <row r="836" spans="3:3" ht="15" customHeight="1" x14ac:dyDescent="0.25">
      <c r="C836" s="106"/>
    </row>
    <row r="837" spans="3:3" ht="15" customHeight="1" x14ac:dyDescent="0.25">
      <c r="C837" s="106"/>
    </row>
    <row r="838" spans="3:3" ht="15" customHeight="1" x14ac:dyDescent="0.25">
      <c r="C838" s="106"/>
    </row>
    <row r="839" spans="3:3" ht="15" customHeight="1" x14ac:dyDescent="0.25">
      <c r="C839" s="106"/>
    </row>
    <row r="840" spans="3:3" ht="15" customHeight="1" x14ac:dyDescent="0.25">
      <c r="C840" s="106"/>
    </row>
    <row r="841" spans="3:3" ht="15" customHeight="1" x14ac:dyDescent="0.25">
      <c r="C841" s="106"/>
    </row>
    <row r="842" spans="3:3" ht="15" customHeight="1" x14ac:dyDescent="0.25">
      <c r="C842" s="106"/>
    </row>
    <row r="843" spans="3:3" ht="15" customHeight="1" x14ac:dyDescent="0.25">
      <c r="C843" s="106"/>
    </row>
    <row r="844" spans="3:3" ht="15" customHeight="1" x14ac:dyDescent="0.25">
      <c r="C844" s="106"/>
    </row>
    <row r="845" spans="3:3" ht="15" customHeight="1" x14ac:dyDescent="0.25">
      <c r="C845" s="106"/>
    </row>
    <row r="846" spans="3:3" ht="15" customHeight="1" x14ac:dyDescent="0.25">
      <c r="C846" s="106"/>
    </row>
    <row r="847" spans="3:3" ht="15" customHeight="1" x14ac:dyDescent="0.25">
      <c r="C847" s="106"/>
    </row>
    <row r="848" spans="3:3" ht="15" customHeight="1" x14ac:dyDescent="0.25">
      <c r="C848" s="106"/>
    </row>
    <row r="849" spans="3:3" ht="15" customHeight="1" x14ac:dyDescent="0.25">
      <c r="C849" s="106"/>
    </row>
    <row r="850" spans="3:3" ht="15" customHeight="1" x14ac:dyDescent="0.25">
      <c r="C850" s="106"/>
    </row>
    <row r="851" spans="3:3" ht="15" customHeight="1" x14ac:dyDescent="0.25">
      <c r="C851" s="106"/>
    </row>
    <row r="852" spans="3:3" ht="15" customHeight="1" x14ac:dyDescent="0.25">
      <c r="C852" s="106"/>
    </row>
    <row r="853" spans="3:3" ht="15" customHeight="1" x14ac:dyDescent="0.25">
      <c r="C853" s="106"/>
    </row>
    <row r="854" spans="3:3" ht="15" customHeight="1" x14ac:dyDescent="0.25">
      <c r="C854" s="106"/>
    </row>
    <row r="855" spans="3:3" ht="15" customHeight="1" x14ac:dyDescent="0.25">
      <c r="C855" s="106"/>
    </row>
    <row r="856" spans="3:3" ht="15" customHeight="1" x14ac:dyDescent="0.25">
      <c r="C856" s="106"/>
    </row>
    <row r="857" spans="3:3" ht="15" customHeight="1" x14ac:dyDescent="0.25">
      <c r="C857" s="106"/>
    </row>
    <row r="858" spans="3:3" ht="15" customHeight="1" x14ac:dyDescent="0.25">
      <c r="C858" s="106"/>
    </row>
    <row r="859" spans="3:3" ht="15" customHeight="1" x14ac:dyDescent="0.25">
      <c r="C859" s="106"/>
    </row>
    <row r="860" spans="3:3" ht="15" customHeight="1" x14ac:dyDescent="0.25">
      <c r="C860" s="106"/>
    </row>
    <row r="861" spans="3:3" ht="15" customHeight="1" x14ac:dyDescent="0.25">
      <c r="C861" s="106"/>
    </row>
    <row r="862" spans="3:3" ht="15" customHeight="1" x14ac:dyDescent="0.25">
      <c r="C862" s="106"/>
    </row>
    <row r="863" spans="3:3" ht="15" customHeight="1" x14ac:dyDescent="0.25">
      <c r="C863" s="106"/>
    </row>
    <row r="864" spans="3:3" ht="15" customHeight="1" x14ac:dyDescent="0.25">
      <c r="C864" s="106"/>
    </row>
    <row r="865" spans="3:3" ht="15" customHeight="1" x14ac:dyDescent="0.25">
      <c r="C865" s="106"/>
    </row>
    <row r="866" spans="3:3" ht="15" customHeight="1" x14ac:dyDescent="0.25">
      <c r="C866" s="106"/>
    </row>
    <row r="867" spans="3:3" ht="15" customHeight="1" x14ac:dyDescent="0.25">
      <c r="C867" s="106"/>
    </row>
    <row r="868" spans="3:3" ht="15" customHeight="1" x14ac:dyDescent="0.25">
      <c r="C868" s="106"/>
    </row>
    <row r="869" spans="3:3" ht="15" customHeight="1" x14ac:dyDescent="0.25">
      <c r="C869" s="106"/>
    </row>
    <row r="870" spans="3:3" ht="15" customHeight="1" x14ac:dyDescent="0.25">
      <c r="C870" s="106"/>
    </row>
    <row r="871" spans="3:3" ht="15" customHeight="1" x14ac:dyDescent="0.25">
      <c r="C871" s="106"/>
    </row>
    <row r="872" spans="3:3" ht="15" customHeight="1" x14ac:dyDescent="0.25">
      <c r="C872" s="106"/>
    </row>
    <row r="873" spans="3:3" ht="15" customHeight="1" x14ac:dyDescent="0.25">
      <c r="C873" s="106"/>
    </row>
    <row r="874" spans="3:3" ht="15" customHeight="1" x14ac:dyDescent="0.25">
      <c r="C874" s="106"/>
    </row>
    <row r="875" spans="3:3" ht="15" customHeight="1" x14ac:dyDescent="0.25">
      <c r="C875" s="106"/>
    </row>
    <row r="876" spans="3:3" ht="15" customHeight="1" x14ac:dyDescent="0.25">
      <c r="C876" s="106"/>
    </row>
    <row r="877" spans="3:3" ht="15" customHeight="1" x14ac:dyDescent="0.25">
      <c r="C877" s="106"/>
    </row>
    <row r="878" spans="3:3" ht="15" customHeight="1" x14ac:dyDescent="0.25">
      <c r="C878" s="106"/>
    </row>
    <row r="879" spans="3:3" ht="15" customHeight="1" x14ac:dyDescent="0.25">
      <c r="C879" s="106"/>
    </row>
    <row r="880" spans="3:3" ht="15" customHeight="1" x14ac:dyDescent="0.25">
      <c r="C880" s="106"/>
    </row>
    <row r="881" spans="3:3" ht="15" customHeight="1" x14ac:dyDescent="0.25">
      <c r="C881" s="106"/>
    </row>
    <row r="882" spans="3:3" ht="15" customHeight="1" x14ac:dyDescent="0.25">
      <c r="C882" s="106"/>
    </row>
    <row r="883" spans="3:3" ht="15" customHeight="1" x14ac:dyDescent="0.25">
      <c r="C883" s="106"/>
    </row>
    <row r="884" spans="3:3" ht="15" customHeight="1" x14ac:dyDescent="0.25">
      <c r="C884" s="106"/>
    </row>
    <row r="885" spans="3:3" ht="15" customHeight="1" x14ac:dyDescent="0.25">
      <c r="C885" s="106"/>
    </row>
    <row r="886" spans="3:3" ht="15" customHeight="1" x14ac:dyDescent="0.25">
      <c r="C886" s="106"/>
    </row>
    <row r="887" spans="3:3" ht="15" customHeight="1" x14ac:dyDescent="0.25">
      <c r="C887" s="106"/>
    </row>
    <row r="888" spans="3:3" ht="15" customHeight="1" x14ac:dyDescent="0.25">
      <c r="C888" s="106"/>
    </row>
    <row r="889" spans="3:3" ht="15" customHeight="1" x14ac:dyDescent="0.25">
      <c r="C889" s="106"/>
    </row>
    <row r="890" spans="3:3" ht="15" customHeight="1" x14ac:dyDescent="0.25">
      <c r="C890" s="106"/>
    </row>
    <row r="891" spans="3:3" ht="15" customHeight="1" x14ac:dyDescent="0.25">
      <c r="C891" s="106"/>
    </row>
    <row r="892" spans="3:3" ht="15" customHeight="1" x14ac:dyDescent="0.25">
      <c r="C892" s="106"/>
    </row>
    <row r="893" spans="3:3" ht="15" customHeight="1" x14ac:dyDescent="0.25">
      <c r="C893" s="106"/>
    </row>
    <row r="894" spans="3:3" ht="15" customHeight="1" x14ac:dyDescent="0.25">
      <c r="C894" s="106"/>
    </row>
    <row r="895" spans="3:3" ht="15" customHeight="1" x14ac:dyDescent="0.25">
      <c r="C895" s="106"/>
    </row>
    <row r="896" spans="3:3" ht="15" customHeight="1" x14ac:dyDescent="0.25">
      <c r="C896" s="106"/>
    </row>
    <row r="897" spans="3:3" ht="15" customHeight="1" x14ac:dyDescent="0.25">
      <c r="C897" s="106"/>
    </row>
    <row r="898" spans="3:3" ht="15" customHeight="1" x14ac:dyDescent="0.25">
      <c r="C898" s="106"/>
    </row>
    <row r="899" spans="3:3" ht="15" customHeight="1" x14ac:dyDescent="0.25">
      <c r="C899" s="106"/>
    </row>
    <row r="900" spans="3:3" ht="15" customHeight="1" x14ac:dyDescent="0.25">
      <c r="C900" s="106"/>
    </row>
    <row r="901" spans="3:3" ht="15" customHeight="1" x14ac:dyDescent="0.25">
      <c r="C901" s="106"/>
    </row>
    <row r="902" spans="3:3" ht="15" customHeight="1" x14ac:dyDescent="0.25">
      <c r="C902" s="106"/>
    </row>
    <row r="903" spans="3:3" ht="15" customHeight="1" x14ac:dyDescent="0.25">
      <c r="C903" s="106"/>
    </row>
    <row r="904" spans="3:3" ht="15" customHeight="1" x14ac:dyDescent="0.25">
      <c r="C904" s="106"/>
    </row>
    <row r="905" spans="3:3" ht="15" customHeight="1" x14ac:dyDescent="0.25">
      <c r="C905" s="106"/>
    </row>
    <row r="906" spans="3:3" ht="15" customHeight="1" x14ac:dyDescent="0.25">
      <c r="C906" s="106"/>
    </row>
    <row r="907" spans="3:3" ht="15" customHeight="1" x14ac:dyDescent="0.25">
      <c r="C907" s="106"/>
    </row>
    <row r="908" spans="3:3" ht="15" customHeight="1" x14ac:dyDescent="0.25">
      <c r="C908" s="106"/>
    </row>
    <row r="909" spans="3:3" ht="15" customHeight="1" x14ac:dyDescent="0.25">
      <c r="C909" s="106"/>
    </row>
    <row r="910" spans="3:3" ht="15" customHeight="1" x14ac:dyDescent="0.25">
      <c r="C910" s="106"/>
    </row>
    <row r="911" spans="3:3" ht="15" customHeight="1" x14ac:dyDescent="0.25">
      <c r="C911" s="106"/>
    </row>
    <row r="912" spans="3:3" ht="15" customHeight="1" x14ac:dyDescent="0.25">
      <c r="C912" s="106"/>
    </row>
    <row r="913" spans="3:3" ht="15" customHeight="1" x14ac:dyDescent="0.25">
      <c r="C913" s="106"/>
    </row>
    <row r="914" spans="3:3" ht="15" customHeight="1" x14ac:dyDescent="0.25">
      <c r="C914" s="106"/>
    </row>
    <row r="915" spans="3:3" ht="15" customHeight="1" x14ac:dyDescent="0.25">
      <c r="C915" s="106"/>
    </row>
    <row r="916" spans="3:3" ht="15" customHeight="1" x14ac:dyDescent="0.25">
      <c r="C916" s="106"/>
    </row>
    <row r="917" spans="3:3" ht="15" customHeight="1" x14ac:dyDescent="0.25">
      <c r="C917" s="106"/>
    </row>
    <row r="918" spans="3:3" ht="15" customHeight="1" x14ac:dyDescent="0.25">
      <c r="C918" s="106"/>
    </row>
    <row r="919" spans="3:3" ht="15" customHeight="1" x14ac:dyDescent="0.25">
      <c r="C919" s="106"/>
    </row>
    <row r="920" spans="3:3" ht="15" customHeight="1" x14ac:dyDescent="0.25">
      <c r="C920" s="106"/>
    </row>
    <row r="921" spans="3:3" ht="15" customHeight="1" x14ac:dyDescent="0.25">
      <c r="C921" s="106"/>
    </row>
    <row r="922" spans="3:3" ht="15" customHeight="1" x14ac:dyDescent="0.25">
      <c r="C922" s="106"/>
    </row>
    <row r="923" spans="3:3" ht="15" customHeight="1" x14ac:dyDescent="0.25">
      <c r="C923" s="106"/>
    </row>
    <row r="924" spans="3:3" ht="15" customHeight="1" x14ac:dyDescent="0.25">
      <c r="C924" s="106"/>
    </row>
    <row r="925" spans="3:3" ht="15" customHeight="1" x14ac:dyDescent="0.25">
      <c r="C925" s="106"/>
    </row>
    <row r="926" spans="3:3" ht="15" customHeight="1" x14ac:dyDescent="0.25">
      <c r="C926" s="106"/>
    </row>
    <row r="927" spans="3:3" ht="15" customHeight="1" x14ac:dyDescent="0.25">
      <c r="C927" s="106"/>
    </row>
    <row r="928" spans="3:3" ht="15" customHeight="1" x14ac:dyDescent="0.25">
      <c r="C928" s="106"/>
    </row>
    <row r="929" spans="3:3" ht="15" customHeight="1" x14ac:dyDescent="0.25">
      <c r="C929" s="106"/>
    </row>
    <row r="930" spans="3:3" ht="15" customHeight="1" x14ac:dyDescent="0.25">
      <c r="C930" s="106"/>
    </row>
    <row r="931" spans="3:3" ht="15" customHeight="1" x14ac:dyDescent="0.25">
      <c r="C931" s="106"/>
    </row>
    <row r="932" spans="3:3" ht="15" customHeight="1" x14ac:dyDescent="0.25">
      <c r="C932" s="106"/>
    </row>
    <row r="933" spans="3:3" ht="15" customHeight="1" x14ac:dyDescent="0.25">
      <c r="C933" s="106"/>
    </row>
    <row r="934" spans="3:3" ht="15" customHeight="1" x14ac:dyDescent="0.25">
      <c r="C934" s="106"/>
    </row>
    <row r="935" spans="3:3" ht="15" customHeight="1" x14ac:dyDescent="0.25">
      <c r="C935" s="106"/>
    </row>
    <row r="936" spans="3:3" ht="15" customHeight="1" x14ac:dyDescent="0.25">
      <c r="C936" s="106"/>
    </row>
    <row r="937" spans="3:3" ht="15" customHeight="1" x14ac:dyDescent="0.25">
      <c r="C937" s="106"/>
    </row>
    <row r="938" spans="3:3" ht="15" customHeight="1" x14ac:dyDescent="0.25">
      <c r="C938" s="106"/>
    </row>
    <row r="939" spans="3:3" ht="15" customHeight="1" x14ac:dyDescent="0.25">
      <c r="C939" s="106"/>
    </row>
    <row r="940" spans="3:3" ht="15" customHeight="1" x14ac:dyDescent="0.25">
      <c r="C940" s="106"/>
    </row>
    <row r="941" spans="3:3" ht="15" customHeight="1" x14ac:dyDescent="0.25">
      <c r="C941" s="106"/>
    </row>
    <row r="942" spans="3:3" ht="15" customHeight="1" x14ac:dyDescent="0.25">
      <c r="C942" s="106"/>
    </row>
    <row r="943" spans="3:3" ht="15" customHeight="1" x14ac:dyDescent="0.25">
      <c r="C943" s="106"/>
    </row>
    <row r="944" spans="3:3" ht="15" customHeight="1" x14ac:dyDescent="0.25">
      <c r="C944" s="106"/>
    </row>
    <row r="945" spans="3:3" ht="15" customHeight="1" x14ac:dyDescent="0.25">
      <c r="C945" s="106"/>
    </row>
    <row r="946" spans="3:3" ht="15" customHeight="1" x14ac:dyDescent="0.25">
      <c r="C946" s="106"/>
    </row>
    <row r="947" spans="3:3" ht="15" customHeight="1" x14ac:dyDescent="0.25">
      <c r="C947" s="106"/>
    </row>
    <row r="948" spans="3:3" ht="15" customHeight="1" x14ac:dyDescent="0.25">
      <c r="C948" s="106"/>
    </row>
    <row r="949" spans="3:3" ht="15" customHeight="1" x14ac:dyDescent="0.25">
      <c r="C949" s="106"/>
    </row>
    <row r="950" spans="3:3" ht="15" customHeight="1" x14ac:dyDescent="0.25">
      <c r="C950" s="106"/>
    </row>
    <row r="951" spans="3:3" ht="15" customHeight="1" x14ac:dyDescent="0.25">
      <c r="C951" s="106"/>
    </row>
    <row r="952" spans="3:3" ht="15" customHeight="1" x14ac:dyDescent="0.25">
      <c r="C952" s="106"/>
    </row>
    <row r="953" spans="3:3" ht="15" customHeight="1" x14ac:dyDescent="0.25">
      <c r="C953" s="106"/>
    </row>
    <row r="954" spans="3:3" ht="15" customHeight="1" x14ac:dyDescent="0.25">
      <c r="C954" s="106"/>
    </row>
    <row r="955" spans="3:3" ht="15" customHeight="1" x14ac:dyDescent="0.25">
      <c r="C955" s="106"/>
    </row>
    <row r="956" spans="3:3" ht="15" customHeight="1" x14ac:dyDescent="0.25">
      <c r="C956" s="106"/>
    </row>
    <row r="957" spans="3:3" ht="15" customHeight="1" x14ac:dyDescent="0.25">
      <c r="C957" s="106"/>
    </row>
    <row r="958" spans="3:3" ht="15" customHeight="1" x14ac:dyDescent="0.25">
      <c r="C958" s="106"/>
    </row>
    <row r="959" spans="3:3" ht="15" customHeight="1" x14ac:dyDescent="0.25">
      <c r="C959" s="106"/>
    </row>
    <row r="960" spans="3:3" ht="15" customHeight="1" x14ac:dyDescent="0.25">
      <c r="C960" s="106"/>
    </row>
    <row r="961" spans="3:3" ht="15" customHeight="1" x14ac:dyDescent="0.25">
      <c r="C961" s="106"/>
    </row>
    <row r="962" spans="3:3" ht="15" customHeight="1" x14ac:dyDescent="0.25">
      <c r="C962" s="106"/>
    </row>
    <row r="963" spans="3:3" ht="15" customHeight="1" x14ac:dyDescent="0.25">
      <c r="C963" s="106"/>
    </row>
    <row r="964" spans="3:3" ht="15" customHeight="1" x14ac:dyDescent="0.25">
      <c r="C964" s="106"/>
    </row>
    <row r="965" spans="3:3" ht="15" customHeight="1" x14ac:dyDescent="0.25">
      <c r="C965" s="106"/>
    </row>
    <row r="966" spans="3:3" ht="15" customHeight="1" x14ac:dyDescent="0.25">
      <c r="C966" s="106"/>
    </row>
    <row r="967" spans="3:3" ht="15" customHeight="1" x14ac:dyDescent="0.25">
      <c r="C967" s="106"/>
    </row>
    <row r="968" spans="3:3" ht="15" customHeight="1" x14ac:dyDescent="0.25">
      <c r="C968" s="106"/>
    </row>
    <row r="969" spans="3:3" ht="15" customHeight="1" x14ac:dyDescent="0.25">
      <c r="C969" s="106"/>
    </row>
    <row r="970" spans="3:3" ht="15" customHeight="1" x14ac:dyDescent="0.25">
      <c r="C970" s="106"/>
    </row>
    <row r="971" spans="3:3" ht="15" customHeight="1" x14ac:dyDescent="0.25">
      <c r="C971" s="106"/>
    </row>
    <row r="972" spans="3:3" ht="15" customHeight="1" x14ac:dyDescent="0.25">
      <c r="C972" s="106"/>
    </row>
    <row r="973" spans="3:3" ht="15" customHeight="1" x14ac:dyDescent="0.25">
      <c r="C973" s="106"/>
    </row>
    <row r="974" spans="3:3" ht="15" customHeight="1" x14ac:dyDescent="0.25">
      <c r="C974" s="106"/>
    </row>
    <row r="975" spans="3:3" ht="15" customHeight="1" x14ac:dyDescent="0.25">
      <c r="C975" s="106"/>
    </row>
    <row r="976" spans="3:3" ht="15" customHeight="1" x14ac:dyDescent="0.25">
      <c r="C976" s="106"/>
    </row>
    <row r="977" spans="3:3" ht="15" customHeight="1" x14ac:dyDescent="0.25">
      <c r="C977" s="106"/>
    </row>
    <row r="978" spans="3:3" ht="15" customHeight="1" x14ac:dyDescent="0.25">
      <c r="C978" s="106"/>
    </row>
    <row r="979" spans="3:3" ht="15" customHeight="1" x14ac:dyDescent="0.25">
      <c r="C979" s="106"/>
    </row>
    <row r="980" spans="3:3" ht="15" customHeight="1" x14ac:dyDescent="0.25">
      <c r="C980" s="106"/>
    </row>
    <row r="981" spans="3:3" ht="15" customHeight="1" x14ac:dyDescent="0.25">
      <c r="C981" s="106"/>
    </row>
    <row r="982" spans="3:3" ht="15" customHeight="1" x14ac:dyDescent="0.25">
      <c r="C982" s="106"/>
    </row>
    <row r="983" spans="3:3" ht="15" customHeight="1" x14ac:dyDescent="0.25">
      <c r="C983" s="106"/>
    </row>
    <row r="984" spans="3:3" ht="15" customHeight="1" x14ac:dyDescent="0.25">
      <c r="C984" s="106"/>
    </row>
    <row r="985" spans="3:3" ht="15" customHeight="1" x14ac:dyDescent="0.25">
      <c r="C985" s="106"/>
    </row>
    <row r="986" spans="3:3" ht="15" customHeight="1" x14ac:dyDescent="0.25">
      <c r="C986" s="106"/>
    </row>
    <row r="987" spans="3:3" ht="15" customHeight="1" x14ac:dyDescent="0.25">
      <c r="C987" s="106"/>
    </row>
    <row r="988" spans="3:3" ht="15" customHeight="1" x14ac:dyDescent="0.25">
      <c r="C988" s="106"/>
    </row>
    <row r="989" spans="3:3" ht="15" customHeight="1" x14ac:dyDescent="0.25">
      <c r="C989" s="106"/>
    </row>
    <row r="990" spans="3:3" ht="15" customHeight="1" x14ac:dyDescent="0.25">
      <c r="C990" s="106"/>
    </row>
    <row r="991" spans="3:3" ht="15" customHeight="1" x14ac:dyDescent="0.25">
      <c r="C991" s="106"/>
    </row>
    <row r="992" spans="3:3" ht="15" customHeight="1" x14ac:dyDescent="0.25">
      <c r="C992" s="106"/>
    </row>
    <row r="993" spans="3:3" ht="15" customHeight="1" x14ac:dyDescent="0.25">
      <c r="C993" s="106"/>
    </row>
    <row r="994" spans="3:3" ht="15" customHeight="1" x14ac:dyDescent="0.25">
      <c r="C994" s="106"/>
    </row>
    <row r="995" spans="3:3" ht="15" customHeight="1" x14ac:dyDescent="0.25">
      <c r="C995" s="106"/>
    </row>
    <row r="996" spans="3:3" ht="15" customHeight="1" x14ac:dyDescent="0.25">
      <c r="C996" s="106"/>
    </row>
    <row r="997" spans="3:3" ht="15" customHeight="1" x14ac:dyDescent="0.25">
      <c r="C997" s="106"/>
    </row>
    <row r="998" spans="3:3" ht="15" customHeight="1" x14ac:dyDescent="0.25">
      <c r="C998" s="106"/>
    </row>
    <row r="999" spans="3:3" ht="15" customHeight="1" x14ac:dyDescent="0.25">
      <c r="C999" s="106"/>
    </row>
    <row r="1000" spans="3:3" ht="15" customHeight="1" x14ac:dyDescent="0.25">
      <c r="C1000" s="106"/>
    </row>
  </sheetData>
  <sheetProtection algorithmName="SHA-512" hashValue="V0qpdJq/ZmK9Hhn7dYumdP6fnAco7fxhPjaZUEYZi7nUikwhHK9Yiirj8BOCYmLcHWXQDslvLfetOxqGBGp2TA==" saltValue="wgRIZztRTcztxfnLJdEmJ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22.28515625" bestFit="1" customWidth="1"/>
    <col min="3" max="8" width="15.7109375" customWidth="1"/>
    <col min="9" max="9" width="32.140625" style="22" bestFit="1" customWidth="1"/>
  </cols>
  <sheetData>
    <row r="1" spans="1:15" ht="15" customHeight="1" x14ac:dyDescent="0.25">
      <c r="A1" s="2" t="s">
        <v>119</v>
      </c>
      <c r="B1" s="14"/>
      <c r="C1" s="14"/>
      <c r="D1" s="14"/>
      <c r="E1" s="14"/>
      <c r="F1" s="14"/>
    </row>
    <row r="2" spans="1:15" ht="15" customHeight="1" x14ac:dyDescent="0.25">
      <c r="B2" s="151" t="s">
        <v>37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C4" s="106"/>
    </row>
    <row r="5" spans="1:15" ht="15" customHeight="1" x14ac:dyDescent="0.25">
      <c r="A5" t="s">
        <v>1</v>
      </c>
      <c r="C5" s="128">
        <v>2021</v>
      </c>
      <c r="D5" s="12">
        <v>2020</v>
      </c>
      <c r="E5" s="12">
        <v>2019</v>
      </c>
      <c r="F5" s="12">
        <v>2018</v>
      </c>
      <c r="G5" s="10" t="s">
        <v>2</v>
      </c>
      <c r="H5" s="10" t="s">
        <v>3</v>
      </c>
      <c r="I5" s="49" t="s">
        <v>4</v>
      </c>
    </row>
    <row r="6" spans="1:15" s="52" customFormat="1" ht="15" customHeight="1" x14ac:dyDescent="0.25">
      <c r="A6" s="52" t="s">
        <v>5</v>
      </c>
      <c r="B6" s="85"/>
      <c r="C6" s="129"/>
      <c r="D6" s="85"/>
      <c r="E6" s="85"/>
      <c r="F6" s="85"/>
      <c r="I6" s="53"/>
    </row>
    <row r="7" spans="1:15" s="52" customFormat="1" ht="15" customHeight="1" x14ac:dyDescent="0.25">
      <c r="A7" s="130" t="s">
        <v>5</v>
      </c>
      <c r="B7" s="131" t="s">
        <v>38</v>
      </c>
      <c r="C7" s="82"/>
      <c r="D7" s="132"/>
      <c r="E7" s="132"/>
      <c r="F7" s="132"/>
      <c r="G7" s="55">
        <f t="shared" ref="G7:G20" si="0">IF(ISERROR(C7- D7)=TRUE,"",C7 - D7)</f>
        <v>0</v>
      </c>
      <c r="H7" s="13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6"/>
      <c r="J7" s="134"/>
      <c r="K7" s="134"/>
      <c r="L7" s="134"/>
      <c r="M7" s="134"/>
      <c r="N7" s="134"/>
      <c r="O7" s="134"/>
    </row>
    <row r="8" spans="1:15" s="52" customFormat="1" ht="15" customHeight="1" x14ac:dyDescent="0.25">
      <c r="A8" s="130" t="s">
        <v>5</v>
      </c>
      <c r="B8" s="134" t="s">
        <v>39</v>
      </c>
      <c r="C8" s="87">
        <v>1635.3242272275877</v>
      </c>
      <c r="D8" s="135">
        <v>2100.3429999999998</v>
      </c>
      <c r="E8" s="135">
        <v>2346.9090000000001</v>
      </c>
      <c r="F8" s="135">
        <v>1897.7429999999999</v>
      </c>
      <c r="G8" s="57">
        <f t="shared" si="0"/>
        <v>-465.01877277241215</v>
      </c>
      <c r="H8" s="136" t="str">
        <f t="shared" si="1"/>
        <v>-22,1%▼</v>
      </c>
      <c r="I8" s="89" t="s">
        <v>40</v>
      </c>
      <c r="J8" s="134"/>
      <c r="K8" s="134"/>
      <c r="L8" s="134"/>
      <c r="M8" s="134"/>
      <c r="N8" s="134"/>
      <c r="O8" s="134"/>
    </row>
    <row r="9" spans="1:15" s="52" customFormat="1" ht="15" customHeight="1" x14ac:dyDescent="0.25">
      <c r="A9" s="130" t="s">
        <v>5</v>
      </c>
      <c r="B9" s="131" t="s">
        <v>41</v>
      </c>
      <c r="C9" s="82">
        <v>35214.093999999997</v>
      </c>
      <c r="D9" s="132">
        <v>35098.938000000002</v>
      </c>
      <c r="E9" s="132">
        <v>34945.720999999998</v>
      </c>
      <c r="F9" s="132">
        <v>3393.6909999999998</v>
      </c>
      <c r="G9" s="55">
        <f t="shared" si="0"/>
        <v>115.1559999999954</v>
      </c>
      <c r="H9" s="133" t="str">
        <f t="shared" si="1"/>
        <v>0,3%</v>
      </c>
      <c r="I9" s="89" t="s">
        <v>28</v>
      </c>
      <c r="J9" s="134"/>
      <c r="K9" s="134"/>
      <c r="L9" s="134"/>
      <c r="M9" s="134"/>
      <c r="N9" s="134"/>
      <c r="O9" s="134"/>
    </row>
    <row r="10" spans="1:15" s="60" customFormat="1" ht="15" customHeight="1" x14ac:dyDescent="0.25">
      <c r="A10" s="137" t="s">
        <v>5</v>
      </c>
      <c r="B10" s="129" t="s">
        <v>18</v>
      </c>
      <c r="C10" s="138">
        <f>SUMIFS((C7:C9),(A7:A9),A10)</f>
        <v>36849.418227227587</v>
      </c>
      <c r="D10" s="138">
        <f>SUMIFS((D7:D9),(A7:A9),A10)</f>
        <v>37199.281000000003</v>
      </c>
      <c r="E10" s="138">
        <f>SUMIFS((E7:E9),(A7:A9),A10)</f>
        <v>37292.629999999997</v>
      </c>
      <c r="F10" s="138">
        <f>SUMIFS((F7:F9),(A7:A9),A10)</f>
        <v>5291.4339999999993</v>
      </c>
      <c r="G10" s="58">
        <f t="shared" si="0"/>
        <v>-349.86277277241606</v>
      </c>
      <c r="H10" s="139" t="str">
        <f t="shared" si="1"/>
        <v>-0,9%</v>
      </c>
      <c r="I10" s="59"/>
      <c r="J10" s="129"/>
      <c r="K10" s="129"/>
      <c r="L10" s="129"/>
      <c r="M10" s="129"/>
      <c r="N10" s="129"/>
      <c r="O10" s="129"/>
    </row>
    <row r="11" spans="1:15" s="52" customFormat="1" ht="15" customHeight="1" x14ac:dyDescent="0.25">
      <c r="A11" s="52" t="s">
        <v>19</v>
      </c>
      <c r="B11" s="54"/>
      <c r="C11" s="132"/>
      <c r="D11" s="83"/>
      <c r="E11" s="83"/>
      <c r="F11" s="83"/>
      <c r="G11" s="55">
        <f t="shared" si="0"/>
        <v>0</v>
      </c>
      <c r="H11" s="84" t="str">
        <f t="shared" si="1"/>
        <v/>
      </c>
      <c r="I11" s="61"/>
    </row>
    <row r="12" spans="1:15" s="52" customFormat="1" ht="15" customHeight="1" x14ac:dyDescent="0.25">
      <c r="A12" s="130" t="s">
        <v>19</v>
      </c>
      <c r="B12" s="134" t="s">
        <v>38</v>
      </c>
      <c r="C12" s="87"/>
      <c r="D12" s="135"/>
      <c r="E12" s="135"/>
      <c r="F12" s="135"/>
      <c r="G12" s="57">
        <f t="shared" si="0"/>
        <v>0</v>
      </c>
      <c r="H12" s="136" t="str">
        <f t="shared" si="1"/>
        <v/>
      </c>
      <c r="I12" s="89"/>
      <c r="J12" s="134"/>
      <c r="K12" s="134"/>
      <c r="L12" s="134"/>
      <c r="M12" s="134"/>
      <c r="N12" s="134"/>
      <c r="O12" s="134"/>
    </row>
    <row r="13" spans="1:15" s="54" customFormat="1" ht="15" customHeight="1" x14ac:dyDescent="0.25">
      <c r="A13" s="130" t="s">
        <v>19</v>
      </c>
      <c r="B13" s="131" t="s">
        <v>39</v>
      </c>
      <c r="C13" s="82">
        <v>43.268772772412191</v>
      </c>
      <c r="D13" s="132">
        <v>39.055999999999997</v>
      </c>
      <c r="E13" s="132">
        <v>447.50799999999998</v>
      </c>
      <c r="F13" s="132"/>
      <c r="G13" s="55">
        <f t="shared" si="0"/>
        <v>4.2127727724121939</v>
      </c>
      <c r="H13" s="133" t="str">
        <f t="shared" si="1"/>
        <v>10,8%▲</v>
      </c>
      <c r="I13" s="56" t="s">
        <v>40</v>
      </c>
      <c r="J13" s="131"/>
      <c r="K13" s="131"/>
      <c r="L13" s="131"/>
      <c r="M13" s="131"/>
      <c r="N13" s="131"/>
      <c r="O13" s="131"/>
    </row>
    <row r="14" spans="1:15" s="52" customFormat="1" ht="15" customHeight="1" x14ac:dyDescent="0.25">
      <c r="A14" s="130" t="s">
        <v>19</v>
      </c>
      <c r="B14" s="134" t="s">
        <v>41</v>
      </c>
      <c r="C14" s="87">
        <v>389.88900000000001</v>
      </c>
      <c r="D14" s="135">
        <v>422.935</v>
      </c>
      <c r="E14" s="135"/>
      <c r="F14" s="135">
        <v>388.06</v>
      </c>
      <c r="G14" s="57">
        <f t="shared" si="0"/>
        <v>-33.045999999999992</v>
      </c>
      <c r="H14" s="136" t="str">
        <f t="shared" si="1"/>
        <v>-7,8%▼</v>
      </c>
      <c r="I14" s="89" t="s">
        <v>40</v>
      </c>
      <c r="J14" s="134"/>
      <c r="K14" s="134"/>
      <c r="L14" s="134"/>
      <c r="M14" s="134"/>
      <c r="N14" s="134"/>
      <c r="O14" s="134"/>
    </row>
    <row r="15" spans="1:15" s="60" customFormat="1" ht="15" customHeight="1" x14ac:dyDescent="0.25">
      <c r="A15" s="137" t="s">
        <v>19</v>
      </c>
      <c r="B15" s="140" t="s">
        <v>18</v>
      </c>
      <c r="C15" s="141">
        <f>SUMIFS((C7:C14),(A7:A14),A15)</f>
        <v>433.15777277241222</v>
      </c>
      <c r="D15" s="141">
        <f>SUMIFS((D7:D14),(A7:A14),A15)</f>
        <v>461.99099999999999</v>
      </c>
      <c r="E15" s="141">
        <f>SUMIFS((E7:E14),(A7:A14),A15)</f>
        <v>447.50799999999998</v>
      </c>
      <c r="F15" s="141">
        <f>SUMIFS((F7:F14),(A7:A14),A15)</f>
        <v>388.06</v>
      </c>
      <c r="G15" s="62">
        <f t="shared" si="0"/>
        <v>-28.83322722758777</v>
      </c>
      <c r="H15" s="142" t="str">
        <f t="shared" si="1"/>
        <v>-6,2%</v>
      </c>
      <c r="I15" s="63"/>
      <c r="J15" s="129"/>
      <c r="K15" s="129"/>
      <c r="L15" s="129"/>
      <c r="M15" s="129"/>
      <c r="N15" s="129"/>
      <c r="O15" s="129"/>
    </row>
    <row r="16" spans="1:15" s="52" customFormat="1" ht="15" customHeight="1" x14ac:dyDescent="0.25">
      <c r="A16" s="52" t="s">
        <v>21</v>
      </c>
      <c r="C16" s="135"/>
      <c r="D16" s="86"/>
      <c r="E16" s="86"/>
      <c r="F16" s="86"/>
      <c r="G16" s="57">
        <f t="shared" si="0"/>
        <v>0</v>
      </c>
      <c r="H16" s="88" t="str">
        <f t="shared" si="1"/>
        <v/>
      </c>
      <c r="I16" s="90"/>
    </row>
    <row r="17" spans="1:15" s="52" customFormat="1" ht="15" customHeight="1" x14ac:dyDescent="0.25">
      <c r="A17" s="130" t="s">
        <v>21</v>
      </c>
      <c r="B17" s="131" t="s">
        <v>38</v>
      </c>
      <c r="C17" s="82"/>
      <c r="D17" s="132">
        <v>0</v>
      </c>
      <c r="E17" s="132"/>
      <c r="F17" s="132"/>
      <c r="G17" s="55">
        <f t="shared" si="0"/>
        <v>0</v>
      </c>
      <c r="H17" s="133" t="str">
        <f t="shared" si="1"/>
        <v/>
      </c>
      <c r="I17" s="56"/>
      <c r="J17" s="134"/>
      <c r="K17" s="134"/>
      <c r="L17" s="134"/>
      <c r="M17" s="134"/>
      <c r="N17" s="134"/>
      <c r="O17" s="134"/>
    </row>
    <row r="18" spans="1:15" s="52" customFormat="1" ht="15" customHeight="1" x14ac:dyDescent="0.25">
      <c r="A18" s="130" t="s">
        <v>21</v>
      </c>
      <c r="B18" s="134" t="s">
        <v>39</v>
      </c>
      <c r="C18" s="87"/>
      <c r="D18" s="135">
        <v>0</v>
      </c>
      <c r="E18" s="135">
        <v>0</v>
      </c>
      <c r="F18" s="135"/>
      <c r="G18" s="57">
        <f t="shared" si="0"/>
        <v>0</v>
      </c>
      <c r="H18" s="136" t="str">
        <f t="shared" si="1"/>
        <v/>
      </c>
      <c r="I18" s="89"/>
      <c r="J18" s="134"/>
      <c r="K18" s="134"/>
      <c r="L18" s="134"/>
      <c r="M18" s="134"/>
      <c r="N18" s="134"/>
      <c r="O18" s="134"/>
    </row>
    <row r="19" spans="1:15" s="52" customFormat="1" ht="15" customHeight="1" x14ac:dyDescent="0.25">
      <c r="A19" s="130" t="s">
        <v>21</v>
      </c>
      <c r="B19" s="131" t="s">
        <v>41</v>
      </c>
      <c r="C19" s="82">
        <v>2787.2559999999999</v>
      </c>
      <c r="D19" s="132">
        <v>2883.8199199999999</v>
      </c>
      <c r="E19" s="132">
        <v>2410.2730000000001</v>
      </c>
      <c r="F19" s="132">
        <v>2084.7130000000002</v>
      </c>
      <c r="G19" s="55">
        <f t="shared" si="0"/>
        <v>-96.563920000000053</v>
      </c>
      <c r="H19" s="133" t="str">
        <f t="shared" si="1"/>
        <v>-3,3%</v>
      </c>
      <c r="I19" s="56" t="s">
        <v>28</v>
      </c>
      <c r="J19" s="134"/>
      <c r="K19" s="134"/>
      <c r="L19" s="134"/>
      <c r="M19" s="134"/>
      <c r="N19" s="134"/>
      <c r="O19" s="134"/>
    </row>
    <row r="20" spans="1:15" s="60" customFormat="1" ht="15" customHeight="1" x14ac:dyDescent="0.25">
      <c r="A20" s="137" t="s">
        <v>21</v>
      </c>
      <c r="B20" s="129" t="s">
        <v>18</v>
      </c>
      <c r="C20" s="138">
        <f>SUMIFS((C7:C19),(A7:A19),A20)</f>
        <v>2787.2559999999999</v>
      </c>
      <c r="D20" s="138">
        <f>SUMIFS((D7:D19),(A7:A19),A20)</f>
        <v>2883.8199199999999</v>
      </c>
      <c r="E20" s="138">
        <f>SUMIFS((E7:E19),(A7:A19),A20)</f>
        <v>2410.2730000000001</v>
      </c>
      <c r="F20" s="138">
        <f>SUMIFS((F7:F19),(A7:A19),A20)</f>
        <v>2084.7130000000002</v>
      </c>
      <c r="G20" s="64">
        <f t="shared" si="0"/>
        <v>-96.563920000000053</v>
      </c>
      <c r="H20" s="143" t="str">
        <f t="shared" si="1"/>
        <v>-3,3%</v>
      </c>
      <c r="I20" s="59"/>
      <c r="J20" s="129"/>
      <c r="K20" s="129"/>
      <c r="L20" s="129"/>
      <c r="M20" s="129"/>
      <c r="N20" s="129"/>
      <c r="O20" s="129"/>
    </row>
    <row r="21" spans="1:15" s="52" customFormat="1" ht="15" customHeight="1" x14ac:dyDescent="0.25">
      <c r="C21" s="134"/>
      <c r="I21" s="53"/>
    </row>
    <row r="22" spans="1:15" ht="15" customHeight="1" x14ac:dyDescent="0.25">
      <c r="C22" s="106"/>
    </row>
    <row r="23" spans="1:15" ht="15" customHeight="1" x14ac:dyDescent="0.25">
      <c r="C23" s="106"/>
    </row>
    <row r="24" spans="1:15" ht="15" customHeight="1" x14ac:dyDescent="0.25">
      <c r="C24" s="106"/>
    </row>
    <row r="25" spans="1:15" ht="15" customHeight="1" x14ac:dyDescent="0.25">
      <c r="C25" s="106"/>
    </row>
    <row r="26" spans="1:15" ht="15" customHeight="1" x14ac:dyDescent="0.25">
      <c r="C26" s="106"/>
    </row>
    <row r="27" spans="1:15" ht="15" customHeight="1" x14ac:dyDescent="0.25">
      <c r="C27" s="106"/>
    </row>
    <row r="28" spans="1:15" ht="15" customHeight="1" x14ac:dyDescent="0.25">
      <c r="C28" s="106"/>
    </row>
    <row r="29" spans="1:15" ht="15" customHeight="1" x14ac:dyDescent="0.25">
      <c r="C29" s="106"/>
    </row>
    <row r="30" spans="1:15" ht="15" customHeight="1" x14ac:dyDescent="0.25">
      <c r="C30" s="106"/>
    </row>
    <row r="31" spans="1:15" ht="15" customHeight="1" x14ac:dyDescent="0.25">
      <c r="C31" s="106"/>
    </row>
    <row r="32" spans="1:15" ht="15" customHeight="1" x14ac:dyDescent="0.25">
      <c r="C32" s="106"/>
    </row>
    <row r="33" spans="3:3" ht="15" customHeight="1" x14ac:dyDescent="0.25">
      <c r="C33" s="106"/>
    </row>
    <row r="34" spans="3:3" ht="15" customHeight="1" x14ac:dyDescent="0.25">
      <c r="C34" s="106"/>
    </row>
    <row r="35" spans="3:3" ht="15" customHeight="1" x14ac:dyDescent="0.25">
      <c r="C35" s="106"/>
    </row>
    <row r="36" spans="3:3" ht="15" customHeight="1" x14ac:dyDescent="0.25">
      <c r="C36" s="106"/>
    </row>
    <row r="37" spans="3:3" ht="15" customHeight="1" x14ac:dyDescent="0.25">
      <c r="C37" s="106"/>
    </row>
    <row r="38" spans="3:3" ht="15" customHeight="1" x14ac:dyDescent="0.25">
      <c r="C38" s="106"/>
    </row>
    <row r="39" spans="3:3" ht="15" customHeight="1" x14ac:dyDescent="0.25">
      <c r="C39" s="106"/>
    </row>
    <row r="40" spans="3:3" ht="15" customHeight="1" x14ac:dyDescent="0.25">
      <c r="C40" s="106"/>
    </row>
    <row r="41" spans="3:3" ht="15" customHeight="1" x14ac:dyDescent="0.25">
      <c r="C41" s="106"/>
    </row>
    <row r="42" spans="3:3" ht="15" customHeight="1" x14ac:dyDescent="0.25">
      <c r="C42" s="106"/>
    </row>
    <row r="43" spans="3:3" ht="15" customHeight="1" x14ac:dyDescent="0.25">
      <c r="C43" s="106"/>
    </row>
    <row r="44" spans="3:3" ht="15" customHeight="1" x14ac:dyDescent="0.25">
      <c r="C44" s="106"/>
    </row>
    <row r="45" spans="3:3" ht="15" customHeight="1" x14ac:dyDescent="0.25">
      <c r="C45" s="106"/>
    </row>
    <row r="46" spans="3:3" ht="15" customHeight="1" x14ac:dyDescent="0.25">
      <c r="C46" s="106"/>
    </row>
    <row r="47" spans="3:3" ht="15" customHeight="1" x14ac:dyDescent="0.25">
      <c r="C47" s="106"/>
    </row>
    <row r="48" spans="3:3" ht="15" customHeight="1" x14ac:dyDescent="0.25">
      <c r="C48" s="106"/>
    </row>
    <row r="49" spans="3:3" ht="15" customHeight="1" x14ac:dyDescent="0.25">
      <c r="C49" s="106"/>
    </row>
    <row r="50" spans="3:3" ht="15" customHeight="1" x14ac:dyDescent="0.25">
      <c r="C50" s="106"/>
    </row>
    <row r="51" spans="3:3" ht="15" customHeight="1" x14ac:dyDescent="0.25">
      <c r="C51" s="106"/>
    </row>
    <row r="52" spans="3:3" ht="15" customHeight="1" x14ac:dyDescent="0.25">
      <c r="C52" s="106"/>
    </row>
    <row r="53" spans="3:3" ht="15" customHeight="1" x14ac:dyDescent="0.25">
      <c r="C53" s="106"/>
    </row>
    <row r="54" spans="3:3" ht="15" customHeight="1" x14ac:dyDescent="0.25">
      <c r="C54" s="106"/>
    </row>
    <row r="55" spans="3:3" ht="15" customHeight="1" x14ac:dyDescent="0.25">
      <c r="C55" s="106"/>
    </row>
    <row r="56" spans="3:3" ht="15" customHeight="1" x14ac:dyDescent="0.25">
      <c r="C56" s="106"/>
    </row>
    <row r="57" spans="3:3" ht="15" customHeight="1" x14ac:dyDescent="0.25">
      <c r="C57" s="106"/>
    </row>
    <row r="58" spans="3:3" ht="15" customHeight="1" x14ac:dyDescent="0.25">
      <c r="C58" s="106"/>
    </row>
    <row r="59" spans="3:3" ht="15" customHeight="1" x14ac:dyDescent="0.25">
      <c r="C59" s="106"/>
    </row>
    <row r="60" spans="3:3" ht="15" customHeight="1" x14ac:dyDescent="0.25">
      <c r="C60" s="106"/>
    </row>
    <row r="61" spans="3:3" ht="15" customHeight="1" x14ac:dyDescent="0.25">
      <c r="C61" s="106"/>
    </row>
    <row r="62" spans="3:3" ht="15" customHeight="1" x14ac:dyDescent="0.25">
      <c r="C62" s="106"/>
    </row>
    <row r="63" spans="3:3" ht="15" customHeight="1" x14ac:dyDescent="0.25">
      <c r="C63" s="106"/>
    </row>
    <row r="64" spans="3:3" ht="15" customHeight="1" x14ac:dyDescent="0.25">
      <c r="C64" s="106"/>
    </row>
    <row r="65" spans="3:3" ht="15" customHeight="1" x14ac:dyDescent="0.25">
      <c r="C65" s="106"/>
    </row>
    <row r="66" spans="3:3" ht="15" customHeight="1" x14ac:dyDescent="0.25">
      <c r="C66" s="106"/>
    </row>
    <row r="67" spans="3:3" ht="15" customHeight="1" x14ac:dyDescent="0.25">
      <c r="C67" s="106"/>
    </row>
    <row r="68" spans="3:3" ht="15" customHeight="1" x14ac:dyDescent="0.25">
      <c r="C68" s="106"/>
    </row>
    <row r="69" spans="3:3" ht="15" customHeight="1" x14ac:dyDescent="0.25">
      <c r="C69" s="106"/>
    </row>
    <row r="70" spans="3:3" ht="15" customHeight="1" x14ac:dyDescent="0.25">
      <c r="C70" s="106"/>
    </row>
    <row r="71" spans="3:3" ht="15" customHeight="1" x14ac:dyDescent="0.25">
      <c r="C71" s="106"/>
    </row>
    <row r="72" spans="3:3" ht="15" customHeight="1" x14ac:dyDescent="0.25">
      <c r="C72" s="106"/>
    </row>
    <row r="73" spans="3:3" ht="15" customHeight="1" x14ac:dyDescent="0.25">
      <c r="C73" s="106"/>
    </row>
    <row r="74" spans="3:3" ht="15" customHeight="1" x14ac:dyDescent="0.25">
      <c r="C74" s="106"/>
    </row>
    <row r="75" spans="3:3" ht="15" customHeight="1" x14ac:dyDescent="0.25">
      <c r="C75" s="106"/>
    </row>
    <row r="76" spans="3:3" ht="15" customHeight="1" x14ac:dyDescent="0.25">
      <c r="C76" s="106"/>
    </row>
    <row r="77" spans="3:3" ht="15" customHeight="1" x14ac:dyDescent="0.25">
      <c r="C77" s="106"/>
    </row>
    <row r="78" spans="3:3" ht="15" customHeight="1" x14ac:dyDescent="0.25">
      <c r="C78" s="106"/>
    </row>
    <row r="79" spans="3:3" ht="15" customHeight="1" x14ac:dyDescent="0.25">
      <c r="C79" s="106"/>
    </row>
    <row r="80" spans="3:3" ht="15" customHeight="1" x14ac:dyDescent="0.25">
      <c r="C80" s="106"/>
    </row>
    <row r="81" spans="3:3" ht="15" customHeight="1" x14ac:dyDescent="0.25">
      <c r="C81" s="106"/>
    </row>
    <row r="82" spans="3:3" ht="15" customHeight="1" x14ac:dyDescent="0.25">
      <c r="C82" s="106"/>
    </row>
    <row r="83" spans="3:3" ht="15" customHeight="1" x14ac:dyDescent="0.25">
      <c r="C83" s="106"/>
    </row>
    <row r="84" spans="3:3" ht="15" customHeight="1" x14ac:dyDescent="0.25">
      <c r="C84" s="106"/>
    </row>
    <row r="85" spans="3:3" ht="15" customHeight="1" x14ac:dyDescent="0.25">
      <c r="C85" s="106"/>
    </row>
    <row r="86" spans="3:3" ht="15" customHeight="1" x14ac:dyDescent="0.25">
      <c r="C86" s="106"/>
    </row>
    <row r="87" spans="3:3" ht="15" customHeight="1" x14ac:dyDescent="0.25">
      <c r="C87" s="106"/>
    </row>
    <row r="88" spans="3:3" ht="15" customHeight="1" x14ac:dyDescent="0.25">
      <c r="C88" s="106"/>
    </row>
    <row r="89" spans="3:3" ht="15" customHeight="1" x14ac:dyDescent="0.25">
      <c r="C89" s="106"/>
    </row>
    <row r="90" spans="3:3" ht="15" customHeight="1" x14ac:dyDescent="0.25">
      <c r="C90" s="106"/>
    </row>
    <row r="91" spans="3:3" ht="15" customHeight="1" x14ac:dyDescent="0.25">
      <c r="C91" s="106"/>
    </row>
    <row r="92" spans="3:3" ht="15" customHeight="1" x14ac:dyDescent="0.25">
      <c r="C92" s="106"/>
    </row>
    <row r="93" spans="3:3" ht="15" customHeight="1" x14ac:dyDescent="0.25">
      <c r="C93" s="106"/>
    </row>
    <row r="94" spans="3:3" ht="15" customHeight="1" x14ac:dyDescent="0.25">
      <c r="C94" s="106"/>
    </row>
    <row r="95" spans="3:3" ht="15" customHeight="1" x14ac:dyDescent="0.25">
      <c r="C95" s="106"/>
    </row>
    <row r="96" spans="3:3" ht="15" customHeight="1" x14ac:dyDescent="0.25">
      <c r="C96" s="106"/>
    </row>
    <row r="97" spans="3:3" ht="15" customHeight="1" x14ac:dyDescent="0.25">
      <c r="C97" s="106"/>
    </row>
    <row r="98" spans="3:3" ht="15" customHeight="1" x14ac:dyDescent="0.25">
      <c r="C98" s="106"/>
    </row>
    <row r="99" spans="3:3" ht="15" customHeight="1" x14ac:dyDescent="0.25">
      <c r="C99" s="106"/>
    </row>
    <row r="100" spans="3:3" ht="15" customHeight="1" x14ac:dyDescent="0.25">
      <c r="C100" s="106"/>
    </row>
    <row r="101" spans="3:3" ht="15" customHeight="1" x14ac:dyDescent="0.25">
      <c r="C101" s="106"/>
    </row>
    <row r="102" spans="3:3" ht="15" customHeight="1" x14ac:dyDescent="0.25">
      <c r="C102" s="106"/>
    </row>
    <row r="103" spans="3:3" ht="15" customHeight="1" x14ac:dyDescent="0.25">
      <c r="C103" s="106"/>
    </row>
    <row r="104" spans="3:3" ht="15" customHeight="1" x14ac:dyDescent="0.25">
      <c r="C104" s="106"/>
    </row>
    <row r="105" spans="3:3" ht="15" customHeight="1" x14ac:dyDescent="0.25">
      <c r="C105" s="106"/>
    </row>
    <row r="106" spans="3:3" ht="15" customHeight="1" x14ac:dyDescent="0.25">
      <c r="C106" s="106"/>
    </row>
    <row r="107" spans="3:3" ht="15" customHeight="1" x14ac:dyDescent="0.25">
      <c r="C107" s="106"/>
    </row>
    <row r="108" spans="3:3" ht="15" customHeight="1" x14ac:dyDescent="0.25">
      <c r="C108" s="106"/>
    </row>
    <row r="109" spans="3:3" ht="15" customHeight="1" x14ac:dyDescent="0.25">
      <c r="C109" s="106"/>
    </row>
    <row r="110" spans="3:3" ht="15" customHeight="1" x14ac:dyDescent="0.25">
      <c r="C110" s="106"/>
    </row>
    <row r="111" spans="3:3" ht="15" customHeight="1" x14ac:dyDescent="0.25">
      <c r="C111" s="106"/>
    </row>
    <row r="112" spans="3:3" ht="15" customHeight="1" x14ac:dyDescent="0.25">
      <c r="C112" s="106"/>
    </row>
    <row r="113" spans="3:3" ht="15" customHeight="1" x14ac:dyDescent="0.25">
      <c r="C113" s="106"/>
    </row>
    <row r="114" spans="3:3" ht="15" customHeight="1" x14ac:dyDescent="0.25">
      <c r="C114" s="106"/>
    </row>
    <row r="115" spans="3:3" ht="15" customHeight="1" x14ac:dyDescent="0.25">
      <c r="C115" s="106"/>
    </row>
    <row r="116" spans="3:3" ht="15" customHeight="1" x14ac:dyDescent="0.25">
      <c r="C116" s="106"/>
    </row>
    <row r="117" spans="3:3" ht="15" customHeight="1" x14ac:dyDescent="0.25">
      <c r="C117" s="106"/>
    </row>
    <row r="118" spans="3:3" ht="15" customHeight="1" x14ac:dyDescent="0.25">
      <c r="C118" s="106"/>
    </row>
    <row r="119" spans="3:3" ht="15" customHeight="1" x14ac:dyDescent="0.25">
      <c r="C119" s="106"/>
    </row>
    <row r="120" spans="3:3" ht="15" customHeight="1" x14ac:dyDescent="0.25">
      <c r="C120" s="106"/>
    </row>
    <row r="121" spans="3:3" ht="15" customHeight="1" x14ac:dyDescent="0.25">
      <c r="C121" s="106"/>
    </row>
    <row r="122" spans="3:3" ht="15" customHeight="1" x14ac:dyDescent="0.25">
      <c r="C122" s="106"/>
    </row>
    <row r="123" spans="3:3" ht="15" customHeight="1" x14ac:dyDescent="0.25">
      <c r="C123" s="106"/>
    </row>
    <row r="124" spans="3:3" ht="15" customHeight="1" x14ac:dyDescent="0.25">
      <c r="C124" s="106"/>
    </row>
    <row r="125" spans="3:3" ht="15" customHeight="1" x14ac:dyDescent="0.25">
      <c r="C125" s="106"/>
    </row>
    <row r="126" spans="3:3" ht="15" customHeight="1" x14ac:dyDescent="0.25">
      <c r="C126" s="106"/>
    </row>
    <row r="127" spans="3:3" ht="15" customHeight="1" x14ac:dyDescent="0.25">
      <c r="C127" s="106"/>
    </row>
    <row r="128" spans="3:3" ht="15" customHeight="1" x14ac:dyDescent="0.25">
      <c r="C128" s="106"/>
    </row>
    <row r="129" spans="3:3" ht="15" customHeight="1" x14ac:dyDescent="0.25">
      <c r="C129" s="106"/>
    </row>
    <row r="130" spans="3:3" ht="15" customHeight="1" x14ac:dyDescent="0.25">
      <c r="C130" s="106"/>
    </row>
    <row r="131" spans="3:3" ht="15" customHeight="1" x14ac:dyDescent="0.25">
      <c r="C131" s="106"/>
    </row>
    <row r="132" spans="3:3" ht="15" customHeight="1" x14ac:dyDescent="0.25">
      <c r="C132" s="106"/>
    </row>
    <row r="133" spans="3:3" ht="15" customHeight="1" x14ac:dyDescent="0.25">
      <c r="C133" s="106"/>
    </row>
    <row r="134" spans="3:3" ht="15" customHeight="1" x14ac:dyDescent="0.25">
      <c r="C134" s="106"/>
    </row>
    <row r="135" spans="3:3" ht="15" customHeight="1" x14ac:dyDescent="0.25">
      <c r="C135" s="106"/>
    </row>
    <row r="136" spans="3:3" ht="15" customHeight="1" x14ac:dyDescent="0.25">
      <c r="C136" s="106"/>
    </row>
    <row r="137" spans="3:3" ht="15" customHeight="1" x14ac:dyDescent="0.25">
      <c r="C137" s="106"/>
    </row>
    <row r="138" spans="3:3" ht="15" customHeight="1" x14ac:dyDescent="0.25">
      <c r="C138" s="106"/>
    </row>
    <row r="139" spans="3:3" ht="15" customHeight="1" x14ac:dyDescent="0.25">
      <c r="C139" s="106"/>
    </row>
    <row r="140" spans="3:3" ht="15" customHeight="1" x14ac:dyDescent="0.25">
      <c r="C140" s="106"/>
    </row>
    <row r="141" spans="3:3" ht="15" customHeight="1" x14ac:dyDescent="0.25">
      <c r="C141" s="106"/>
    </row>
    <row r="142" spans="3:3" ht="15" customHeight="1" x14ac:dyDescent="0.25">
      <c r="C142" s="106"/>
    </row>
    <row r="143" spans="3:3" ht="15" customHeight="1" x14ac:dyDescent="0.25">
      <c r="C143" s="106"/>
    </row>
    <row r="144" spans="3:3" ht="15" customHeight="1" x14ac:dyDescent="0.25">
      <c r="C144" s="106"/>
    </row>
    <row r="145" spans="3:3" ht="15" customHeight="1" x14ac:dyDescent="0.25">
      <c r="C145" s="106"/>
    </row>
    <row r="146" spans="3:3" ht="15" customHeight="1" x14ac:dyDescent="0.25">
      <c r="C146" s="106"/>
    </row>
    <row r="147" spans="3:3" ht="15" customHeight="1" x14ac:dyDescent="0.25">
      <c r="C147" s="106"/>
    </row>
    <row r="148" spans="3:3" ht="15" customHeight="1" x14ac:dyDescent="0.25">
      <c r="C148" s="106"/>
    </row>
    <row r="149" spans="3:3" ht="15" customHeight="1" x14ac:dyDescent="0.25">
      <c r="C149" s="106"/>
    </row>
    <row r="150" spans="3:3" ht="15" customHeight="1" x14ac:dyDescent="0.25">
      <c r="C150" s="106"/>
    </row>
    <row r="151" spans="3:3" ht="15" customHeight="1" x14ac:dyDescent="0.25">
      <c r="C151" s="106"/>
    </row>
    <row r="152" spans="3:3" ht="15" customHeight="1" x14ac:dyDescent="0.25">
      <c r="C152" s="106"/>
    </row>
    <row r="153" spans="3:3" ht="15" customHeight="1" x14ac:dyDescent="0.25">
      <c r="C153" s="106"/>
    </row>
    <row r="154" spans="3:3" ht="15" customHeight="1" x14ac:dyDescent="0.25">
      <c r="C154" s="106"/>
    </row>
    <row r="155" spans="3:3" ht="15" customHeight="1" x14ac:dyDescent="0.25">
      <c r="C155" s="106"/>
    </row>
    <row r="156" spans="3:3" ht="15" customHeight="1" x14ac:dyDescent="0.25">
      <c r="C156" s="106"/>
    </row>
    <row r="157" spans="3:3" ht="15" customHeight="1" x14ac:dyDescent="0.25">
      <c r="C157" s="106"/>
    </row>
    <row r="158" spans="3:3" ht="15" customHeight="1" x14ac:dyDescent="0.25">
      <c r="C158" s="106"/>
    </row>
    <row r="159" spans="3:3" ht="15" customHeight="1" x14ac:dyDescent="0.25">
      <c r="C159" s="106"/>
    </row>
    <row r="160" spans="3:3" ht="15" customHeight="1" x14ac:dyDescent="0.25">
      <c r="C160" s="106"/>
    </row>
    <row r="161" spans="3:3" ht="15" customHeight="1" x14ac:dyDescent="0.25">
      <c r="C161" s="106"/>
    </row>
    <row r="162" spans="3:3" ht="15" customHeight="1" x14ac:dyDescent="0.25">
      <c r="C162" s="106"/>
    </row>
    <row r="163" spans="3:3" ht="15" customHeight="1" x14ac:dyDescent="0.25">
      <c r="C163" s="106"/>
    </row>
    <row r="164" spans="3:3" ht="15" customHeight="1" x14ac:dyDescent="0.25">
      <c r="C164" s="106"/>
    </row>
    <row r="165" spans="3:3" ht="15" customHeight="1" x14ac:dyDescent="0.25">
      <c r="C165" s="106"/>
    </row>
    <row r="166" spans="3:3" ht="15" customHeight="1" x14ac:dyDescent="0.25">
      <c r="C166" s="106"/>
    </row>
    <row r="167" spans="3:3" ht="15" customHeight="1" x14ac:dyDescent="0.25">
      <c r="C167" s="106"/>
    </row>
    <row r="168" spans="3:3" ht="15" customHeight="1" x14ac:dyDescent="0.25">
      <c r="C168" s="106"/>
    </row>
    <row r="169" spans="3:3" ht="15" customHeight="1" x14ac:dyDescent="0.25">
      <c r="C169" s="106"/>
    </row>
    <row r="170" spans="3:3" ht="15" customHeight="1" x14ac:dyDescent="0.25">
      <c r="C170" s="106"/>
    </row>
    <row r="171" spans="3:3" ht="15" customHeight="1" x14ac:dyDescent="0.25">
      <c r="C171" s="106"/>
    </row>
    <row r="172" spans="3:3" ht="15" customHeight="1" x14ac:dyDescent="0.25">
      <c r="C172" s="106"/>
    </row>
    <row r="173" spans="3:3" ht="15" customHeight="1" x14ac:dyDescent="0.25">
      <c r="C173" s="106"/>
    </row>
    <row r="174" spans="3:3" ht="15" customHeight="1" x14ac:dyDescent="0.25">
      <c r="C174" s="106"/>
    </row>
    <row r="175" spans="3:3" ht="15" customHeight="1" x14ac:dyDescent="0.25">
      <c r="C175" s="106"/>
    </row>
    <row r="176" spans="3:3" ht="15" customHeight="1" x14ac:dyDescent="0.25">
      <c r="C176" s="106"/>
    </row>
    <row r="177" spans="3:3" ht="15" customHeight="1" x14ac:dyDescent="0.25">
      <c r="C177" s="106"/>
    </row>
    <row r="178" spans="3:3" ht="15" customHeight="1" x14ac:dyDescent="0.25">
      <c r="C178" s="106"/>
    </row>
    <row r="179" spans="3:3" ht="15" customHeight="1" x14ac:dyDescent="0.25">
      <c r="C179" s="106"/>
    </row>
    <row r="180" spans="3:3" ht="15" customHeight="1" x14ac:dyDescent="0.25">
      <c r="C180" s="106"/>
    </row>
    <row r="181" spans="3:3" ht="15" customHeight="1" x14ac:dyDescent="0.25">
      <c r="C181" s="106"/>
    </row>
    <row r="182" spans="3:3" ht="15" customHeight="1" x14ac:dyDescent="0.25">
      <c r="C182" s="106"/>
    </row>
    <row r="183" spans="3:3" ht="15" customHeight="1" x14ac:dyDescent="0.25">
      <c r="C183" s="106"/>
    </row>
    <row r="184" spans="3:3" ht="15" customHeight="1" x14ac:dyDescent="0.25">
      <c r="C184" s="106"/>
    </row>
    <row r="185" spans="3:3" ht="15" customHeight="1" x14ac:dyDescent="0.25">
      <c r="C185" s="106"/>
    </row>
    <row r="186" spans="3:3" ht="15" customHeight="1" x14ac:dyDescent="0.25">
      <c r="C186" s="106"/>
    </row>
    <row r="187" spans="3:3" ht="15" customHeight="1" x14ac:dyDescent="0.25">
      <c r="C187" s="106"/>
    </row>
    <row r="188" spans="3:3" ht="15" customHeight="1" x14ac:dyDescent="0.25">
      <c r="C188" s="106"/>
    </row>
    <row r="189" spans="3:3" ht="15" customHeight="1" x14ac:dyDescent="0.25">
      <c r="C189" s="106"/>
    </row>
    <row r="190" spans="3:3" ht="15" customHeight="1" x14ac:dyDescent="0.25">
      <c r="C190" s="106"/>
    </row>
    <row r="191" spans="3:3" ht="15" customHeight="1" x14ac:dyDescent="0.25">
      <c r="C191" s="106"/>
    </row>
    <row r="192" spans="3:3" ht="15" customHeight="1" x14ac:dyDescent="0.25">
      <c r="C192" s="106"/>
    </row>
    <row r="193" spans="3:3" ht="15" customHeight="1" x14ac:dyDescent="0.25">
      <c r="C193" s="106"/>
    </row>
    <row r="194" spans="3:3" ht="15" customHeight="1" x14ac:dyDescent="0.25">
      <c r="C194" s="106"/>
    </row>
    <row r="195" spans="3:3" ht="15" customHeight="1" x14ac:dyDescent="0.25">
      <c r="C195" s="106"/>
    </row>
    <row r="196" spans="3:3" ht="15" customHeight="1" x14ac:dyDescent="0.25">
      <c r="C196" s="106"/>
    </row>
    <row r="197" spans="3:3" ht="15" customHeight="1" x14ac:dyDescent="0.25">
      <c r="C197" s="106"/>
    </row>
    <row r="198" spans="3:3" ht="15" customHeight="1" x14ac:dyDescent="0.25">
      <c r="C198" s="106"/>
    </row>
    <row r="199" spans="3:3" ht="15" customHeight="1" x14ac:dyDescent="0.25">
      <c r="C199" s="106"/>
    </row>
    <row r="200" spans="3:3" ht="15" customHeight="1" x14ac:dyDescent="0.25">
      <c r="C200" s="106"/>
    </row>
    <row r="201" spans="3:3" ht="15" customHeight="1" x14ac:dyDescent="0.25">
      <c r="C201" s="106"/>
    </row>
    <row r="202" spans="3:3" ht="15" customHeight="1" x14ac:dyDescent="0.25">
      <c r="C202" s="106"/>
    </row>
    <row r="203" spans="3:3" ht="15" customHeight="1" x14ac:dyDescent="0.25">
      <c r="C203" s="106"/>
    </row>
    <row r="204" spans="3:3" ht="15" customHeight="1" x14ac:dyDescent="0.25">
      <c r="C204" s="106"/>
    </row>
    <row r="205" spans="3:3" ht="15" customHeight="1" x14ac:dyDescent="0.25">
      <c r="C205" s="106"/>
    </row>
    <row r="206" spans="3:3" ht="15" customHeight="1" x14ac:dyDescent="0.25">
      <c r="C206" s="106"/>
    </row>
    <row r="207" spans="3:3" ht="15" customHeight="1" x14ac:dyDescent="0.25">
      <c r="C207" s="106"/>
    </row>
    <row r="208" spans="3:3" ht="15" customHeight="1" x14ac:dyDescent="0.25">
      <c r="C208" s="106"/>
    </row>
    <row r="209" spans="3:3" ht="15" customHeight="1" x14ac:dyDescent="0.25">
      <c r="C209" s="106"/>
    </row>
    <row r="210" spans="3:3" ht="15" customHeight="1" x14ac:dyDescent="0.25">
      <c r="C210" s="106"/>
    </row>
    <row r="211" spans="3:3" ht="15" customHeight="1" x14ac:dyDescent="0.25">
      <c r="C211" s="106"/>
    </row>
    <row r="212" spans="3:3" ht="15" customHeight="1" x14ac:dyDescent="0.25">
      <c r="C212" s="106"/>
    </row>
    <row r="213" spans="3:3" ht="15" customHeight="1" x14ac:dyDescent="0.25">
      <c r="C213" s="106"/>
    </row>
    <row r="214" spans="3:3" ht="15" customHeight="1" x14ac:dyDescent="0.25">
      <c r="C214" s="106"/>
    </row>
    <row r="215" spans="3:3" ht="15" customHeight="1" x14ac:dyDescent="0.25">
      <c r="C215" s="106"/>
    </row>
    <row r="216" spans="3:3" ht="15" customHeight="1" x14ac:dyDescent="0.25">
      <c r="C216" s="106"/>
    </row>
    <row r="217" spans="3:3" ht="15" customHeight="1" x14ac:dyDescent="0.25">
      <c r="C217" s="106"/>
    </row>
    <row r="218" spans="3:3" ht="15" customHeight="1" x14ac:dyDescent="0.25">
      <c r="C218" s="106"/>
    </row>
    <row r="219" spans="3:3" ht="15" customHeight="1" x14ac:dyDescent="0.25">
      <c r="C219" s="106"/>
    </row>
    <row r="220" spans="3:3" ht="15" customHeight="1" x14ac:dyDescent="0.25">
      <c r="C220" s="106"/>
    </row>
    <row r="221" spans="3:3" ht="15" customHeight="1" x14ac:dyDescent="0.25">
      <c r="C221" s="106"/>
    </row>
    <row r="222" spans="3:3" ht="15" customHeight="1" x14ac:dyDescent="0.25">
      <c r="C222" s="106"/>
    </row>
    <row r="223" spans="3:3" ht="15" customHeight="1" x14ac:dyDescent="0.25">
      <c r="C223" s="106"/>
    </row>
    <row r="224" spans="3:3" ht="15" customHeight="1" x14ac:dyDescent="0.25">
      <c r="C224" s="106"/>
    </row>
    <row r="225" spans="3:3" ht="15" customHeight="1" x14ac:dyDescent="0.25">
      <c r="C225" s="106"/>
    </row>
    <row r="226" spans="3:3" ht="15" customHeight="1" x14ac:dyDescent="0.25">
      <c r="C226" s="106"/>
    </row>
    <row r="227" spans="3:3" ht="15" customHeight="1" x14ac:dyDescent="0.25">
      <c r="C227" s="106"/>
    </row>
    <row r="228" spans="3:3" ht="15" customHeight="1" x14ac:dyDescent="0.25">
      <c r="C228" s="106"/>
    </row>
    <row r="229" spans="3:3" ht="15" customHeight="1" x14ac:dyDescent="0.25">
      <c r="C229" s="106"/>
    </row>
    <row r="230" spans="3:3" ht="15" customHeight="1" x14ac:dyDescent="0.25">
      <c r="C230" s="106"/>
    </row>
    <row r="231" spans="3:3" ht="15" customHeight="1" x14ac:dyDescent="0.25">
      <c r="C231" s="106"/>
    </row>
    <row r="232" spans="3:3" ht="15" customHeight="1" x14ac:dyDescent="0.25">
      <c r="C232" s="106"/>
    </row>
    <row r="233" spans="3:3" ht="15" customHeight="1" x14ac:dyDescent="0.25">
      <c r="C233" s="106"/>
    </row>
    <row r="234" spans="3:3" ht="15" customHeight="1" x14ac:dyDescent="0.25">
      <c r="C234" s="106"/>
    </row>
    <row r="235" spans="3:3" ht="15" customHeight="1" x14ac:dyDescent="0.25">
      <c r="C235" s="106"/>
    </row>
    <row r="236" spans="3:3" ht="15" customHeight="1" x14ac:dyDescent="0.25">
      <c r="C236" s="106"/>
    </row>
    <row r="237" spans="3:3" ht="15" customHeight="1" x14ac:dyDescent="0.25">
      <c r="C237" s="106"/>
    </row>
    <row r="238" spans="3:3" ht="15" customHeight="1" x14ac:dyDescent="0.25">
      <c r="C238" s="106"/>
    </row>
    <row r="239" spans="3:3" ht="15" customHeight="1" x14ac:dyDescent="0.25">
      <c r="C239" s="106"/>
    </row>
    <row r="240" spans="3:3" ht="15" customHeight="1" x14ac:dyDescent="0.25">
      <c r="C240" s="106"/>
    </row>
    <row r="241" spans="3:3" ht="15" customHeight="1" x14ac:dyDescent="0.25">
      <c r="C241" s="106"/>
    </row>
    <row r="242" spans="3:3" ht="15" customHeight="1" x14ac:dyDescent="0.25">
      <c r="C242" s="106"/>
    </row>
    <row r="243" spans="3:3" ht="15" customHeight="1" x14ac:dyDescent="0.25">
      <c r="C243" s="106"/>
    </row>
    <row r="244" spans="3:3" ht="15" customHeight="1" x14ac:dyDescent="0.25">
      <c r="C244" s="106"/>
    </row>
    <row r="245" spans="3:3" ht="15" customHeight="1" x14ac:dyDescent="0.25">
      <c r="C245" s="106"/>
    </row>
    <row r="246" spans="3:3" ht="15" customHeight="1" x14ac:dyDescent="0.25">
      <c r="C246" s="106"/>
    </row>
    <row r="247" spans="3:3" ht="15" customHeight="1" x14ac:dyDescent="0.25">
      <c r="C247" s="106"/>
    </row>
    <row r="248" spans="3:3" ht="15" customHeight="1" x14ac:dyDescent="0.25">
      <c r="C248" s="106"/>
    </row>
    <row r="249" spans="3:3" ht="15" customHeight="1" x14ac:dyDescent="0.25">
      <c r="C249" s="106"/>
    </row>
    <row r="250" spans="3:3" ht="15" customHeight="1" x14ac:dyDescent="0.25">
      <c r="C250" s="106"/>
    </row>
    <row r="251" spans="3:3" ht="15" customHeight="1" x14ac:dyDescent="0.25">
      <c r="C251" s="106"/>
    </row>
    <row r="252" spans="3:3" ht="15" customHeight="1" x14ac:dyDescent="0.25">
      <c r="C252" s="106"/>
    </row>
    <row r="253" spans="3:3" ht="15" customHeight="1" x14ac:dyDescent="0.25">
      <c r="C253" s="106"/>
    </row>
    <row r="254" spans="3:3" ht="15" customHeight="1" x14ac:dyDescent="0.25">
      <c r="C254" s="106"/>
    </row>
    <row r="255" spans="3:3" ht="15" customHeight="1" x14ac:dyDescent="0.25">
      <c r="C255" s="106"/>
    </row>
    <row r="256" spans="3:3" ht="15" customHeight="1" x14ac:dyDescent="0.25">
      <c r="C256" s="106"/>
    </row>
    <row r="257" spans="3:3" ht="15" customHeight="1" x14ac:dyDescent="0.25">
      <c r="C257" s="106"/>
    </row>
    <row r="258" spans="3:3" ht="15" customHeight="1" x14ac:dyDescent="0.25">
      <c r="C258" s="106"/>
    </row>
    <row r="259" spans="3:3" ht="15" customHeight="1" x14ac:dyDescent="0.25">
      <c r="C259" s="106"/>
    </row>
    <row r="260" spans="3:3" ht="15" customHeight="1" x14ac:dyDescent="0.25">
      <c r="C260" s="106"/>
    </row>
    <row r="261" spans="3:3" ht="15" customHeight="1" x14ac:dyDescent="0.25">
      <c r="C261" s="106"/>
    </row>
    <row r="262" spans="3:3" ht="15" customHeight="1" x14ac:dyDescent="0.25">
      <c r="C262" s="106"/>
    </row>
    <row r="263" spans="3:3" ht="15" customHeight="1" x14ac:dyDescent="0.25">
      <c r="C263" s="106"/>
    </row>
    <row r="264" spans="3:3" ht="15" customHeight="1" x14ac:dyDescent="0.25">
      <c r="C264" s="106"/>
    </row>
    <row r="265" spans="3:3" ht="15" customHeight="1" x14ac:dyDescent="0.25">
      <c r="C265" s="106"/>
    </row>
    <row r="266" spans="3:3" ht="15" customHeight="1" x14ac:dyDescent="0.25">
      <c r="C266" s="106"/>
    </row>
    <row r="267" spans="3:3" ht="15" customHeight="1" x14ac:dyDescent="0.25">
      <c r="C267" s="106"/>
    </row>
    <row r="268" spans="3:3" ht="15" customHeight="1" x14ac:dyDescent="0.25">
      <c r="C268" s="106"/>
    </row>
    <row r="269" spans="3:3" ht="15" customHeight="1" x14ac:dyDescent="0.25">
      <c r="C269" s="106"/>
    </row>
    <row r="270" spans="3:3" ht="15" customHeight="1" x14ac:dyDescent="0.25">
      <c r="C270" s="106"/>
    </row>
    <row r="271" spans="3:3" ht="15" customHeight="1" x14ac:dyDescent="0.25">
      <c r="C271" s="106"/>
    </row>
    <row r="272" spans="3:3" ht="15" customHeight="1" x14ac:dyDescent="0.25">
      <c r="C272" s="106"/>
    </row>
    <row r="273" spans="3:3" ht="15" customHeight="1" x14ac:dyDescent="0.25">
      <c r="C273" s="106"/>
    </row>
    <row r="274" spans="3:3" ht="15" customHeight="1" x14ac:dyDescent="0.25">
      <c r="C274" s="106"/>
    </row>
    <row r="275" spans="3:3" ht="15" customHeight="1" x14ac:dyDescent="0.25">
      <c r="C275" s="106"/>
    </row>
    <row r="276" spans="3:3" ht="15" customHeight="1" x14ac:dyDescent="0.25">
      <c r="C276" s="106"/>
    </row>
    <row r="277" spans="3:3" ht="15" customHeight="1" x14ac:dyDescent="0.25">
      <c r="C277" s="106"/>
    </row>
    <row r="278" spans="3:3" ht="15" customHeight="1" x14ac:dyDescent="0.25">
      <c r="C278" s="106"/>
    </row>
    <row r="279" spans="3:3" ht="15" customHeight="1" x14ac:dyDescent="0.25">
      <c r="C279" s="106"/>
    </row>
    <row r="280" spans="3:3" ht="15" customHeight="1" x14ac:dyDescent="0.25">
      <c r="C280" s="106"/>
    </row>
    <row r="281" spans="3:3" ht="15" customHeight="1" x14ac:dyDescent="0.25">
      <c r="C281" s="106"/>
    </row>
    <row r="282" spans="3:3" ht="15" customHeight="1" x14ac:dyDescent="0.25">
      <c r="C282" s="106"/>
    </row>
    <row r="283" spans="3:3" ht="15" customHeight="1" x14ac:dyDescent="0.25">
      <c r="C283" s="106"/>
    </row>
    <row r="284" spans="3:3" ht="15" customHeight="1" x14ac:dyDescent="0.25">
      <c r="C284" s="106"/>
    </row>
    <row r="285" spans="3:3" ht="15" customHeight="1" x14ac:dyDescent="0.25">
      <c r="C285" s="106"/>
    </row>
    <row r="286" spans="3:3" ht="15" customHeight="1" x14ac:dyDescent="0.25">
      <c r="C286" s="106"/>
    </row>
    <row r="287" spans="3:3" ht="15" customHeight="1" x14ac:dyDescent="0.25">
      <c r="C287" s="106"/>
    </row>
    <row r="288" spans="3:3" ht="15" customHeight="1" x14ac:dyDescent="0.25">
      <c r="C288" s="106"/>
    </row>
    <row r="289" spans="3:3" ht="15" customHeight="1" x14ac:dyDescent="0.25">
      <c r="C289" s="106"/>
    </row>
    <row r="290" spans="3:3" ht="15" customHeight="1" x14ac:dyDescent="0.25">
      <c r="C290" s="106"/>
    </row>
    <row r="291" spans="3:3" ht="15" customHeight="1" x14ac:dyDescent="0.25">
      <c r="C291" s="106"/>
    </row>
    <row r="292" spans="3:3" ht="15" customHeight="1" x14ac:dyDescent="0.25">
      <c r="C292" s="106"/>
    </row>
    <row r="293" spans="3:3" ht="15" customHeight="1" x14ac:dyDescent="0.25">
      <c r="C293" s="106"/>
    </row>
    <row r="294" spans="3:3" ht="15" customHeight="1" x14ac:dyDescent="0.25">
      <c r="C294" s="106"/>
    </row>
    <row r="295" spans="3:3" ht="15" customHeight="1" x14ac:dyDescent="0.25">
      <c r="C295" s="106"/>
    </row>
    <row r="296" spans="3:3" ht="15" customHeight="1" x14ac:dyDescent="0.25">
      <c r="C296" s="106"/>
    </row>
    <row r="297" spans="3:3" ht="15" customHeight="1" x14ac:dyDescent="0.25">
      <c r="C297" s="106"/>
    </row>
    <row r="298" spans="3:3" ht="15" customHeight="1" x14ac:dyDescent="0.25">
      <c r="C298" s="106"/>
    </row>
    <row r="299" spans="3:3" ht="15" customHeight="1" x14ac:dyDescent="0.25">
      <c r="C299" s="106"/>
    </row>
    <row r="300" spans="3:3" ht="15" customHeight="1" x14ac:dyDescent="0.25">
      <c r="C300" s="106"/>
    </row>
    <row r="301" spans="3:3" ht="15" customHeight="1" x14ac:dyDescent="0.25">
      <c r="C301" s="106"/>
    </row>
    <row r="302" spans="3:3" ht="15" customHeight="1" x14ac:dyDescent="0.25">
      <c r="C302" s="106"/>
    </row>
    <row r="303" spans="3:3" ht="15" customHeight="1" x14ac:dyDescent="0.25">
      <c r="C303" s="106"/>
    </row>
    <row r="304" spans="3:3" ht="15" customHeight="1" x14ac:dyDescent="0.25">
      <c r="C304" s="106"/>
    </row>
    <row r="305" spans="3:3" ht="15" customHeight="1" x14ac:dyDescent="0.25">
      <c r="C305" s="106"/>
    </row>
    <row r="306" spans="3:3" ht="15" customHeight="1" x14ac:dyDescent="0.25">
      <c r="C306" s="106"/>
    </row>
    <row r="307" spans="3:3" ht="15" customHeight="1" x14ac:dyDescent="0.25">
      <c r="C307" s="106"/>
    </row>
    <row r="308" spans="3:3" ht="15" customHeight="1" x14ac:dyDescent="0.25">
      <c r="C308" s="106"/>
    </row>
    <row r="309" spans="3:3" ht="15" customHeight="1" x14ac:dyDescent="0.25">
      <c r="C309" s="106"/>
    </row>
    <row r="310" spans="3:3" ht="15" customHeight="1" x14ac:dyDescent="0.25">
      <c r="C310" s="106"/>
    </row>
    <row r="311" spans="3:3" ht="15" customHeight="1" x14ac:dyDescent="0.25">
      <c r="C311" s="106"/>
    </row>
    <row r="312" spans="3:3" ht="15" customHeight="1" x14ac:dyDescent="0.25">
      <c r="C312" s="106"/>
    </row>
    <row r="313" spans="3:3" ht="15" customHeight="1" x14ac:dyDescent="0.25">
      <c r="C313" s="106"/>
    </row>
    <row r="314" spans="3:3" ht="15" customHeight="1" x14ac:dyDescent="0.25">
      <c r="C314" s="106"/>
    </row>
    <row r="315" spans="3:3" ht="15" customHeight="1" x14ac:dyDescent="0.25">
      <c r="C315" s="106"/>
    </row>
    <row r="316" spans="3:3" ht="15" customHeight="1" x14ac:dyDescent="0.25">
      <c r="C316" s="106"/>
    </row>
    <row r="317" spans="3:3" ht="15" customHeight="1" x14ac:dyDescent="0.25">
      <c r="C317" s="106"/>
    </row>
    <row r="318" spans="3:3" ht="15" customHeight="1" x14ac:dyDescent="0.25">
      <c r="C318" s="106"/>
    </row>
    <row r="319" spans="3:3" ht="15" customHeight="1" x14ac:dyDescent="0.25">
      <c r="C319" s="106"/>
    </row>
    <row r="320" spans="3:3" ht="15" customHeight="1" x14ac:dyDescent="0.25">
      <c r="C320" s="106"/>
    </row>
    <row r="321" spans="3:3" ht="15" customHeight="1" x14ac:dyDescent="0.25">
      <c r="C321" s="106"/>
    </row>
    <row r="322" spans="3:3" ht="15" customHeight="1" x14ac:dyDescent="0.25">
      <c r="C322" s="106"/>
    </row>
    <row r="323" spans="3:3" ht="15" customHeight="1" x14ac:dyDescent="0.25">
      <c r="C323" s="106"/>
    </row>
    <row r="324" spans="3:3" ht="15" customHeight="1" x14ac:dyDescent="0.25">
      <c r="C324" s="106"/>
    </row>
    <row r="325" spans="3:3" ht="15" customHeight="1" x14ac:dyDescent="0.25">
      <c r="C325" s="106"/>
    </row>
    <row r="326" spans="3:3" ht="15" customHeight="1" x14ac:dyDescent="0.25">
      <c r="C326" s="106"/>
    </row>
    <row r="327" spans="3:3" ht="15" customHeight="1" x14ac:dyDescent="0.25">
      <c r="C327" s="106"/>
    </row>
    <row r="328" spans="3:3" ht="15" customHeight="1" x14ac:dyDescent="0.25">
      <c r="C328" s="106"/>
    </row>
    <row r="329" spans="3:3" ht="15" customHeight="1" x14ac:dyDescent="0.25">
      <c r="C329" s="106"/>
    </row>
    <row r="330" spans="3:3" ht="15" customHeight="1" x14ac:dyDescent="0.25">
      <c r="C330" s="106"/>
    </row>
    <row r="331" spans="3:3" ht="15" customHeight="1" x14ac:dyDescent="0.25">
      <c r="C331" s="106"/>
    </row>
    <row r="332" spans="3:3" ht="15" customHeight="1" x14ac:dyDescent="0.25">
      <c r="C332" s="106"/>
    </row>
    <row r="333" spans="3:3" ht="15" customHeight="1" x14ac:dyDescent="0.25">
      <c r="C333" s="106"/>
    </row>
    <row r="334" spans="3:3" ht="15" customHeight="1" x14ac:dyDescent="0.25">
      <c r="C334" s="106"/>
    </row>
    <row r="335" spans="3:3" ht="15" customHeight="1" x14ac:dyDescent="0.25">
      <c r="C335" s="106"/>
    </row>
    <row r="336" spans="3:3" ht="15" customHeight="1" x14ac:dyDescent="0.25">
      <c r="C336" s="106"/>
    </row>
    <row r="337" spans="3:3" ht="15" customHeight="1" x14ac:dyDescent="0.25">
      <c r="C337" s="106"/>
    </row>
    <row r="338" spans="3:3" ht="15" customHeight="1" x14ac:dyDescent="0.25">
      <c r="C338" s="106"/>
    </row>
    <row r="339" spans="3:3" ht="15" customHeight="1" x14ac:dyDescent="0.25">
      <c r="C339" s="106"/>
    </row>
    <row r="340" spans="3:3" ht="15" customHeight="1" x14ac:dyDescent="0.25">
      <c r="C340" s="106"/>
    </row>
    <row r="341" spans="3:3" ht="15" customHeight="1" x14ac:dyDescent="0.25">
      <c r="C341" s="106"/>
    </row>
    <row r="342" spans="3:3" ht="15" customHeight="1" x14ac:dyDescent="0.25">
      <c r="C342" s="106"/>
    </row>
    <row r="343" spans="3:3" ht="15" customHeight="1" x14ac:dyDescent="0.25">
      <c r="C343" s="106"/>
    </row>
    <row r="344" spans="3:3" ht="15" customHeight="1" x14ac:dyDescent="0.25">
      <c r="C344" s="106"/>
    </row>
    <row r="345" spans="3:3" ht="15" customHeight="1" x14ac:dyDescent="0.25">
      <c r="C345" s="106"/>
    </row>
    <row r="346" spans="3:3" ht="15" customHeight="1" x14ac:dyDescent="0.25">
      <c r="C346" s="106"/>
    </row>
    <row r="347" spans="3:3" ht="15" customHeight="1" x14ac:dyDescent="0.25">
      <c r="C347" s="106"/>
    </row>
    <row r="348" spans="3:3" ht="15" customHeight="1" x14ac:dyDescent="0.25">
      <c r="C348" s="106"/>
    </row>
    <row r="349" spans="3:3" ht="15" customHeight="1" x14ac:dyDescent="0.25">
      <c r="C349" s="106"/>
    </row>
    <row r="350" spans="3:3" ht="15" customHeight="1" x14ac:dyDescent="0.25">
      <c r="C350" s="106"/>
    </row>
    <row r="351" spans="3:3" ht="15" customHeight="1" x14ac:dyDescent="0.25">
      <c r="C351" s="106"/>
    </row>
    <row r="352" spans="3:3" ht="15" customHeight="1" x14ac:dyDescent="0.25">
      <c r="C352" s="106"/>
    </row>
    <row r="353" spans="3:3" ht="15" customHeight="1" x14ac:dyDescent="0.25">
      <c r="C353" s="106"/>
    </row>
    <row r="354" spans="3:3" ht="15" customHeight="1" x14ac:dyDescent="0.25">
      <c r="C354" s="106"/>
    </row>
    <row r="355" spans="3:3" ht="15" customHeight="1" x14ac:dyDescent="0.25">
      <c r="C355" s="106"/>
    </row>
    <row r="356" spans="3:3" ht="15" customHeight="1" x14ac:dyDescent="0.25">
      <c r="C356" s="106"/>
    </row>
    <row r="357" spans="3:3" ht="15" customHeight="1" x14ac:dyDescent="0.25">
      <c r="C357" s="106"/>
    </row>
    <row r="358" spans="3:3" ht="15" customHeight="1" x14ac:dyDescent="0.25">
      <c r="C358" s="106"/>
    </row>
    <row r="359" spans="3:3" ht="15" customHeight="1" x14ac:dyDescent="0.25">
      <c r="C359" s="106"/>
    </row>
    <row r="360" spans="3:3" ht="15" customHeight="1" x14ac:dyDescent="0.25">
      <c r="C360" s="106"/>
    </row>
    <row r="361" spans="3:3" ht="15" customHeight="1" x14ac:dyDescent="0.25">
      <c r="C361" s="106"/>
    </row>
    <row r="362" spans="3:3" ht="15" customHeight="1" x14ac:dyDescent="0.25">
      <c r="C362" s="106"/>
    </row>
    <row r="363" spans="3:3" ht="15" customHeight="1" x14ac:dyDescent="0.25">
      <c r="C363" s="106"/>
    </row>
    <row r="364" spans="3:3" ht="15" customHeight="1" x14ac:dyDescent="0.25">
      <c r="C364" s="106"/>
    </row>
    <row r="365" spans="3:3" ht="15" customHeight="1" x14ac:dyDescent="0.25">
      <c r="C365" s="106"/>
    </row>
    <row r="366" spans="3:3" ht="15" customHeight="1" x14ac:dyDescent="0.25">
      <c r="C366" s="106"/>
    </row>
    <row r="367" spans="3:3" ht="15" customHeight="1" x14ac:dyDescent="0.25">
      <c r="C367" s="106"/>
    </row>
    <row r="368" spans="3:3" ht="15" customHeight="1" x14ac:dyDescent="0.25">
      <c r="C368" s="106"/>
    </row>
    <row r="369" spans="3:3" ht="15" customHeight="1" x14ac:dyDescent="0.25">
      <c r="C369" s="106"/>
    </row>
    <row r="370" spans="3:3" ht="15" customHeight="1" x14ac:dyDescent="0.25">
      <c r="C370" s="106"/>
    </row>
    <row r="371" spans="3:3" ht="15" customHeight="1" x14ac:dyDescent="0.25">
      <c r="C371" s="106"/>
    </row>
    <row r="372" spans="3:3" ht="15" customHeight="1" x14ac:dyDescent="0.25">
      <c r="C372" s="106"/>
    </row>
    <row r="373" spans="3:3" ht="15" customHeight="1" x14ac:dyDescent="0.25">
      <c r="C373" s="106"/>
    </row>
    <row r="374" spans="3:3" ht="15" customHeight="1" x14ac:dyDescent="0.25">
      <c r="C374" s="106"/>
    </row>
    <row r="375" spans="3:3" ht="15" customHeight="1" x14ac:dyDescent="0.25">
      <c r="C375" s="106"/>
    </row>
    <row r="376" spans="3:3" ht="15" customHeight="1" x14ac:dyDescent="0.25">
      <c r="C376" s="106"/>
    </row>
    <row r="377" spans="3:3" ht="15" customHeight="1" x14ac:dyDescent="0.25">
      <c r="C377" s="106"/>
    </row>
    <row r="378" spans="3:3" ht="15" customHeight="1" x14ac:dyDescent="0.25">
      <c r="C378" s="106"/>
    </row>
    <row r="379" spans="3:3" ht="15" customHeight="1" x14ac:dyDescent="0.25">
      <c r="C379" s="106"/>
    </row>
    <row r="380" spans="3:3" ht="15" customHeight="1" x14ac:dyDescent="0.25">
      <c r="C380" s="106"/>
    </row>
    <row r="381" spans="3:3" ht="15" customHeight="1" x14ac:dyDescent="0.25">
      <c r="C381" s="106"/>
    </row>
    <row r="382" spans="3:3" ht="15" customHeight="1" x14ac:dyDescent="0.25">
      <c r="C382" s="106"/>
    </row>
    <row r="383" spans="3:3" ht="15" customHeight="1" x14ac:dyDescent="0.25">
      <c r="C383" s="106"/>
    </row>
    <row r="384" spans="3:3" ht="15" customHeight="1" x14ac:dyDescent="0.25">
      <c r="C384" s="106"/>
    </row>
    <row r="385" spans="3:3" ht="15" customHeight="1" x14ac:dyDescent="0.25">
      <c r="C385" s="106"/>
    </row>
    <row r="386" spans="3:3" ht="15" customHeight="1" x14ac:dyDescent="0.25">
      <c r="C386" s="106"/>
    </row>
    <row r="387" spans="3:3" ht="15" customHeight="1" x14ac:dyDescent="0.25">
      <c r="C387" s="106"/>
    </row>
    <row r="388" spans="3:3" ht="15" customHeight="1" x14ac:dyDescent="0.25">
      <c r="C388" s="106"/>
    </row>
    <row r="389" spans="3:3" ht="15" customHeight="1" x14ac:dyDescent="0.25">
      <c r="C389" s="106"/>
    </row>
    <row r="390" spans="3:3" ht="15" customHeight="1" x14ac:dyDescent="0.25">
      <c r="C390" s="106"/>
    </row>
    <row r="391" spans="3:3" ht="15" customHeight="1" x14ac:dyDescent="0.25">
      <c r="C391" s="106"/>
    </row>
    <row r="392" spans="3:3" ht="15" customHeight="1" x14ac:dyDescent="0.25">
      <c r="C392" s="106"/>
    </row>
    <row r="393" spans="3:3" ht="15" customHeight="1" x14ac:dyDescent="0.25">
      <c r="C393" s="106"/>
    </row>
    <row r="394" spans="3:3" ht="15" customHeight="1" x14ac:dyDescent="0.25">
      <c r="C394" s="106"/>
    </row>
    <row r="395" spans="3:3" ht="15" customHeight="1" x14ac:dyDescent="0.25">
      <c r="C395" s="106"/>
    </row>
    <row r="396" spans="3:3" ht="15" customHeight="1" x14ac:dyDescent="0.25">
      <c r="C396" s="106"/>
    </row>
    <row r="397" spans="3:3" ht="15" customHeight="1" x14ac:dyDescent="0.25">
      <c r="C397" s="106"/>
    </row>
    <row r="398" spans="3:3" ht="15" customHeight="1" x14ac:dyDescent="0.25">
      <c r="C398" s="106"/>
    </row>
    <row r="399" spans="3:3" ht="15" customHeight="1" x14ac:dyDescent="0.25">
      <c r="C399" s="106"/>
    </row>
    <row r="400" spans="3:3" ht="15" customHeight="1" x14ac:dyDescent="0.25">
      <c r="C400" s="106"/>
    </row>
    <row r="401" spans="3:3" ht="15" customHeight="1" x14ac:dyDescent="0.25">
      <c r="C401" s="106"/>
    </row>
    <row r="402" spans="3:3" ht="15" customHeight="1" x14ac:dyDescent="0.25">
      <c r="C402" s="106"/>
    </row>
    <row r="403" spans="3:3" ht="15" customHeight="1" x14ac:dyDescent="0.25">
      <c r="C403" s="106"/>
    </row>
    <row r="404" spans="3:3" ht="15" customHeight="1" x14ac:dyDescent="0.25">
      <c r="C404" s="106"/>
    </row>
    <row r="405" spans="3:3" ht="15" customHeight="1" x14ac:dyDescent="0.25">
      <c r="C405" s="106"/>
    </row>
    <row r="406" spans="3:3" ht="15" customHeight="1" x14ac:dyDescent="0.25">
      <c r="C406" s="106"/>
    </row>
    <row r="407" spans="3:3" ht="15" customHeight="1" x14ac:dyDescent="0.25">
      <c r="C407" s="106"/>
    </row>
    <row r="408" spans="3:3" ht="15" customHeight="1" x14ac:dyDescent="0.25">
      <c r="C408" s="106"/>
    </row>
    <row r="409" spans="3:3" ht="15" customHeight="1" x14ac:dyDescent="0.25">
      <c r="C409" s="106"/>
    </row>
    <row r="410" spans="3:3" ht="15" customHeight="1" x14ac:dyDescent="0.25">
      <c r="C410" s="106"/>
    </row>
    <row r="411" spans="3:3" ht="15" customHeight="1" x14ac:dyDescent="0.25">
      <c r="C411" s="106"/>
    </row>
    <row r="412" spans="3:3" ht="15" customHeight="1" x14ac:dyDescent="0.25">
      <c r="C412" s="106"/>
    </row>
    <row r="413" spans="3:3" ht="15" customHeight="1" x14ac:dyDescent="0.25">
      <c r="C413" s="106"/>
    </row>
    <row r="414" spans="3:3" ht="15" customHeight="1" x14ac:dyDescent="0.25">
      <c r="C414" s="106"/>
    </row>
    <row r="415" spans="3:3" ht="15" customHeight="1" x14ac:dyDescent="0.25">
      <c r="C415" s="106"/>
    </row>
    <row r="416" spans="3:3" ht="15" customHeight="1" x14ac:dyDescent="0.25">
      <c r="C416" s="106"/>
    </row>
    <row r="417" spans="3:3" ht="15" customHeight="1" x14ac:dyDescent="0.25">
      <c r="C417" s="106"/>
    </row>
    <row r="418" spans="3:3" ht="15" customHeight="1" x14ac:dyDescent="0.25">
      <c r="C418" s="106"/>
    </row>
    <row r="419" spans="3:3" ht="15" customHeight="1" x14ac:dyDescent="0.25">
      <c r="C419" s="106"/>
    </row>
    <row r="420" spans="3:3" ht="15" customHeight="1" x14ac:dyDescent="0.25">
      <c r="C420" s="106"/>
    </row>
    <row r="421" spans="3:3" ht="15" customHeight="1" x14ac:dyDescent="0.25">
      <c r="C421" s="106"/>
    </row>
    <row r="422" spans="3:3" ht="15" customHeight="1" x14ac:dyDescent="0.25">
      <c r="C422" s="106"/>
    </row>
    <row r="423" spans="3:3" ht="15" customHeight="1" x14ac:dyDescent="0.25">
      <c r="C423" s="106"/>
    </row>
    <row r="424" spans="3:3" ht="15" customHeight="1" x14ac:dyDescent="0.25">
      <c r="C424" s="106"/>
    </row>
    <row r="425" spans="3:3" ht="15" customHeight="1" x14ac:dyDescent="0.25">
      <c r="C425" s="106"/>
    </row>
    <row r="426" spans="3:3" ht="15" customHeight="1" x14ac:dyDescent="0.25">
      <c r="C426" s="106"/>
    </row>
    <row r="427" spans="3:3" ht="15" customHeight="1" x14ac:dyDescent="0.25">
      <c r="C427" s="106"/>
    </row>
    <row r="428" spans="3:3" ht="15" customHeight="1" x14ac:dyDescent="0.25">
      <c r="C428" s="106"/>
    </row>
    <row r="429" spans="3:3" ht="15" customHeight="1" x14ac:dyDescent="0.25">
      <c r="C429" s="106"/>
    </row>
    <row r="430" spans="3:3" ht="15" customHeight="1" x14ac:dyDescent="0.25">
      <c r="C430" s="106"/>
    </row>
    <row r="431" spans="3:3" ht="15" customHeight="1" x14ac:dyDescent="0.25">
      <c r="C431" s="106"/>
    </row>
    <row r="432" spans="3:3" ht="15" customHeight="1" x14ac:dyDescent="0.25">
      <c r="C432" s="106"/>
    </row>
    <row r="433" spans="3:3" ht="15" customHeight="1" x14ac:dyDescent="0.25">
      <c r="C433" s="106"/>
    </row>
    <row r="434" spans="3:3" ht="15" customHeight="1" x14ac:dyDescent="0.25">
      <c r="C434" s="106"/>
    </row>
    <row r="435" spans="3:3" ht="15" customHeight="1" x14ac:dyDescent="0.25">
      <c r="C435" s="106"/>
    </row>
    <row r="436" spans="3:3" ht="15" customHeight="1" x14ac:dyDescent="0.25">
      <c r="C436" s="106"/>
    </row>
    <row r="437" spans="3:3" ht="15" customHeight="1" x14ac:dyDescent="0.25">
      <c r="C437" s="106"/>
    </row>
    <row r="438" spans="3:3" ht="15" customHeight="1" x14ac:dyDescent="0.25">
      <c r="C438" s="106"/>
    </row>
    <row r="439" spans="3:3" ht="15" customHeight="1" x14ac:dyDescent="0.25">
      <c r="C439" s="106"/>
    </row>
    <row r="440" spans="3:3" ht="15" customHeight="1" x14ac:dyDescent="0.25">
      <c r="C440" s="106"/>
    </row>
    <row r="441" spans="3:3" ht="15" customHeight="1" x14ac:dyDescent="0.25">
      <c r="C441" s="106"/>
    </row>
    <row r="442" spans="3:3" ht="15" customHeight="1" x14ac:dyDescent="0.25">
      <c r="C442" s="106"/>
    </row>
    <row r="443" spans="3:3" ht="15" customHeight="1" x14ac:dyDescent="0.25">
      <c r="C443" s="106"/>
    </row>
    <row r="444" spans="3:3" ht="15" customHeight="1" x14ac:dyDescent="0.25">
      <c r="C444" s="106"/>
    </row>
    <row r="445" spans="3:3" ht="15" customHeight="1" x14ac:dyDescent="0.25">
      <c r="C445" s="106"/>
    </row>
    <row r="446" spans="3:3" ht="15" customHeight="1" x14ac:dyDescent="0.25">
      <c r="C446" s="106"/>
    </row>
    <row r="447" spans="3:3" ht="15" customHeight="1" x14ac:dyDescent="0.25">
      <c r="C447" s="106"/>
    </row>
    <row r="448" spans="3:3" ht="15" customHeight="1" x14ac:dyDescent="0.25">
      <c r="C448" s="106"/>
    </row>
    <row r="449" spans="3:3" ht="15" customHeight="1" x14ac:dyDescent="0.25">
      <c r="C449" s="106"/>
    </row>
    <row r="450" spans="3:3" ht="15" customHeight="1" x14ac:dyDescent="0.25">
      <c r="C450" s="106"/>
    </row>
    <row r="451" spans="3:3" ht="15" customHeight="1" x14ac:dyDescent="0.25">
      <c r="C451" s="106"/>
    </row>
    <row r="452" spans="3:3" ht="15" customHeight="1" x14ac:dyDescent="0.25">
      <c r="C452" s="106"/>
    </row>
    <row r="453" spans="3:3" ht="15" customHeight="1" x14ac:dyDescent="0.25">
      <c r="C453" s="106"/>
    </row>
    <row r="454" spans="3:3" ht="15" customHeight="1" x14ac:dyDescent="0.25">
      <c r="C454" s="106"/>
    </row>
    <row r="455" spans="3:3" ht="15" customHeight="1" x14ac:dyDescent="0.25">
      <c r="C455" s="106"/>
    </row>
    <row r="456" spans="3:3" ht="15" customHeight="1" x14ac:dyDescent="0.25">
      <c r="C456" s="106"/>
    </row>
    <row r="457" spans="3:3" ht="15" customHeight="1" x14ac:dyDescent="0.25">
      <c r="C457" s="106"/>
    </row>
    <row r="458" spans="3:3" ht="15" customHeight="1" x14ac:dyDescent="0.25">
      <c r="C458" s="106"/>
    </row>
    <row r="459" spans="3:3" ht="15" customHeight="1" x14ac:dyDescent="0.25">
      <c r="C459" s="106"/>
    </row>
    <row r="460" spans="3:3" ht="15" customHeight="1" x14ac:dyDescent="0.25">
      <c r="C460" s="106"/>
    </row>
    <row r="461" spans="3:3" ht="15" customHeight="1" x14ac:dyDescent="0.25">
      <c r="C461" s="106"/>
    </row>
    <row r="462" spans="3:3" ht="15" customHeight="1" x14ac:dyDescent="0.25">
      <c r="C462" s="106"/>
    </row>
    <row r="463" spans="3:3" ht="15" customHeight="1" x14ac:dyDescent="0.25">
      <c r="C463" s="106"/>
    </row>
    <row r="464" spans="3:3" ht="15" customHeight="1" x14ac:dyDescent="0.25">
      <c r="C464" s="106"/>
    </row>
    <row r="465" spans="3:3" ht="15" customHeight="1" x14ac:dyDescent="0.25">
      <c r="C465" s="106"/>
    </row>
    <row r="466" spans="3:3" ht="15" customHeight="1" x14ac:dyDescent="0.25">
      <c r="C466" s="106"/>
    </row>
    <row r="467" spans="3:3" ht="15" customHeight="1" x14ac:dyDescent="0.25">
      <c r="C467" s="106"/>
    </row>
    <row r="468" spans="3:3" ht="15" customHeight="1" x14ac:dyDescent="0.25">
      <c r="C468" s="106"/>
    </row>
    <row r="469" spans="3:3" ht="15" customHeight="1" x14ac:dyDescent="0.25">
      <c r="C469" s="106"/>
    </row>
    <row r="470" spans="3:3" ht="15" customHeight="1" x14ac:dyDescent="0.25">
      <c r="C470" s="106"/>
    </row>
    <row r="471" spans="3:3" ht="15" customHeight="1" x14ac:dyDescent="0.25">
      <c r="C471" s="106"/>
    </row>
    <row r="472" spans="3:3" ht="15" customHeight="1" x14ac:dyDescent="0.25">
      <c r="C472" s="106"/>
    </row>
    <row r="473" spans="3:3" ht="15" customHeight="1" x14ac:dyDescent="0.25">
      <c r="C473" s="106"/>
    </row>
    <row r="474" spans="3:3" ht="15" customHeight="1" x14ac:dyDescent="0.25">
      <c r="C474" s="106"/>
    </row>
    <row r="475" spans="3:3" ht="15" customHeight="1" x14ac:dyDescent="0.25">
      <c r="C475" s="106"/>
    </row>
    <row r="476" spans="3:3" ht="15" customHeight="1" x14ac:dyDescent="0.25">
      <c r="C476" s="106"/>
    </row>
    <row r="477" spans="3:3" ht="15" customHeight="1" x14ac:dyDescent="0.25">
      <c r="C477" s="106"/>
    </row>
    <row r="478" spans="3:3" ht="15" customHeight="1" x14ac:dyDescent="0.25">
      <c r="C478" s="106"/>
    </row>
    <row r="479" spans="3:3" ht="15" customHeight="1" x14ac:dyDescent="0.25">
      <c r="C479" s="106"/>
    </row>
    <row r="480" spans="3:3" ht="15" customHeight="1" x14ac:dyDescent="0.25">
      <c r="C480" s="106"/>
    </row>
    <row r="481" spans="3:3" ht="15" customHeight="1" x14ac:dyDescent="0.25">
      <c r="C481" s="106"/>
    </row>
    <row r="482" spans="3:3" ht="15" customHeight="1" x14ac:dyDescent="0.25">
      <c r="C482" s="106"/>
    </row>
    <row r="483" spans="3:3" ht="15" customHeight="1" x14ac:dyDescent="0.25">
      <c r="C483" s="106"/>
    </row>
    <row r="484" spans="3:3" ht="15" customHeight="1" x14ac:dyDescent="0.25">
      <c r="C484" s="106"/>
    </row>
    <row r="485" spans="3:3" ht="15" customHeight="1" x14ac:dyDescent="0.25">
      <c r="C485" s="106"/>
    </row>
    <row r="486" spans="3:3" ht="15" customHeight="1" x14ac:dyDescent="0.25">
      <c r="C486" s="106"/>
    </row>
    <row r="487" spans="3:3" ht="15" customHeight="1" x14ac:dyDescent="0.25">
      <c r="C487" s="106"/>
    </row>
    <row r="488" spans="3:3" ht="15" customHeight="1" x14ac:dyDescent="0.25">
      <c r="C488" s="106"/>
    </row>
    <row r="489" spans="3:3" ht="15" customHeight="1" x14ac:dyDescent="0.25">
      <c r="C489" s="106"/>
    </row>
    <row r="490" spans="3:3" ht="15" customHeight="1" x14ac:dyDescent="0.25">
      <c r="C490" s="106"/>
    </row>
    <row r="491" spans="3:3" ht="15" customHeight="1" x14ac:dyDescent="0.25">
      <c r="C491" s="106"/>
    </row>
    <row r="492" spans="3:3" ht="15" customHeight="1" x14ac:dyDescent="0.25">
      <c r="C492" s="106"/>
    </row>
    <row r="493" spans="3:3" ht="15" customHeight="1" x14ac:dyDescent="0.25">
      <c r="C493" s="106"/>
    </row>
    <row r="494" spans="3:3" ht="15" customHeight="1" x14ac:dyDescent="0.25">
      <c r="C494" s="106"/>
    </row>
    <row r="495" spans="3:3" ht="15" customHeight="1" x14ac:dyDescent="0.25">
      <c r="C495" s="106"/>
    </row>
    <row r="496" spans="3:3" ht="15" customHeight="1" x14ac:dyDescent="0.25">
      <c r="C496" s="106"/>
    </row>
    <row r="497" spans="3:3" ht="15" customHeight="1" x14ac:dyDescent="0.25">
      <c r="C497" s="106"/>
    </row>
    <row r="498" spans="3:3" ht="15" customHeight="1" x14ac:dyDescent="0.25">
      <c r="C498" s="106"/>
    </row>
    <row r="499" spans="3:3" ht="15" customHeight="1" x14ac:dyDescent="0.25">
      <c r="C499" s="106"/>
    </row>
    <row r="500" spans="3:3" ht="15" customHeight="1" x14ac:dyDescent="0.25">
      <c r="C500" s="106"/>
    </row>
    <row r="501" spans="3:3" ht="15" customHeight="1" x14ac:dyDescent="0.25">
      <c r="C501" s="106"/>
    </row>
    <row r="502" spans="3:3" ht="15" customHeight="1" x14ac:dyDescent="0.25">
      <c r="C502" s="106"/>
    </row>
    <row r="503" spans="3:3" ht="15" customHeight="1" x14ac:dyDescent="0.25">
      <c r="C503" s="106"/>
    </row>
    <row r="504" spans="3:3" ht="15" customHeight="1" x14ac:dyDescent="0.25">
      <c r="C504" s="106"/>
    </row>
    <row r="505" spans="3:3" ht="15" customHeight="1" x14ac:dyDescent="0.25">
      <c r="C505" s="106"/>
    </row>
    <row r="506" spans="3:3" ht="15" customHeight="1" x14ac:dyDescent="0.25">
      <c r="C506" s="106"/>
    </row>
    <row r="507" spans="3:3" ht="15" customHeight="1" x14ac:dyDescent="0.25">
      <c r="C507" s="106"/>
    </row>
    <row r="508" spans="3:3" ht="15" customHeight="1" x14ac:dyDescent="0.25">
      <c r="C508" s="106"/>
    </row>
    <row r="509" spans="3:3" ht="15" customHeight="1" x14ac:dyDescent="0.25">
      <c r="C509" s="106"/>
    </row>
    <row r="510" spans="3:3" ht="15" customHeight="1" x14ac:dyDescent="0.25">
      <c r="C510" s="106"/>
    </row>
    <row r="511" spans="3:3" ht="15" customHeight="1" x14ac:dyDescent="0.25">
      <c r="C511" s="106"/>
    </row>
    <row r="512" spans="3:3" ht="15" customHeight="1" x14ac:dyDescent="0.25">
      <c r="C512" s="106"/>
    </row>
    <row r="513" spans="3:3" ht="15" customHeight="1" x14ac:dyDescent="0.25">
      <c r="C513" s="106"/>
    </row>
    <row r="514" spans="3:3" ht="15" customHeight="1" x14ac:dyDescent="0.25">
      <c r="C514" s="106"/>
    </row>
    <row r="515" spans="3:3" ht="15" customHeight="1" x14ac:dyDescent="0.25">
      <c r="C515" s="106"/>
    </row>
    <row r="516" spans="3:3" ht="15" customHeight="1" x14ac:dyDescent="0.25">
      <c r="C516" s="106"/>
    </row>
    <row r="517" spans="3:3" ht="15" customHeight="1" x14ac:dyDescent="0.25">
      <c r="C517" s="106"/>
    </row>
    <row r="518" spans="3:3" ht="15" customHeight="1" x14ac:dyDescent="0.25">
      <c r="C518" s="106"/>
    </row>
    <row r="519" spans="3:3" ht="15" customHeight="1" x14ac:dyDescent="0.25">
      <c r="C519" s="106"/>
    </row>
    <row r="520" spans="3:3" ht="15" customHeight="1" x14ac:dyDescent="0.25">
      <c r="C520" s="106"/>
    </row>
    <row r="521" spans="3:3" ht="15" customHeight="1" x14ac:dyDescent="0.25">
      <c r="C521" s="106"/>
    </row>
    <row r="522" spans="3:3" ht="15" customHeight="1" x14ac:dyDescent="0.25">
      <c r="C522" s="106"/>
    </row>
    <row r="523" spans="3:3" ht="15" customHeight="1" x14ac:dyDescent="0.25">
      <c r="C523" s="106"/>
    </row>
    <row r="524" spans="3:3" ht="15" customHeight="1" x14ac:dyDescent="0.25">
      <c r="C524" s="106"/>
    </row>
    <row r="525" spans="3:3" ht="15" customHeight="1" x14ac:dyDescent="0.25">
      <c r="C525" s="106"/>
    </row>
    <row r="526" spans="3:3" ht="15" customHeight="1" x14ac:dyDescent="0.25">
      <c r="C526" s="106"/>
    </row>
    <row r="527" spans="3:3" ht="15" customHeight="1" x14ac:dyDescent="0.25">
      <c r="C527" s="106"/>
    </row>
    <row r="528" spans="3:3" ht="15" customHeight="1" x14ac:dyDescent="0.25">
      <c r="C528" s="106"/>
    </row>
    <row r="529" spans="3:3" ht="15" customHeight="1" x14ac:dyDescent="0.25">
      <c r="C529" s="106"/>
    </row>
    <row r="530" spans="3:3" ht="15" customHeight="1" x14ac:dyDescent="0.25">
      <c r="C530" s="106"/>
    </row>
    <row r="531" spans="3:3" ht="15" customHeight="1" x14ac:dyDescent="0.25">
      <c r="C531" s="106"/>
    </row>
    <row r="532" spans="3:3" ht="15" customHeight="1" x14ac:dyDescent="0.25">
      <c r="C532" s="106"/>
    </row>
    <row r="533" spans="3:3" ht="15" customHeight="1" x14ac:dyDescent="0.25">
      <c r="C533" s="106"/>
    </row>
    <row r="534" spans="3:3" ht="15" customHeight="1" x14ac:dyDescent="0.25">
      <c r="C534" s="106"/>
    </row>
    <row r="535" spans="3:3" ht="15" customHeight="1" x14ac:dyDescent="0.25">
      <c r="C535" s="106"/>
    </row>
    <row r="536" spans="3:3" ht="15" customHeight="1" x14ac:dyDescent="0.25">
      <c r="C536" s="106"/>
    </row>
    <row r="537" spans="3:3" ht="15" customHeight="1" x14ac:dyDescent="0.25">
      <c r="C537" s="106"/>
    </row>
    <row r="538" spans="3:3" ht="15" customHeight="1" x14ac:dyDescent="0.25">
      <c r="C538" s="106"/>
    </row>
    <row r="539" spans="3:3" ht="15" customHeight="1" x14ac:dyDescent="0.25">
      <c r="C539" s="106"/>
    </row>
    <row r="540" spans="3:3" ht="15" customHeight="1" x14ac:dyDescent="0.25">
      <c r="C540" s="106"/>
    </row>
    <row r="541" spans="3:3" ht="15" customHeight="1" x14ac:dyDescent="0.25">
      <c r="C541" s="106"/>
    </row>
    <row r="542" spans="3:3" ht="15" customHeight="1" x14ac:dyDescent="0.25">
      <c r="C542" s="106"/>
    </row>
    <row r="543" spans="3:3" ht="15" customHeight="1" x14ac:dyDescent="0.25">
      <c r="C543" s="106"/>
    </row>
    <row r="544" spans="3:3" ht="15" customHeight="1" x14ac:dyDescent="0.25">
      <c r="C544" s="106"/>
    </row>
    <row r="545" spans="3:3" ht="15" customHeight="1" x14ac:dyDescent="0.25">
      <c r="C545" s="106"/>
    </row>
    <row r="546" spans="3:3" ht="15" customHeight="1" x14ac:dyDescent="0.25">
      <c r="C546" s="106"/>
    </row>
    <row r="547" spans="3:3" ht="15" customHeight="1" x14ac:dyDescent="0.25">
      <c r="C547" s="106"/>
    </row>
    <row r="548" spans="3:3" ht="15" customHeight="1" x14ac:dyDescent="0.25">
      <c r="C548" s="106"/>
    </row>
    <row r="549" spans="3:3" ht="15" customHeight="1" x14ac:dyDescent="0.25">
      <c r="C549" s="106"/>
    </row>
    <row r="550" spans="3:3" ht="15" customHeight="1" x14ac:dyDescent="0.25">
      <c r="C550" s="106"/>
    </row>
    <row r="551" spans="3:3" ht="15" customHeight="1" x14ac:dyDescent="0.25">
      <c r="C551" s="106"/>
    </row>
    <row r="552" spans="3:3" ht="15" customHeight="1" x14ac:dyDescent="0.25">
      <c r="C552" s="106"/>
    </row>
    <row r="553" spans="3:3" ht="15" customHeight="1" x14ac:dyDescent="0.25">
      <c r="C553" s="106"/>
    </row>
    <row r="554" spans="3:3" ht="15" customHeight="1" x14ac:dyDescent="0.25">
      <c r="C554" s="106"/>
    </row>
    <row r="555" spans="3:3" ht="15" customHeight="1" x14ac:dyDescent="0.25">
      <c r="C555" s="106"/>
    </row>
    <row r="556" spans="3:3" ht="15" customHeight="1" x14ac:dyDescent="0.25">
      <c r="C556" s="106"/>
    </row>
    <row r="557" spans="3:3" ht="15" customHeight="1" x14ac:dyDescent="0.25">
      <c r="C557" s="106"/>
    </row>
    <row r="558" spans="3:3" ht="15" customHeight="1" x14ac:dyDescent="0.25">
      <c r="C558" s="106"/>
    </row>
    <row r="559" spans="3:3" ht="15" customHeight="1" x14ac:dyDescent="0.25">
      <c r="C559" s="106"/>
    </row>
    <row r="560" spans="3:3" ht="15" customHeight="1" x14ac:dyDescent="0.25">
      <c r="C560" s="106"/>
    </row>
    <row r="561" spans="3:3" ht="15" customHeight="1" x14ac:dyDescent="0.25">
      <c r="C561" s="106"/>
    </row>
    <row r="562" spans="3:3" ht="15" customHeight="1" x14ac:dyDescent="0.25">
      <c r="C562" s="106"/>
    </row>
    <row r="563" spans="3:3" ht="15" customHeight="1" x14ac:dyDescent="0.25">
      <c r="C563" s="106"/>
    </row>
    <row r="564" spans="3:3" ht="15" customHeight="1" x14ac:dyDescent="0.25">
      <c r="C564" s="106"/>
    </row>
    <row r="565" spans="3:3" ht="15" customHeight="1" x14ac:dyDescent="0.25">
      <c r="C565" s="106"/>
    </row>
    <row r="566" spans="3:3" ht="15" customHeight="1" x14ac:dyDescent="0.25">
      <c r="C566" s="106"/>
    </row>
    <row r="567" spans="3:3" ht="15" customHeight="1" x14ac:dyDescent="0.25">
      <c r="C567" s="106"/>
    </row>
    <row r="568" spans="3:3" ht="15" customHeight="1" x14ac:dyDescent="0.25">
      <c r="C568" s="106"/>
    </row>
    <row r="569" spans="3:3" ht="15" customHeight="1" x14ac:dyDescent="0.25">
      <c r="C569" s="106"/>
    </row>
    <row r="570" spans="3:3" ht="15" customHeight="1" x14ac:dyDescent="0.25">
      <c r="C570" s="106"/>
    </row>
    <row r="571" spans="3:3" ht="15" customHeight="1" x14ac:dyDescent="0.25">
      <c r="C571" s="106"/>
    </row>
    <row r="572" spans="3:3" ht="15" customHeight="1" x14ac:dyDescent="0.25">
      <c r="C572" s="106"/>
    </row>
    <row r="573" spans="3:3" ht="15" customHeight="1" x14ac:dyDescent="0.25">
      <c r="C573" s="106"/>
    </row>
    <row r="574" spans="3:3" ht="15" customHeight="1" x14ac:dyDescent="0.25">
      <c r="C574" s="106"/>
    </row>
    <row r="575" spans="3:3" ht="15" customHeight="1" x14ac:dyDescent="0.25">
      <c r="C575" s="106"/>
    </row>
    <row r="576" spans="3:3" ht="15" customHeight="1" x14ac:dyDescent="0.25">
      <c r="C576" s="106"/>
    </row>
    <row r="577" spans="3:3" ht="15" customHeight="1" x14ac:dyDescent="0.25">
      <c r="C577" s="106"/>
    </row>
    <row r="578" spans="3:3" ht="15" customHeight="1" x14ac:dyDescent="0.25">
      <c r="C578" s="106"/>
    </row>
    <row r="579" spans="3:3" ht="15" customHeight="1" x14ac:dyDescent="0.25">
      <c r="C579" s="106"/>
    </row>
    <row r="580" spans="3:3" ht="15" customHeight="1" x14ac:dyDescent="0.25">
      <c r="C580" s="106"/>
    </row>
    <row r="581" spans="3:3" ht="15" customHeight="1" x14ac:dyDescent="0.25">
      <c r="C581" s="106"/>
    </row>
    <row r="582" spans="3:3" ht="15" customHeight="1" x14ac:dyDescent="0.25">
      <c r="C582" s="106"/>
    </row>
    <row r="583" spans="3:3" ht="15" customHeight="1" x14ac:dyDescent="0.25">
      <c r="C583" s="106"/>
    </row>
    <row r="584" spans="3:3" ht="15" customHeight="1" x14ac:dyDescent="0.25">
      <c r="C584" s="106"/>
    </row>
    <row r="585" spans="3:3" ht="15" customHeight="1" x14ac:dyDescent="0.25">
      <c r="C585" s="106"/>
    </row>
    <row r="586" spans="3:3" ht="15" customHeight="1" x14ac:dyDescent="0.25">
      <c r="C586" s="106"/>
    </row>
    <row r="587" spans="3:3" ht="15" customHeight="1" x14ac:dyDescent="0.25">
      <c r="C587" s="106"/>
    </row>
    <row r="588" spans="3:3" ht="15" customHeight="1" x14ac:dyDescent="0.25">
      <c r="C588" s="106"/>
    </row>
    <row r="589" spans="3:3" ht="15" customHeight="1" x14ac:dyDescent="0.25">
      <c r="C589" s="106"/>
    </row>
    <row r="590" spans="3:3" ht="15" customHeight="1" x14ac:dyDescent="0.25">
      <c r="C590" s="106"/>
    </row>
    <row r="591" spans="3:3" ht="15" customHeight="1" x14ac:dyDescent="0.25">
      <c r="C591" s="106"/>
    </row>
    <row r="592" spans="3:3" ht="15" customHeight="1" x14ac:dyDescent="0.25">
      <c r="C592" s="106"/>
    </row>
    <row r="593" spans="3:3" ht="15" customHeight="1" x14ac:dyDescent="0.25">
      <c r="C593" s="106"/>
    </row>
    <row r="594" spans="3:3" ht="15" customHeight="1" x14ac:dyDescent="0.25">
      <c r="C594" s="106"/>
    </row>
    <row r="595" spans="3:3" ht="15" customHeight="1" x14ac:dyDescent="0.25">
      <c r="C595" s="106"/>
    </row>
    <row r="596" spans="3:3" ht="15" customHeight="1" x14ac:dyDescent="0.25">
      <c r="C596" s="106"/>
    </row>
    <row r="597" spans="3:3" ht="15" customHeight="1" x14ac:dyDescent="0.25">
      <c r="C597" s="106"/>
    </row>
    <row r="598" spans="3:3" ht="15" customHeight="1" x14ac:dyDescent="0.25">
      <c r="C598" s="106"/>
    </row>
    <row r="599" spans="3:3" ht="15" customHeight="1" x14ac:dyDescent="0.25">
      <c r="C599" s="106"/>
    </row>
    <row r="600" spans="3:3" ht="15" customHeight="1" x14ac:dyDescent="0.25">
      <c r="C600" s="106"/>
    </row>
    <row r="601" spans="3:3" ht="15" customHeight="1" x14ac:dyDescent="0.25">
      <c r="C601" s="106"/>
    </row>
    <row r="602" spans="3:3" ht="15" customHeight="1" x14ac:dyDescent="0.25">
      <c r="C602" s="106"/>
    </row>
    <row r="603" spans="3:3" ht="15" customHeight="1" x14ac:dyDescent="0.25">
      <c r="C603" s="106"/>
    </row>
    <row r="604" spans="3:3" ht="15" customHeight="1" x14ac:dyDescent="0.25">
      <c r="C604" s="106"/>
    </row>
    <row r="605" spans="3:3" ht="15" customHeight="1" x14ac:dyDescent="0.25">
      <c r="C605" s="106"/>
    </row>
    <row r="606" spans="3:3" ht="15" customHeight="1" x14ac:dyDescent="0.25">
      <c r="C606" s="106"/>
    </row>
    <row r="607" spans="3:3" ht="15" customHeight="1" x14ac:dyDescent="0.25">
      <c r="C607" s="106"/>
    </row>
    <row r="608" spans="3:3" ht="15" customHeight="1" x14ac:dyDescent="0.25">
      <c r="C608" s="106"/>
    </row>
    <row r="609" spans="3:3" ht="15" customHeight="1" x14ac:dyDescent="0.25">
      <c r="C609" s="106"/>
    </row>
    <row r="610" spans="3:3" ht="15" customHeight="1" x14ac:dyDescent="0.25">
      <c r="C610" s="106"/>
    </row>
    <row r="611" spans="3:3" ht="15" customHeight="1" x14ac:dyDescent="0.25">
      <c r="C611" s="106"/>
    </row>
    <row r="612" spans="3:3" ht="15" customHeight="1" x14ac:dyDescent="0.25">
      <c r="C612" s="106"/>
    </row>
    <row r="613" spans="3:3" ht="15" customHeight="1" x14ac:dyDescent="0.25">
      <c r="C613" s="106"/>
    </row>
    <row r="614" spans="3:3" ht="15" customHeight="1" x14ac:dyDescent="0.25">
      <c r="C614" s="106"/>
    </row>
    <row r="615" spans="3:3" ht="15" customHeight="1" x14ac:dyDescent="0.25">
      <c r="C615" s="106"/>
    </row>
    <row r="616" spans="3:3" ht="15" customHeight="1" x14ac:dyDescent="0.25">
      <c r="C616" s="106"/>
    </row>
    <row r="617" spans="3:3" ht="15" customHeight="1" x14ac:dyDescent="0.25">
      <c r="C617" s="106"/>
    </row>
    <row r="618" spans="3:3" ht="15" customHeight="1" x14ac:dyDescent="0.25">
      <c r="C618" s="106"/>
    </row>
    <row r="619" spans="3:3" ht="15" customHeight="1" x14ac:dyDescent="0.25">
      <c r="C619" s="106"/>
    </row>
    <row r="620" spans="3:3" ht="15" customHeight="1" x14ac:dyDescent="0.25">
      <c r="C620" s="106"/>
    </row>
    <row r="621" spans="3:3" ht="15" customHeight="1" x14ac:dyDescent="0.25">
      <c r="C621" s="106"/>
    </row>
    <row r="622" spans="3:3" ht="15" customHeight="1" x14ac:dyDescent="0.25">
      <c r="C622" s="106"/>
    </row>
    <row r="623" spans="3:3" ht="15" customHeight="1" x14ac:dyDescent="0.25">
      <c r="C623" s="106"/>
    </row>
    <row r="624" spans="3:3" ht="15" customHeight="1" x14ac:dyDescent="0.25">
      <c r="C624" s="106"/>
    </row>
    <row r="625" spans="3:3" ht="15" customHeight="1" x14ac:dyDescent="0.25">
      <c r="C625" s="106"/>
    </row>
    <row r="626" spans="3:3" ht="15" customHeight="1" x14ac:dyDescent="0.25">
      <c r="C626" s="106"/>
    </row>
    <row r="627" spans="3:3" ht="15" customHeight="1" x14ac:dyDescent="0.25">
      <c r="C627" s="106"/>
    </row>
    <row r="628" spans="3:3" ht="15" customHeight="1" x14ac:dyDescent="0.25">
      <c r="C628" s="106"/>
    </row>
    <row r="629" spans="3:3" ht="15" customHeight="1" x14ac:dyDescent="0.25">
      <c r="C629" s="106"/>
    </row>
    <row r="630" spans="3:3" ht="15" customHeight="1" x14ac:dyDescent="0.25">
      <c r="C630" s="106"/>
    </row>
    <row r="631" spans="3:3" ht="15" customHeight="1" x14ac:dyDescent="0.25">
      <c r="C631" s="106"/>
    </row>
    <row r="632" spans="3:3" ht="15" customHeight="1" x14ac:dyDescent="0.25">
      <c r="C632" s="106"/>
    </row>
    <row r="633" spans="3:3" ht="15" customHeight="1" x14ac:dyDescent="0.25">
      <c r="C633" s="106"/>
    </row>
    <row r="634" spans="3:3" ht="15" customHeight="1" x14ac:dyDescent="0.25">
      <c r="C634" s="106"/>
    </row>
    <row r="635" spans="3:3" ht="15" customHeight="1" x14ac:dyDescent="0.25">
      <c r="C635" s="106"/>
    </row>
    <row r="636" spans="3:3" ht="15" customHeight="1" x14ac:dyDescent="0.25">
      <c r="C636" s="106"/>
    </row>
    <row r="637" spans="3:3" ht="15" customHeight="1" x14ac:dyDescent="0.25">
      <c r="C637" s="106"/>
    </row>
    <row r="638" spans="3:3" ht="15" customHeight="1" x14ac:dyDescent="0.25">
      <c r="C638" s="106"/>
    </row>
    <row r="639" spans="3:3" ht="15" customHeight="1" x14ac:dyDescent="0.25">
      <c r="C639" s="106"/>
    </row>
    <row r="640" spans="3:3" ht="15" customHeight="1" x14ac:dyDescent="0.25">
      <c r="C640" s="106"/>
    </row>
    <row r="641" spans="3:3" ht="15" customHeight="1" x14ac:dyDescent="0.25">
      <c r="C641" s="106"/>
    </row>
    <row r="642" spans="3:3" ht="15" customHeight="1" x14ac:dyDescent="0.25">
      <c r="C642" s="106"/>
    </row>
    <row r="643" spans="3:3" ht="15" customHeight="1" x14ac:dyDescent="0.25">
      <c r="C643" s="106"/>
    </row>
    <row r="644" spans="3:3" ht="15" customHeight="1" x14ac:dyDescent="0.25">
      <c r="C644" s="106"/>
    </row>
    <row r="645" spans="3:3" ht="15" customHeight="1" x14ac:dyDescent="0.25">
      <c r="C645" s="106"/>
    </row>
    <row r="646" spans="3:3" ht="15" customHeight="1" x14ac:dyDescent="0.25">
      <c r="C646" s="106"/>
    </row>
    <row r="647" spans="3:3" ht="15" customHeight="1" x14ac:dyDescent="0.25">
      <c r="C647" s="106"/>
    </row>
    <row r="648" spans="3:3" ht="15" customHeight="1" x14ac:dyDescent="0.25">
      <c r="C648" s="106"/>
    </row>
    <row r="649" spans="3:3" ht="15" customHeight="1" x14ac:dyDescent="0.25">
      <c r="C649" s="106"/>
    </row>
    <row r="650" spans="3:3" ht="15" customHeight="1" x14ac:dyDescent="0.25">
      <c r="C650" s="106"/>
    </row>
    <row r="651" spans="3:3" ht="15" customHeight="1" x14ac:dyDescent="0.25">
      <c r="C651" s="106"/>
    </row>
    <row r="652" spans="3:3" ht="15" customHeight="1" x14ac:dyDescent="0.25">
      <c r="C652" s="106"/>
    </row>
    <row r="653" spans="3:3" ht="15" customHeight="1" x14ac:dyDescent="0.25">
      <c r="C653" s="106"/>
    </row>
    <row r="654" spans="3:3" ht="15" customHeight="1" x14ac:dyDescent="0.25">
      <c r="C654" s="106"/>
    </row>
    <row r="655" spans="3:3" ht="15" customHeight="1" x14ac:dyDescent="0.25">
      <c r="C655" s="106"/>
    </row>
    <row r="656" spans="3:3" ht="15" customHeight="1" x14ac:dyDescent="0.25">
      <c r="C656" s="106"/>
    </row>
    <row r="657" spans="3:3" ht="15" customHeight="1" x14ac:dyDescent="0.25">
      <c r="C657" s="106"/>
    </row>
    <row r="658" spans="3:3" ht="15" customHeight="1" x14ac:dyDescent="0.25">
      <c r="C658" s="106"/>
    </row>
    <row r="659" spans="3:3" ht="15" customHeight="1" x14ac:dyDescent="0.25">
      <c r="C659" s="106"/>
    </row>
    <row r="660" spans="3:3" ht="15" customHeight="1" x14ac:dyDescent="0.25">
      <c r="C660" s="106"/>
    </row>
    <row r="661" spans="3:3" ht="15" customHeight="1" x14ac:dyDescent="0.25">
      <c r="C661" s="106"/>
    </row>
    <row r="662" spans="3:3" ht="15" customHeight="1" x14ac:dyDescent="0.25">
      <c r="C662" s="106"/>
    </row>
    <row r="663" spans="3:3" ht="15" customHeight="1" x14ac:dyDescent="0.25">
      <c r="C663" s="106"/>
    </row>
    <row r="664" spans="3:3" ht="15" customHeight="1" x14ac:dyDescent="0.25">
      <c r="C664" s="106"/>
    </row>
    <row r="665" spans="3:3" ht="15" customHeight="1" x14ac:dyDescent="0.25">
      <c r="C665" s="106"/>
    </row>
    <row r="666" spans="3:3" ht="15" customHeight="1" x14ac:dyDescent="0.25">
      <c r="C666" s="106"/>
    </row>
    <row r="667" spans="3:3" ht="15" customHeight="1" x14ac:dyDescent="0.25">
      <c r="C667" s="106"/>
    </row>
    <row r="668" spans="3:3" ht="15" customHeight="1" x14ac:dyDescent="0.25">
      <c r="C668" s="106"/>
    </row>
    <row r="669" spans="3:3" ht="15" customHeight="1" x14ac:dyDescent="0.25">
      <c r="C669" s="106"/>
    </row>
    <row r="670" spans="3:3" ht="15" customHeight="1" x14ac:dyDescent="0.25">
      <c r="C670" s="106"/>
    </row>
    <row r="671" spans="3:3" ht="15" customHeight="1" x14ac:dyDescent="0.25">
      <c r="C671" s="106"/>
    </row>
    <row r="672" spans="3:3" ht="15" customHeight="1" x14ac:dyDescent="0.25">
      <c r="C672" s="106"/>
    </row>
    <row r="673" spans="3:3" ht="15" customHeight="1" x14ac:dyDescent="0.25">
      <c r="C673" s="106"/>
    </row>
    <row r="674" spans="3:3" ht="15" customHeight="1" x14ac:dyDescent="0.25">
      <c r="C674" s="106"/>
    </row>
    <row r="675" spans="3:3" ht="15" customHeight="1" x14ac:dyDescent="0.25">
      <c r="C675" s="106"/>
    </row>
    <row r="676" spans="3:3" ht="15" customHeight="1" x14ac:dyDescent="0.25">
      <c r="C676" s="106"/>
    </row>
    <row r="677" spans="3:3" ht="15" customHeight="1" x14ac:dyDescent="0.25">
      <c r="C677" s="106"/>
    </row>
    <row r="678" spans="3:3" ht="15" customHeight="1" x14ac:dyDescent="0.25">
      <c r="C678" s="106"/>
    </row>
    <row r="679" spans="3:3" ht="15" customHeight="1" x14ac:dyDescent="0.25">
      <c r="C679" s="106"/>
    </row>
    <row r="680" spans="3:3" ht="15" customHeight="1" x14ac:dyDescent="0.25">
      <c r="C680" s="106"/>
    </row>
    <row r="681" spans="3:3" ht="15" customHeight="1" x14ac:dyDescent="0.25">
      <c r="C681" s="106"/>
    </row>
    <row r="682" spans="3:3" ht="15" customHeight="1" x14ac:dyDescent="0.25">
      <c r="C682" s="106"/>
    </row>
    <row r="683" spans="3:3" ht="15" customHeight="1" x14ac:dyDescent="0.25">
      <c r="C683" s="106"/>
    </row>
    <row r="684" spans="3:3" ht="15" customHeight="1" x14ac:dyDescent="0.25">
      <c r="C684" s="106"/>
    </row>
    <row r="685" spans="3:3" ht="15" customHeight="1" x14ac:dyDescent="0.25">
      <c r="C685" s="106"/>
    </row>
    <row r="686" spans="3:3" ht="15" customHeight="1" x14ac:dyDescent="0.25">
      <c r="C686" s="106"/>
    </row>
    <row r="687" spans="3:3" ht="15" customHeight="1" x14ac:dyDescent="0.25">
      <c r="C687" s="106"/>
    </row>
    <row r="688" spans="3:3" ht="15" customHeight="1" x14ac:dyDescent="0.25">
      <c r="C688" s="106"/>
    </row>
    <row r="689" spans="3:3" ht="15" customHeight="1" x14ac:dyDescent="0.25">
      <c r="C689" s="106"/>
    </row>
    <row r="690" spans="3:3" ht="15" customHeight="1" x14ac:dyDescent="0.25">
      <c r="C690" s="106"/>
    </row>
    <row r="691" spans="3:3" ht="15" customHeight="1" x14ac:dyDescent="0.25">
      <c r="C691" s="106"/>
    </row>
    <row r="692" spans="3:3" ht="15" customHeight="1" x14ac:dyDescent="0.25">
      <c r="C692" s="106"/>
    </row>
    <row r="693" spans="3:3" ht="15" customHeight="1" x14ac:dyDescent="0.25">
      <c r="C693" s="106"/>
    </row>
    <row r="694" spans="3:3" ht="15" customHeight="1" x14ac:dyDescent="0.25">
      <c r="C694" s="106"/>
    </row>
    <row r="695" spans="3:3" ht="15" customHeight="1" x14ac:dyDescent="0.25">
      <c r="C695" s="106"/>
    </row>
    <row r="696" spans="3:3" ht="15" customHeight="1" x14ac:dyDescent="0.25">
      <c r="C696" s="106"/>
    </row>
    <row r="697" spans="3:3" ht="15" customHeight="1" x14ac:dyDescent="0.25">
      <c r="C697" s="106"/>
    </row>
    <row r="698" spans="3:3" ht="15" customHeight="1" x14ac:dyDescent="0.25">
      <c r="C698" s="106"/>
    </row>
    <row r="699" spans="3:3" ht="15" customHeight="1" x14ac:dyDescent="0.25">
      <c r="C699" s="106"/>
    </row>
    <row r="700" spans="3:3" ht="15" customHeight="1" x14ac:dyDescent="0.25">
      <c r="C700" s="106"/>
    </row>
    <row r="701" spans="3:3" ht="15" customHeight="1" x14ac:dyDescent="0.25">
      <c r="C701" s="106"/>
    </row>
    <row r="702" spans="3:3" ht="15" customHeight="1" x14ac:dyDescent="0.25">
      <c r="C702" s="106"/>
    </row>
    <row r="703" spans="3:3" ht="15" customHeight="1" x14ac:dyDescent="0.25">
      <c r="C703" s="106"/>
    </row>
    <row r="704" spans="3:3" ht="15" customHeight="1" x14ac:dyDescent="0.25">
      <c r="C704" s="106"/>
    </row>
    <row r="705" spans="3:3" ht="15" customHeight="1" x14ac:dyDescent="0.25">
      <c r="C705" s="106"/>
    </row>
    <row r="706" spans="3:3" ht="15" customHeight="1" x14ac:dyDescent="0.25">
      <c r="C706" s="106"/>
    </row>
    <row r="707" spans="3:3" ht="15" customHeight="1" x14ac:dyDescent="0.25">
      <c r="C707" s="106"/>
    </row>
    <row r="708" spans="3:3" ht="15" customHeight="1" x14ac:dyDescent="0.25">
      <c r="C708" s="106"/>
    </row>
    <row r="709" spans="3:3" ht="15" customHeight="1" x14ac:dyDescent="0.25">
      <c r="C709" s="106"/>
    </row>
    <row r="710" spans="3:3" ht="15" customHeight="1" x14ac:dyDescent="0.25">
      <c r="C710" s="106"/>
    </row>
    <row r="711" spans="3:3" ht="15" customHeight="1" x14ac:dyDescent="0.25">
      <c r="C711" s="106"/>
    </row>
    <row r="712" spans="3:3" ht="15" customHeight="1" x14ac:dyDescent="0.25">
      <c r="C712" s="106"/>
    </row>
    <row r="713" spans="3:3" ht="15" customHeight="1" x14ac:dyDescent="0.25">
      <c r="C713" s="106"/>
    </row>
    <row r="714" spans="3:3" ht="15" customHeight="1" x14ac:dyDescent="0.25">
      <c r="C714" s="106"/>
    </row>
    <row r="715" spans="3:3" ht="15" customHeight="1" x14ac:dyDescent="0.25">
      <c r="C715" s="106"/>
    </row>
    <row r="716" spans="3:3" ht="15" customHeight="1" x14ac:dyDescent="0.25">
      <c r="C716" s="106"/>
    </row>
    <row r="717" spans="3:3" ht="15" customHeight="1" x14ac:dyDescent="0.25">
      <c r="C717" s="106"/>
    </row>
    <row r="718" spans="3:3" ht="15" customHeight="1" x14ac:dyDescent="0.25">
      <c r="C718" s="106"/>
    </row>
    <row r="719" spans="3:3" ht="15" customHeight="1" x14ac:dyDescent="0.25">
      <c r="C719" s="106"/>
    </row>
    <row r="720" spans="3:3" ht="15" customHeight="1" x14ac:dyDescent="0.25">
      <c r="C720" s="106"/>
    </row>
    <row r="721" spans="3:3" ht="15" customHeight="1" x14ac:dyDescent="0.25">
      <c r="C721" s="106"/>
    </row>
    <row r="722" spans="3:3" ht="15" customHeight="1" x14ac:dyDescent="0.25">
      <c r="C722" s="106"/>
    </row>
    <row r="723" spans="3:3" ht="15" customHeight="1" x14ac:dyDescent="0.25">
      <c r="C723" s="106"/>
    </row>
    <row r="724" spans="3:3" ht="15" customHeight="1" x14ac:dyDescent="0.25">
      <c r="C724" s="106"/>
    </row>
    <row r="725" spans="3:3" ht="15" customHeight="1" x14ac:dyDescent="0.25">
      <c r="C725" s="106"/>
    </row>
    <row r="726" spans="3:3" ht="15" customHeight="1" x14ac:dyDescent="0.25">
      <c r="C726" s="106"/>
    </row>
    <row r="727" spans="3:3" ht="15" customHeight="1" x14ac:dyDescent="0.25">
      <c r="C727" s="106"/>
    </row>
    <row r="728" spans="3:3" ht="15" customHeight="1" x14ac:dyDescent="0.25">
      <c r="C728" s="106"/>
    </row>
    <row r="729" spans="3:3" ht="15" customHeight="1" x14ac:dyDescent="0.25">
      <c r="C729" s="106"/>
    </row>
    <row r="730" spans="3:3" ht="15" customHeight="1" x14ac:dyDescent="0.25">
      <c r="C730" s="106"/>
    </row>
    <row r="731" spans="3:3" ht="15" customHeight="1" x14ac:dyDescent="0.25">
      <c r="C731" s="106"/>
    </row>
    <row r="732" spans="3:3" ht="15" customHeight="1" x14ac:dyDescent="0.25">
      <c r="C732" s="106"/>
    </row>
    <row r="733" spans="3:3" ht="15" customHeight="1" x14ac:dyDescent="0.25">
      <c r="C733" s="106"/>
    </row>
    <row r="734" spans="3:3" ht="15" customHeight="1" x14ac:dyDescent="0.25">
      <c r="C734" s="106"/>
    </row>
    <row r="735" spans="3:3" ht="15" customHeight="1" x14ac:dyDescent="0.25">
      <c r="C735" s="106"/>
    </row>
    <row r="736" spans="3:3" ht="15" customHeight="1" x14ac:dyDescent="0.25">
      <c r="C736" s="106"/>
    </row>
    <row r="737" spans="3:3" ht="15" customHeight="1" x14ac:dyDescent="0.25">
      <c r="C737" s="106"/>
    </row>
    <row r="738" spans="3:3" ht="15" customHeight="1" x14ac:dyDescent="0.25">
      <c r="C738" s="106"/>
    </row>
    <row r="739" spans="3:3" ht="15" customHeight="1" x14ac:dyDescent="0.25">
      <c r="C739" s="106"/>
    </row>
    <row r="740" spans="3:3" ht="15" customHeight="1" x14ac:dyDescent="0.25">
      <c r="C740" s="106"/>
    </row>
    <row r="741" spans="3:3" ht="15" customHeight="1" x14ac:dyDescent="0.25">
      <c r="C741" s="106"/>
    </row>
    <row r="742" spans="3:3" ht="15" customHeight="1" x14ac:dyDescent="0.25">
      <c r="C742" s="106"/>
    </row>
    <row r="743" spans="3:3" ht="15" customHeight="1" x14ac:dyDescent="0.25">
      <c r="C743" s="106"/>
    </row>
    <row r="744" spans="3:3" ht="15" customHeight="1" x14ac:dyDescent="0.25">
      <c r="C744" s="106"/>
    </row>
    <row r="745" spans="3:3" ht="15" customHeight="1" x14ac:dyDescent="0.25">
      <c r="C745" s="106"/>
    </row>
    <row r="746" spans="3:3" ht="15" customHeight="1" x14ac:dyDescent="0.25">
      <c r="C746" s="106"/>
    </row>
    <row r="747" spans="3:3" ht="15" customHeight="1" x14ac:dyDescent="0.25">
      <c r="C747" s="106"/>
    </row>
    <row r="748" spans="3:3" ht="15" customHeight="1" x14ac:dyDescent="0.25">
      <c r="C748" s="106"/>
    </row>
    <row r="749" spans="3:3" ht="15" customHeight="1" x14ac:dyDescent="0.25">
      <c r="C749" s="106"/>
    </row>
    <row r="750" spans="3:3" ht="15" customHeight="1" x14ac:dyDescent="0.25">
      <c r="C750" s="106"/>
    </row>
    <row r="751" spans="3:3" ht="15" customHeight="1" x14ac:dyDescent="0.25">
      <c r="C751" s="106"/>
    </row>
    <row r="752" spans="3:3" ht="15" customHeight="1" x14ac:dyDescent="0.25">
      <c r="C752" s="106"/>
    </row>
    <row r="753" spans="3:3" ht="15" customHeight="1" x14ac:dyDescent="0.25">
      <c r="C753" s="106"/>
    </row>
    <row r="754" spans="3:3" ht="15" customHeight="1" x14ac:dyDescent="0.25">
      <c r="C754" s="106"/>
    </row>
    <row r="755" spans="3:3" ht="15" customHeight="1" x14ac:dyDescent="0.25">
      <c r="C755" s="106"/>
    </row>
    <row r="756" spans="3:3" ht="15" customHeight="1" x14ac:dyDescent="0.25">
      <c r="C756" s="106"/>
    </row>
    <row r="757" spans="3:3" ht="15" customHeight="1" x14ac:dyDescent="0.25">
      <c r="C757" s="106"/>
    </row>
    <row r="758" spans="3:3" ht="15" customHeight="1" x14ac:dyDescent="0.25">
      <c r="C758" s="106"/>
    </row>
    <row r="759" spans="3:3" ht="15" customHeight="1" x14ac:dyDescent="0.25">
      <c r="C759" s="106"/>
    </row>
    <row r="760" spans="3:3" ht="15" customHeight="1" x14ac:dyDescent="0.25">
      <c r="C760" s="106"/>
    </row>
    <row r="761" spans="3:3" ht="15" customHeight="1" x14ac:dyDescent="0.25">
      <c r="C761" s="106"/>
    </row>
    <row r="762" spans="3:3" ht="15" customHeight="1" x14ac:dyDescent="0.25">
      <c r="C762" s="106"/>
    </row>
    <row r="763" spans="3:3" ht="15" customHeight="1" x14ac:dyDescent="0.25">
      <c r="C763" s="106"/>
    </row>
    <row r="764" spans="3:3" ht="15" customHeight="1" x14ac:dyDescent="0.25">
      <c r="C764" s="106"/>
    </row>
    <row r="765" spans="3:3" ht="15" customHeight="1" x14ac:dyDescent="0.25">
      <c r="C765" s="106"/>
    </row>
    <row r="766" spans="3:3" ht="15" customHeight="1" x14ac:dyDescent="0.25">
      <c r="C766" s="106"/>
    </row>
    <row r="767" spans="3:3" ht="15" customHeight="1" x14ac:dyDescent="0.25">
      <c r="C767" s="106"/>
    </row>
    <row r="768" spans="3:3" ht="15" customHeight="1" x14ac:dyDescent="0.25">
      <c r="C768" s="106"/>
    </row>
    <row r="769" spans="3:3" ht="15" customHeight="1" x14ac:dyDescent="0.25">
      <c r="C769" s="106"/>
    </row>
    <row r="770" spans="3:3" ht="15" customHeight="1" x14ac:dyDescent="0.25">
      <c r="C770" s="106"/>
    </row>
    <row r="771" spans="3:3" ht="15" customHeight="1" x14ac:dyDescent="0.25">
      <c r="C771" s="106"/>
    </row>
    <row r="772" spans="3:3" ht="15" customHeight="1" x14ac:dyDescent="0.25">
      <c r="C772" s="106"/>
    </row>
    <row r="773" spans="3:3" ht="15" customHeight="1" x14ac:dyDescent="0.25">
      <c r="C773" s="106"/>
    </row>
    <row r="774" spans="3:3" ht="15" customHeight="1" x14ac:dyDescent="0.25">
      <c r="C774" s="106"/>
    </row>
    <row r="775" spans="3:3" ht="15" customHeight="1" x14ac:dyDescent="0.25">
      <c r="C775" s="106"/>
    </row>
    <row r="776" spans="3:3" ht="15" customHeight="1" x14ac:dyDescent="0.25">
      <c r="C776" s="106"/>
    </row>
    <row r="777" spans="3:3" ht="15" customHeight="1" x14ac:dyDescent="0.25">
      <c r="C777" s="106"/>
    </row>
    <row r="778" spans="3:3" ht="15" customHeight="1" x14ac:dyDescent="0.25">
      <c r="C778" s="106"/>
    </row>
    <row r="779" spans="3:3" ht="15" customHeight="1" x14ac:dyDescent="0.25">
      <c r="C779" s="106"/>
    </row>
    <row r="780" spans="3:3" ht="15" customHeight="1" x14ac:dyDescent="0.25">
      <c r="C780" s="106"/>
    </row>
    <row r="781" spans="3:3" ht="15" customHeight="1" x14ac:dyDescent="0.25">
      <c r="C781" s="106"/>
    </row>
    <row r="782" spans="3:3" ht="15" customHeight="1" x14ac:dyDescent="0.25">
      <c r="C782" s="106"/>
    </row>
    <row r="783" spans="3:3" ht="15" customHeight="1" x14ac:dyDescent="0.25">
      <c r="C783" s="106"/>
    </row>
    <row r="784" spans="3:3" ht="15" customHeight="1" x14ac:dyDescent="0.25">
      <c r="C784" s="106"/>
    </row>
    <row r="785" spans="3:3" ht="15" customHeight="1" x14ac:dyDescent="0.25">
      <c r="C785" s="106"/>
    </row>
    <row r="786" spans="3:3" ht="15" customHeight="1" x14ac:dyDescent="0.25">
      <c r="C786" s="106"/>
    </row>
    <row r="787" spans="3:3" ht="15" customHeight="1" x14ac:dyDescent="0.25">
      <c r="C787" s="106"/>
    </row>
    <row r="788" spans="3:3" ht="15" customHeight="1" x14ac:dyDescent="0.25">
      <c r="C788" s="106"/>
    </row>
    <row r="789" spans="3:3" ht="15" customHeight="1" x14ac:dyDescent="0.25">
      <c r="C789" s="106"/>
    </row>
    <row r="790" spans="3:3" ht="15" customHeight="1" x14ac:dyDescent="0.25">
      <c r="C790" s="106"/>
    </row>
    <row r="791" spans="3:3" ht="15" customHeight="1" x14ac:dyDescent="0.25">
      <c r="C791" s="106"/>
    </row>
    <row r="792" spans="3:3" ht="15" customHeight="1" x14ac:dyDescent="0.25">
      <c r="C792" s="106"/>
    </row>
    <row r="793" spans="3:3" ht="15" customHeight="1" x14ac:dyDescent="0.25">
      <c r="C793" s="106"/>
    </row>
    <row r="794" spans="3:3" ht="15" customHeight="1" x14ac:dyDescent="0.25">
      <c r="C794" s="106"/>
    </row>
    <row r="795" spans="3:3" ht="15" customHeight="1" x14ac:dyDescent="0.25">
      <c r="C795" s="106"/>
    </row>
    <row r="796" spans="3:3" ht="15" customHeight="1" x14ac:dyDescent="0.25">
      <c r="C796" s="106"/>
    </row>
    <row r="797" spans="3:3" ht="15" customHeight="1" x14ac:dyDescent="0.25">
      <c r="C797" s="106"/>
    </row>
    <row r="798" spans="3:3" ht="15" customHeight="1" x14ac:dyDescent="0.25">
      <c r="C798" s="106"/>
    </row>
    <row r="799" spans="3:3" ht="15" customHeight="1" x14ac:dyDescent="0.25">
      <c r="C799" s="106"/>
    </row>
    <row r="800" spans="3:3" ht="15" customHeight="1" x14ac:dyDescent="0.25">
      <c r="C800" s="106"/>
    </row>
    <row r="801" spans="3:3" ht="15" customHeight="1" x14ac:dyDescent="0.25">
      <c r="C801" s="106"/>
    </row>
    <row r="802" spans="3:3" ht="15" customHeight="1" x14ac:dyDescent="0.25">
      <c r="C802" s="106"/>
    </row>
    <row r="803" spans="3:3" ht="15" customHeight="1" x14ac:dyDescent="0.25">
      <c r="C803" s="106"/>
    </row>
    <row r="804" spans="3:3" ht="15" customHeight="1" x14ac:dyDescent="0.25">
      <c r="C804" s="106"/>
    </row>
    <row r="805" spans="3:3" ht="15" customHeight="1" x14ac:dyDescent="0.25">
      <c r="C805" s="106"/>
    </row>
    <row r="806" spans="3:3" ht="15" customHeight="1" x14ac:dyDescent="0.25">
      <c r="C806" s="106"/>
    </row>
    <row r="807" spans="3:3" ht="15" customHeight="1" x14ac:dyDescent="0.25">
      <c r="C807" s="106"/>
    </row>
    <row r="808" spans="3:3" ht="15" customHeight="1" x14ac:dyDescent="0.25">
      <c r="C808" s="106"/>
    </row>
    <row r="809" spans="3:3" ht="15" customHeight="1" x14ac:dyDescent="0.25">
      <c r="C809" s="106"/>
    </row>
    <row r="810" spans="3:3" ht="15" customHeight="1" x14ac:dyDescent="0.25">
      <c r="C810" s="106"/>
    </row>
    <row r="811" spans="3:3" ht="15" customHeight="1" x14ac:dyDescent="0.25">
      <c r="C811" s="106"/>
    </row>
    <row r="812" spans="3:3" ht="15" customHeight="1" x14ac:dyDescent="0.25">
      <c r="C812" s="106"/>
    </row>
    <row r="813" spans="3:3" ht="15" customHeight="1" x14ac:dyDescent="0.25">
      <c r="C813" s="106"/>
    </row>
    <row r="814" spans="3:3" ht="15" customHeight="1" x14ac:dyDescent="0.25">
      <c r="C814" s="106"/>
    </row>
    <row r="815" spans="3:3" ht="15" customHeight="1" x14ac:dyDescent="0.25">
      <c r="C815" s="106"/>
    </row>
    <row r="816" spans="3:3" ht="15" customHeight="1" x14ac:dyDescent="0.25">
      <c r="C816" s="106"/>
    </row>
    <row r="817" spans="3:3" ht="15" customHeight="1" x14ac:dyDescent="0.25">
      <c r="C817" s="106"/>
    </row>
    <row r="818" spans="3:3" ht="15" customHeight="1" x14ac:dyDescent="0.25">
      <c r="C818" s="106"/>
    </row>
    <row r="819" spans="3:3" ht="15" customHeight="1" x14ac:dyDescent="0.25">
      <c r="C819" s="106"/>
    </row>
    <row r="820" spans="3:3" ht="15" customHeight="1" x14ac:dyDescent="0.25">
      <c r="C820" s="106"/>
    </row>
    <row r="821" spans="3:3" ht="15" customHeight="1" x14ac:dyDescent="0.25">
      <c r="C821" s="106"/>
    </row>
    <row r="822" spans="3:3" ht="15" customHeight="1" x14ac:dyDescent="0.25">
      <c r="C822" s="106"/>
    </row>
    <row r="823" spans="3:3" ht="15" customHeight="1" x14ac:dyDescent="0.25">
      <c r="C823" s="106"/>
    </row>
    <row r="824" spans="3:3" ht="15" customHeight="1" x14ac:dyDescent="0.25">
      <c r="C824" s="106"/>
    </row>
    <row r="825" spans="3:3" ht="15" customHeight="1" x14ac:dyDescent="0.25">
      <c r="C825" s="106"/>
    </row>
    <row r="826" spans="3:3" ht="15" customHeight="1" x14ac:dyDescent="0.25">
      <c r="C826" s="106"/>
    </row>
    <row r="827" spans="3:3" ht="15" customHeight="1" x14ac:dyDescent="0.25">
      <c r="C827" s="106"/>
    </row>
    <row r="828" spans="3:3" ht="15" customHeight="1" x14ac:dyDescent="0.25">
      <c r="C828" s="106"/>
    </row>
    <row r="829" spans="3:3" ht="15" customHeight="1" x14ac:dyDescent="0.25">
      <c r="C829" s="106"/>
    </row>
    <row r="830" spans="3:3" ht="15" customHeight="1" x14ac:dyDescent="0.25">
      <c r="C830" s="106"/>
    </row>
    <row r="831" spans="3:3" ht="15" customHeight="1" x14ac:dyDescent="0.25">
      <c r="C831" s="106"/>
    </row>
    <row r="832" spans="3:3" ht="15" customHeight="1" x14ac:dyDescent="0.25">
      <c r="C832" s="106"/>
    </row>
    <row r="833" spans="3:3" ht="15" customHeight="1" x14ac:dyDescent="0.25">
      <c r="C833" s="106"/>
    </row>
    <row r="834" spans="3:3" ht="15" customHeight="1" x14ac:dyDescent="0.25">
      <c r="C834" s="106"/>
    </row>
    <row r="835" spans="3:3" ht="15" customHeight="1" x14ac:dyDescent="0.25">
      <c r="C835" s="106"/>
    </row>
    <row r="836" spans="3:3" ht="15" customHeight="1" x14ac:dyDescent="0.25">
      <c r="C836" s="106"/>
    </row>
    <row r="837" spans="3:3" ht="15" customHeight="1" x14ac:dyDescent="0.25">
      <c r="C837" s="106"/>
    </row>
    <row r="838" spans="3:3" ht="15" customHeight="1" x14ac:dyDescent="0.25">
      <c r="C838" s="106"/>
    </row>
    <row r="839" spans="3:3" ht="15" customHeight="1" x14ac:dyDescent="0.25">
      <c r="C839" s="106"/>
    </row>
    <row r="840" spans="3:3" ht="15" customHeight="1" x14ac:dyDescent="0.25">
      <c r="C840" s="106"/>
    </row>
    <row r="841" spans="3:3" ht="15" customHeight="1" x14ac:dyDescent="0.25">
      <c r="C841" s="106"/>
    </row>
    <row r="842" spans="3:3" ht="15" customHeight="1" x14ac:dyDescent="0.25">
      <c r="C842" s="106"/>
    </row>
    <row r="843" spans="3:3" ht="15" customHeight="1" x14ac:dyDescent="0.25">
      <c r="C843" s="106"/>
    </row>
    <row r="844" spans="3:3" ht="15" customHeight="1" x14ac:dyDescent="0.25">
      <c r="C844" s="106"/>
    </row>
    <row r="845" spans="3:3" ht="15" customHeight="1" x14ac:dyDescent="0.25">
      <c r="C845" s="106"/>
    </row>
    <row r="846" spans="3:3" ht="15" customHeight="1" x14ac:dyDescent="0.25">
      <c r="C846" s="106"/>
    </row>
    <row r="847" spans="3:3" ht="15" customHeight="1" x14ac:dyDescent="0.25">
      <c r="C847" s="106"/>
    </row>
    <row r="848" spans="3:3" ht="15" customHeight="1" x14ac:dyDescent="0.25">
      <c r="C848" s="106"/>
    </row>
    <row r="849" spans="3:3" ht="15" customHeight="1" x14ac:dyDescent="0.25">
      <c r="C849" s="106"/>
    </row>
    <row r="850" spans="3:3" ht="15" customHeight="1" x14ac:dyDescent="0.25">
      <c r="C850" s="106"/>
    </row>
    <row r="851" spans="3:3" ht="15" customHeight="1" x14ac:dyDescent="0.25">
      <c r="C851" s="106"/>
    </row>
    <row r="852" spans="3:3" ht="15" customHeight="1" x14ac:dyDescent="0.25">
      <c r="C852" s="106"/>
    </row>
    <row r="853" spans="3:3" ht="15" customHeight="1" x14ac:dyDescent="0.25">
      <c r="C853" s="106"/>
    </row>
    <row r="854" spans="3:3" ht="15" customHeight="1" x14ac:dyDescent="0.25">
      <c r="C854" s="106"/>
    </row>
    <row r="855" spans="3:3" ht="15" customHeight="1" x14ac:dyDescent="0.25">
      <c r="C855" s="106"/>
    </row>
    <row r="856" spans="3:3" ht="15" customHeight="1" x14ac:dyDescent="0.25">
      <c r="C856" s="106"/>
    </row>
    <row r="857" spans="3:3" ht="15" customHeight="1" x14ac:dyDescent="0.25">
      <c r="C857" s="106"/>
    </row>
    <row r="858" spans="3:3" ht="15" customHeight="1" x14ac:dyDescent="0.25">
      <c r="C858" s="106"/>
    </row>
    <row r="859" spans="3:3" ht="15" customHeight="1" x14ac:dyDescent="0.25">
      <c r="C859" s="106"/>
    </row>
    <row r="860" spans="3:3" ht="15" customHeight="1" x14ac:dyDescent="0.25">
      <c r="C860" s="106"/>
    </row>
    <row r="861" spans="3:3" ht="15" customHeight="1" x14ac:dyDescent="0.25">
      <c r="C861" s="106"/>
    </row>
    <row r="862" spans="3:3" ht="15" customHeight="1" x14ac:dyDescent="0.25">
      <c r="C862" s="106"/>
    </row>
    <row r="863" spans="3:3" ht="15" customHeight="1" x14ac:dyDescent="0.25">
      <c r="C863" s="106"/>
    </row>
    <row r="864" spans="3:3" ht="15" customHeight="1" x14ac:dyDescent="0.25">
      <c r="C864" s="106"/>
    </row>
    <row r="865" spans="3:3" ht="15" customHeight="1" x14ac:dyDescent="0.25">
      <c r="C865" s="106"/>
    </row>
    <row r="866" spans="3:3" ht="15" customHeight="1" x14ac:dyDescent="0.25">
      <c r="C866" s="106"/>
    </row>
    <row r="867" spans="3:3" ht="15" customHeight="1" x14ac:dyDescent="0.25">
      <c r="C867" s="106"/>
    </row>
    <row r="868" spans="3:3" ht="15" customHeight="1" x14ac:dyDescent="0.25">
      <c r="C868" s="106"/>
    </row>
    <row r="869" spans="3:3" ht="15" customHeight="1" x14ac:dyDescent="0.25">
      <c r="C869" s="106"/>
    </row>
    <row r="870" spans="3:3" ht="15" customHeight="1" x14ac:dyDescent="0.25">
      <c r="C870" s="106"/>
    </row>
    <row r="871" spans="3:3" ht="15" customHeight="1" x14ac:dyDescent="0.25">
      <c r="C871" s="106"/>
    </row>
    <row r="872" spans="3:3" ht="15" customHeight="1" x14ac:dyDescent="0.25">
      <c r="C872" s="106"/>
    </row>
    <row r="873" spans="3:3" ht="15" customHeight="1" x14ac:dyDescent="0.25">
      <c r="C873" s="106"/>
    </row>
    <row r="874" spans="3:3" ht="15" customHeight="1" x14ac:dyDescent="0.25">
      <c r="C874" s="106"/>
    </row>
    <row r="875" spans="3:3" ht="15" customHeight="1" x14ac:dyDescent="0.25">
      <c r="C875" s="106"/>
    </row>
    <row r="876" spans="3:3" ht="15" customHeight="1" x14ac:dyDescent="0.25">
      <c r="C876" s="106"/>
    </row>
    <row r="877" spans="3:3" ht="15" customHeight="1" x14ac:dyDescent="0.25">
      <c r="C877" s="106"/>
    </row>
    <row r="878" spans="3:3" ht="15" customHeight="1" x14ac:dyDescent="0.25">
      <c r="C878" s="106"/>
    </row>
    <row r="879" spans="3:3" ht="15" customHeight="1" x14ac:dyDescent="0.25">
      <c r="C879" s="106"/>
    </row>
    <row r="880" spans="3:3" ht="15" customHeight="1" x14ac:dyDescent="0.25">
      <c r="C880" s="106"/>
    </row>
    <row r="881" spans="3:3" ht="15" customHeight="1" x14ac:dyDescent="0.25">
      <c r="C881" s="106"/>
    </row>
    <row r="882" spans="3:3" ht="15" customHeight="1" x14ac:dyDescent="0.25">
      <c r="C882" s="106"/>
    </row>
    <row r="883" spans="3:3" ht="15" customHeight="1" x14ac:dyDescent="0.25">
      <c r="C883" s="106"/>
    </row>
    <row r="884" spans="3:3" ht="15" customHeight="1" x14ac:dyDescent="0.25">
      <c r="C884" s="106"/>
    </row>
    <row r="885" spans="3:3" ht="15" customHeight="1" x14ac:dyDescent="0.25">
      <c r="C885" s="106"/>
    </row>
    <row r="886" spans="3:3" ht="15" customHeight="1" x14ac:dyDescent="0.25">
      <c r="C886" s="106"/>
    </row>
    <row r="887" spans="3:3" ht="15" customHeight="1" x14ac:dyDescent="0.25">
      <c r="C887" s="106"/>
    </row>
    <row r="888" spans="3:3" ht="15" customHeight="1" x14ac:dyDescent="0.25">
      <c r="C888" s="106"/>
    </row>
    <row r="889" spans="3:3" ht="15" customHeight="1" x14ac:dyDescent="0.25">
      <c r="C889" s="106"/>
    </row>
    <row r="890" spans="3:3" ht="15" customHeight="1" x14ac:dyDescent="0.25">
      <c r="C890" s="106"/>
    </row>
    <row r="891" spans="3:3" ht="15" customHeight="1" x14ac:dyDescent="0.25">
      <c r="C891" s="106"/>
    </row>
    <row r="892" spans="3:3" ht="15" customHeight="1" x14ac:dyDescent="0.25">
      <c r="C892" s="106"/>
    </row>
    <row r="893" spans="3:3" ht="15" customHeight="1" x14ac:dyDescent="0.25">
      <c r="C893" s="106"/>
    </row>
    <row r="894" spans="3:3" ht="15" customHeight="1" x14ac:dyDescent="0.25">
      <c r="C894" s="106"/>
    </row>
    <row r="895" spans="3:3" ht="15" customHeight="1" x14ac:dyDescent="0.25">
      <c r="C895" s="106"/>
    </row>
    <row r="896" spans="3:3" ht="15" customHeight="1" x14ac:dyDescent="0.25">
      <c r="C896" s="106"/>
    </row>
    <row r="897" spans="3:3" ht="15" customHeight="1" x14ac:dyDescent="0.25">
      <c r="C897" s="106"/>
    </row>
    <row r="898" spans="3:3" ht="15" customHeight="1" x14ac:dyDescent="0.25">
      <c r="C898" s="106"/>
    </row>
    <row r="899" spans="3:3" ht="15" customHeight="1" x14ac:dyDescent="0.25">
      <c r="C899" s="106"/>
    </row>
    <row r="900" spans="3:3" ht="15" customHeight="1" x14ac:dyDescent="0.25">
      <c r="C900" s="106"/>
    </row>
    <row r="901" spans="3:3" ht="15" customHeight="1" x14ac:dyDescent="0.25">
      <c r="C901" s="106"/>
    </row>
    <row r="902" spans="3:3" ht="15" customHeight="1" x14ac:dyDescent="0.25">
      <c r="C902" s="106"/>
    </row>
    <row r="903" spans="3:3" ht="15" customHeight="1" x14ac:dyDescent="0.25">
      <c r="C903" s="106"/>
    </row>
    <row r="904" spans="3:3" ht="15" customHeight="1" x14ac:dyDescent="0.25">
      <c r="C904" s="106"/>
    </row>
    <row r="905" spans="3:3" ht="15" customHeight="1" x14ac:dyDescent="0.25">
      <c r="C905" s="106"/>
    </row>
    <row r="906" spans="3:3" ht="15" customHeight="1" x14ac:dyDescent="0.25">
      <c r="C906" s="106"/>
    </row>
    <row r="907" spans="3:3" ht="15" customHeight="1" x14ac:dyDescent="0.25">
      <c r="C907" s="106"/>
    </row>
    <row r="908" spans="3:3" ht="15" customHeight="1" x14ac:dyDescent="0.25">
      <c r="C908" s="106"/>
    </row>
    <row r="909" spans="3:3" ht="15" customHeight="1" x14ac:dyDescent="0.25">
      <c r="C909" s="106"/>
    </row>
    <row r="910" spans="3:3" ht="15" customHeight="1" x14ac:dyDescent="0.25">
      <c r="C910" s="106"/>
    </row>
    <row r="911" spans="3:3" ht="15" customHeight="1" x14ac:dyDescent="0.25">
      <c r="C911" s="106"/>
    </row>
    <row r="912" spans="3:3" ht="15" customHeight="1" x14ac:dyDescent="0.25">
      <c r="C912" s="106"/>
    </row>
    <row r="913" spans="3:3" ht="15" customHeight="1" x14ac:dyDescent="0.25">
      <c r="C913" s="106"/>
    </row>
    <row r="914" spans="3:3" ht="15" customHeight="1" x14ac:dyDescent="0.25">
      <c r="C914" s="106"/>
    </row>
    <row r="915" spans="3:3" ht="15" customHeight="1" x14ac:dyDescent="0.25">
      <c r="C915" s="106"/>
    </row>
    <row r="916" spans="3:3" ht="15" customHeight="1" x14ac:dyDescent="0.25">
      <c r="C916" s="106"/>
    </row>
    <row r="917" spans="3:3" ht="15" customHeight="1" x14ac:dyDescent="0.25">
      <c r="C917" s="106"/>
    </row>
    <row r="918" spans="3:3" ht="15" customHeight="1" x14ac:dyDescent="0.25">
      <c r="C918" s="106"/>
    </row>
    <row r="919" spans="3:3" ht="15" customHeight="1" x14ac:dyDescent="0.25">
      <c r="C919" s="106"/>
    </row>
    <row r="920" spans="3:3" ht="15" customHeight="1" x14ac:dyDescent="0.25">
      <c r="C920" s="106"/>
    </row>
    <row r="921" spans="3:3" ht="15" customHeight="1" x14ac:dyDescent="0.25">
      <c r="C921" s="106"/>
    </row>
    <row r="922" spans="3:3" ht="15" customHeight="1" x14ac:dyDescent="0.25">
      <c r="C922" s="106"/>
    </row>
    <row r="923" spans="3:3" ht="15" customHeight="1" x14ac:dyDescent="0.25">
      <c r="C923" s="106"/>
    </row>
    <row r="924" spans="3:3" ht="15" customHeight="1" x14ac:dyDescent="0.25">
      <c r="C924" s="106"/>
    </row>
    <row r="925" spans="3:3" ht="15" customHeight="1" x14ac:dyDescent="0.25">
      <c r="C925" s="106"/>
    </row>
    <row r="926" spans="3:3" ht="15" customHeight="1" x14ac:dyDescent="0.25">
      <c r="C926" s="106"/>
    </row>
    <row r="927" spans="3:3" ht="15" customHeight="1" x14ac:dyDescent="0.25">
      <c r="C927" s="106"/>
    </row>
    <row r="928" spans="3:3" ht="15" customHeight="1" x14ac:dyDescent="0.25">
      <c r="C928" s="106"/>
    </row>
    <row r="929" spans="3:3" ht="15" customHeight="1" x14ac:dyDescent="0.25">
      <c r="C929" s="106"/>
    </row>
    <row r="930" spans="3:3" ht="15" customHeight="1" x14ac:dyDescent="0.25">
      <c r="C930" s="106"/>
    </row>
    <row r="931" spans="3:3" ht="15" customHeight="1" x14ac:dyDescent="0.25">
      <c r="C931" s="106"/>
    </row>
    <row r="932" spans="3:3" ht="15" customHeight="1" x14ac:dyDescent="0.25">
      <c r="C932" s="106"/>
    </row>
    <row r="933" spans="3:3" ht="15" customHeight="1" x14ac:dyDescent="0.25">
      <c r="C933" s="106"/>
    </row>
    <row r="934" spans="3:3" ht="15" customHeight="1" x14ac:dyDescent="0.25">
      <c r="C934" s="106"/>
    </row>
    <row r="935" spans="3:3" ht="15" customHeight="1" x14ac:dyDescent="0.25">
      <c r="C935" s="106"/>
    </row>
    <row r="936" spans="3:3" ht="15" customHeight="1" x14ac:dyDescent="0.25">
      <c r="C936" s="106"/>
    </row>
    <row r="937" spans="3:3" ht="15" customHeight="1" x14ac:dyDescent="0.25">
      <c r="C937" s="106"/>
    </row>
    <row r="938" spans="3:3" ht="15" customHeight="1" x14ac:dyDescent="0.25">
      <c r="C938" s="106"/>
    </row>
    <row r="939" spans="3:3" ht="15" customHeight="1" x14ac:dyDescent="0.25">
      <c r="C939" s="106"/>
    </row>
    <row r="940" spans="3:3" ht="15" customHeight="1" x14ac:dyDescent="0.25">
      <c r="C940" s="106"/>
    </row>
    <row r="941" spans="3:3" ht="15" customHeight="1" x14ac:dyDescent="0.25">
      <c r="C941" s="106"/>
    </row>
    <row r="942" spans="3:3" ht="15" customHeight="1" x14ac:dyDescent="0.25">
      <c r="C942" s="106"/>
    </row>
    <row r="943" spans="3:3" ht="15" customHeight="1" x14ac:dyDescent="0.25">
      <c r="C943" s="106"/>
    </row>
    <row r="944" spans="3:3" ht="15" customHeight="1" x14ac:dyDescent="0.25">
      <c r="C944" s="106"/>
    </row>
    <row r="945" spans="3:3" ht="15" customHeight="1" x14ac:dyDescent="0.25">
      <c r="C945" s="106"/>
    </row>
    <row r="946" spans="3:3" ht="15" customHeight="1" x14ac:dyDescent="0.25">
      <c r="C946" s="106"/>
    </row>
    <row r="947" spans="3:3" ht="15" customHeight="1" x14ac:dyDescent="0.25">
      <c r="C947" s="106"/>
    </row>
    <row r="948" spans="3:3" ht="15" customHeight="1" x14ac:dyDescent="0.25">
      <c r="C948" s="106"/>
    </row>
    <row r="949" spans="3:3" ht="15" customHeight="1" x14ac:dyDescent="0.25">
      <c r="C949" s="106"/>
    </row>
    <row r="950" spans="3:3" ht="15" customHeight="1" x14ac:dyDescent="0.25">
      <c r="C950" s="106"/>
    </row>
    <row r="951" spans="3:3" ht="15" customHeight="1" x14ac:dyDescent="0.25">
      <c r="C951" s="106"/>
    </row>
    <row r="952" spans="3:3" ht="15" customHeight="1" x14ac:dyDescent="0.25">
      <c r="C952" s="106"/>
    </row>
    <row r="953" spans="3:3" ht="15" customHeight="1" x14ac:dyDescent="0.25">
      <c r="C953" s="106"/>
    </row>
    <row r="954" spans="3:3" ht="15" customHeight="1" x14ac:dyDescent="0.25">
      <c r="C954" s="106"/>
    </row>
    <row r="955" spans="3:3" ht="15" customHeight="1" x14ac:dyDescent="0.25">
      <c r="C955" s="106"/>
    </row>
    <row r="956" spans="3:3" ht="15" customHeight="1" x14ac:dyDescent="0.25">
      <c r="C956" s="106"/>
    </row>
    <row r="957" spans="3:3" ht="15" customHeight="1" x14ac:dyDescent="0.25">
      <c r="C957" s="106"/>
    </row>
    <row r="958" spans="3:3" ht="15" customHeight="1" x14ac:dyDescent="0.25">
      <c r="C958" s="106"/>
    </row>
    <row r="959" spans="3:3" ht="15" customHeight="1" x14ac:dyDescent="0.25">
      <c r="C959" s="106"/>
    </row>
    <row r="960" spans="3:3" ht="15" customHeight="1" x14ac:dyDescent="0.25">
      <c r="C960" s="106"/>
    </row>
    <row r="961" spans="3:3" ht="15" customHeight="1" x14ac:dyDescent="0.25">
      <c r="C961" s="106"/>
    </row>
    <row r="962" spans="3:3" ht="15" customHeight="1" x14ac:dyDescent="0.25">
      <c r="C962" s="106"/>
    </row>
    <row r="963" spans="3:3" ht="15" customHeight="1" x14ac:dyDescent="0.25">
      <c r="C963" s="106"/>
    </row>
    <row r="964" spans="3:3" ht="15" customHeight="1" x14ac:dyDescent="0.25">
      <c r="C964" s="106"/>
    </row>
    <row r="965" spans="3:3" ht="15" customHeight="1" x14ac:dyDescent="0.25">
      <c r="C965" s="106"/>
    </row>
    <row r="966" spans="3:3" ht="15" customHeight="1" x14ac:dyDescent="0.25">
      <c r="C966" s="106"/>
    </row>
    <row r="967" spans="3:3" ht="15" customHeight="1" x14ac:dyDescent="0.25">
      <c r="C967" s="106"/>
    </row>
    <row r="968" spans="3:3" ht="15" customHeight="1" x14ac:dyDescent="0.25">
      <c r="C968" s="106"/>
    </row>
    <row r="969" spans="3:3" ht="15" customHeight="1" x14ac:dyDescent="0.25">
      <c r="C969" s="106"/>
    </row>
    <row r="970" spans="3:3" ht="15" customHeight="1" x14ac:dyDescent="0.25">
      <c r="C970" s="106"/>
    </row>
    <row r="971" spans="3:3" ht="15" customHeight="1" x14ac:dyDescent="0.25">
      <c r="C971" s="106"/>
    </row>
    <row r="972" spans="3:3" ht="15" customHeight="1" x14ac:dyDescent="0.25">
      <c r="C972" s="106"/>
    </row>
    <row r="973" spans="3:3" ht="15" customHeight="1" x14ac:dyDescent="0.25">
      <c r="C973" s="106"/>
    </row>
    <row r="974" spans="3:3" ht="15" customHeight="1" x14ac:dyDescent="0.25">
      <c r="C974" s="106"/>
    </row>
    <row r="975" spans="3:3" ht="15" customHeight="1" x14ac:dyDescent="0.25">
      <c r="C975" s="106"/>
    </row>
    <row r="976" spans="3:3" ht="15" customHeight="1" x14ac:dyDescent="0.25">
      <c r="C976" s="106"/>
    </row>
    <row r="977" spans="3:3" ht="15" customHeight="1" x14ac:dyDescent="0.25">
      <c r="C977" s="106"/>
    </row>
    <row r="978" spans="3:3" ht="15" customHeight="1" x14ac:dyDescent="0.25">
      <c r="C978" s="106"/>
    </row>
    <row r="979" spans="3:3" ht="15" customHeight="1" x14ac:dyDescent="0.25">
      <c r="C979" s="106"/>
    </row>
    <row r="980" spans="3:3" ht="15" customHeight="1" x14ac:dyDescent="0.25">
      <c r="C980" s="106"/>
    </row>
    <row r="981" spans="3:3" ht="15" customHeight="1" x14ac:dyDescent="0.25">
      <c r="C981" s="106"/>
    </row>
    <row r="982" spans="3:3" ht="15" customHeight="1" x14ac:dyDescent="0.25">
      <c r="C982" s="106"/>
    </row>
    <row r="983" spans="3:3" ht="15" customHeight="1" x14ac:dyDescent="0.25">
      <c r="C983" s="106"/>
    </row>
    <row r="984" spans="3:3" ht="15" customHeight="1" x14ac:dyDescent="0.25">
      <c r="C984" s="106"/>
    </row>
    <row r="985" spans="3:3" ht="15" customHeight="1" x14ac:dyDescent="0.25">
      <c r="C985" s="106"/>
    </row>
    <row r="986" spans="3:3" ht="15" customHeight="1" x14ac:dyDescent="0.25">
      <c r="C986" s="106"/>
    </row>
    <row r="987" spans="3:3" ht="15" customHeight="1" x14ac:dyDescent="0.25">
      <c r="C987" s="106"/>
    </row>
    <row r="988" spans="3:3" ht="15" customHeight="1" x14ac:dyDescent="0.25">
      <c r="C988" s="106"/>
    </row>
    <row r="989" spans="3:3" ht="15" customHeight="1" x14ac:dyDescent="0.25">
      <c r="C989" s="106"/>
    </row>
    <row r="990" spans="3:3" ht="15" customHeight="1" x14ac:dyDescent="0.25">
      <c r="C990" s="106"/>
    </row>
    <row r="991" spans="3:3" ht="15" customHeight="1" x14ac:dyDescent="0.25">
      <c r="C991" s="106"/>
    </row>
    <row r="992" spans="3:3" ht="15" customHeight="1" x14ac:dyDescent="0.25">
      <c r="C992" s="106"/>
    </row>
    <row r="993" spans="3:3" ht="15" customHeight="1" x14ac:dyDescent="0.25">
      <c r="C993" s="106"/>
    </row>
    <row r="994" spans="3:3" ht="15" customHeight="1" x14ac:dyDescent="0.25">
      <c r="C994" s="106"/>
    </row>
    <row r="995" spans="3:3" ht="15" customHeight="1" x14ac:dyDescent="0.25">
      <c r="C995" s="106"/>
    </row>
    <row r="996" spans="3:3" ht="15" customHeight="1" x14ac:dyDescent="0.25">
      <c r="C996" s="106"/>
    </row>
    <row r="997" spans="3:3" ht="15" customHeight="1" x14ac:dyDescent="0.25">
      <c r="C997" s="106"/>
    </row>
    <row r="998" spans="3:3" ht="15" customHeight="1" x14ac:dyDescent="0.25">
      <c r="C998" s="106"/>
    </row>
    <row r="999" spans="3:3" ht="15" customHeight="1" x14ac:dyDescent="0.25">
      <c r="C999" s="106"/>
    </row>
    <row r="1000" spans="3:3" ht="15" customHeight="1" x14ac:dyDescent="0.25">
      <c r="C1000" s="106"/>
    </row>
  </sheetData>
  <sheetProtection algorithmName="SHA-512" hashValue="k1C+b4vbEv3DLvdDcMGKQlWj+fcyPFL670yQI9cCHXUcDKyJykGUxPCGiNjxWoFAx4woVkYGI+ACx4Jpb6Cgmw==" saltValue="bOBcNffuVQwYpiaFSZrr6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84" style="22" bestFit="1" customWidth="1"/>
    <col min="3" max="6" width="15.7109375" style="22" customWidth="1"/>
    <col min="7" max="8" width="15.7109375" customWidth="1"/>
    <col min="9" max="9" width="63.140625" style="19" bestFit="1" customWidth="1"/>
  </cols>
  <sheetData>
    <row r="1" spans="1:15" ht="15" customHeight="1" x14ac:dyDescent="0.25">
      <c r="A1" s="2" t="s">
        <v>119</v>
      </c>
      <c r="B1" s="15"/>
      <c r="C1" s="15"/>
      <c r="D1" s="15"/>
      <c r="E1" s="15"/>
      <c r="F1" s="15"/>
    </row>
    <row r="2" spans="1:15" ht="15" customHeight="1" x14ac:dyDescent="0.25">
      <c r="A2" s="8"/>
      <c r="B2" s="151" t="s">
        <v>42</v>
      </c>
      <c r="C2" s="151"/>
      <c r="D2" s="151"/>
      <c r="E2" s="151"/>
      <c r="F2" s="151"/>
      <c r="G2" s="151"/>
      <c r="H2" s="151"/>
      <c r="I2" s="151"/>
    </row>
    <row r="3" spans="1:15" ht="15" customHeight="1" x14ac:dyDescent="0.25">
      <c r="A3" s="8"/>
      <c r="B3" s="151"/>
      <c r="C3" s="151"/>
      <c r="D3" s="151"/>
      <c r="E3" s="151"/>
      <c r="F3" s="151"/>
      <c r="G3" s="151"/>
      <c r="H3" s="151"/>
      <c r="I3" s="151"/>
    </row>
    <row r="4" spans="1:15" ht="15" customHeight="1" x14ac:dyDescent="0.25">
      <c r="A4" s="8"/>
      <c r="C4" s="107"/>
    </row>
    <row r="5" spans="1:15" ht="15" customHeight="1" x14ac:dyDescent="0.25">
      <c r="A5" s="9" t="s">
        <v>1</v>
      </c>
      <c r="C5" s="108">
        <v>2021</v>
      </c>
      <c r="D5" s="23">
        <v>2020</v>
      </c>
      <c r="E5" s="23">
        <v>2019</v>
      </c>
      <c r="F5" s="23">
        <v>2018</v>
      </c>
      <c r="G5" s="10" t="s">
        <v>2</v>
      </c>
      <c r="H5" s="10" t="s">
        <v>3</v>
      </c>
      <c r="I5" s="50" t="s">
        <v>4</v>
      </c>
    </row>
    <row r="6" spans="1:15" ht="15" customHeight="1" x14ac:dyDescent="0.25">
      <c r="A6" s="26" t="s">
        <v>5</v>
      </c>
      <c r="B6" s="15"/>
      <c r="C6" s="109"/>
      <c r="D6" s="15"/>
      <c r="E6" s="15"/>
      <c r="F6" s="15"/>
    </row>
    <row r="7" spans="1:15" ht="15" customHeight="1" x14ac:dyDescent="0.25">
      <c r="A7" s="110" t="s">
        <v>5</v>
      </c>
      <c r="B7" s="111" t="s">
        <v>43</v>
      </c>
      <c r="C7" s="67"/>
      <c r="D7" s="112"/>
      <c r="E7" s="112"/>
      <c r="F7" s="112"/>
      <c r="G7" s="112">
        <f t="shared" ref="G7:G38" si="0">IF(ISERROR(C7- D7)=TRUE,"",C7 - D7)</f>
        <v>0</v>
      </c>
      <c r="H7" s="11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9"/>
      <c r="J7" s="106"/>
      <c r="K7" s="106"/>
      <c r="L7" s="106"/>
      <c r="M7" s="106"/>
      <c r="N7" s="106"/>
      <c r="O7" s="106"/>
    </row>
    <row r="8" spans="1:15" ht="15" customHeight="1" x14ac:dyDescent="0.25">
      <c r="A8" s="110" t="s">
        <v>5</v>
      </c>
      <c r="B8" s="106" t="s">
        <v>44</v>
      </c>
      <c r="C8" s="29"/>
      <c r="D8" s="105"/>
      <c r="E8" s="105"/>
      <c r="F8" s="105"/>
      <c r="G8" s="105">
        <f t="shared" si="0"/>
        <v>0</v>
      </c>
      <c r="H8" s="114" t="str">
        <f t="shared" si="1"/>
        <v/>
      </c>
      <c r="I8" s="81"/>
      <c r="J8" s="106"/>
      <c r="K8" s="106"/>
      <c r="L8" s="106"/>
      <c r="M8" s="106"/>
      <c r="N8" s="106"/>
      <c r="O8" s="106"/>
    </row>
    <row r="9" spans="1:15" ht="15" customHeight="1" x14ac:dyDescent="0.25">
      <c r="A9" s="110" t="s">
        <v>5</v>
      </c>
      <c r="B9" s="111" t="s">
        <v>45</v>
      </c>
      <c r="C9" s="67"/>
      <c r="D9" s="112"/>
      <c r="E9" s="112"/>
      <c r="F9" s="112"/>
      <c r="G9" s="112">
        <f t="shared" si="0"/>
        <v>0</v>
      </c>
      <c r="H9" s="113" t="str">
        <f t="shared" si="1"/>
        <v/>
      </c>
      <c r="I9" s="43"/>
      <c r="J9" s="106"/>
      <c r="K9" s="106"/>
      <c r="L9" s="106"/>
      <c r="M9" s="106"/>
      <c r="N9" s="106"/>
      <c r="O9" s="106"/>
    </row>
    <row r="10" spans="1:15" ht="15" customHeight="1" x14ac:dyDescent="0.25">
      <c r="A10" s="110" t="s">
        <v>5</v>
      </c>
      <c r="B10" s="106" t="s">
        <v>46</v>
      </c>
      <c r="C10" s="29"/>
      <c r="D10" s="105"/>
      <c r="E10" s="105">
        <v>0</v>
      </c>
      <c r="F10" s="105">
        <v>0</v>
      </c>
      <c r="G10" s="105">
        <f t="shared" si="0"/>
        <v>0</v>
      </c>
      <c r="H10" s="114" t="str">
        <f t="shared" si="1"/>
        <v/>
      </c>
      <c r="I10" s="81"/>
      <c r="J10" s="106"/>
      <c r="K10" s="106"/>
      <c r="L10" s="106"/>
      <c r="M10" s="106"/>
      <c r="N10" s="106"/>
      <c r="O10" s="106"/>
    </row>
    <row r="11" spans="1:15" ht="15" customHeight="1" x14ac:dyDescent="0.25">
      <c r="A11" s="110" t="s">
        <v>5</v>
      </c>
      <c r="B11" s="111" t="s">
        <v>47</v>
      </c>
      <c r="C11" s="67"/>
      <c r="D11" s="112"/>
      <c r="E11" s="112"/>
      <c r="F11" s="112"/>
      <c r="G11" s="112">
        <f t="shared" si="0"/>
        <v>0</v>
      </c>
      <c r="H11" s="113" t="str">
        <f t="shared" si="1"/>
        <v/>
      </c>
      <c r="I11" s="79"/>
      <c r="J11" s="106"/>
      <c r="K11" s="106"/>
      <c r="L11" s="106"/>
      <c r="M11" s="106"/>
      <c r="N11" s="106"/>
      <c r="O11" s="106"/>
    </row>
    <row r="12" spans="1:15" ht="15" customHeight="1" x14ac:dyDescent="0.25">
      <c r="A12" s="110" t="s">
        <v>5</v>
      </c>
      <c r="B12" s="106" t="s">
        <v>48</v>
      </c>
      <c r="C12" s="29"/>
      <c r="D12" s="105"/>
      <c r="E12" s="105"/>
      <c r="F12" s="105"/>
      <c r="G12" s="105">
        <f t="shared" si="0"/>
        <v>0</v>
      </c>
      <c r="H12" s="114" t="str">
        <f t="shared" si="1"/>
        <v/>
      </c>
      <c r="I12" s="81"/>
      <c r="J12" s="106"/>
      <c r="K12" s="106"/>
      <c r="L12" s="106"/>
      <c r="M12" s="106"/>
      <c r="N12" s="106"/>
      <c r="O12" s="106"/>
    </row>
    <row r="13" spans="1:15" ht="15" customHeight="1" x14ac:dyDescent="0.25">
      <c r="A13" s="110" t="s">
        <v>5</v>
      </c>
      <c r="B13" s="111" t="s">
        <v>49</v>
      </c>
      <c r="C13" s="67"/>
      <c r="D13" s="112"/>
      <c r="E13" s="112"/>
      <c r="F13" s="112"/>
      <c r="G13" s="112">
        <f t="shared" si="0"/>
        <v>0</v>
      </c>
      <c r="H13" s="113" t="str">
        <f t="shared" si="1"/>
        <v/>
      </c>
      <c r="I13" s="43"/>
      <c r="J13" s="106"/>
      <c r="K13" s="106"/>
      <c r="L13" s="106"/>
      <c r="M13" s="106"/>
      <c r="N13" s="106"/>
      <c r="O13" s="106"/>
    </row>
    <row r="14" spans="1:15" s="1" customFormat="1" ht="15" customHeight="1" x14ac:dyDescent="0.25">
      <c r="A14" s="110" t="s">
        <v>5</v>
      </c>
      <c r="B14" s="106" t="s">
        <v>50</v>
      </c>
      <c r="C14" s="29"/>
      <c r="D14" s="105"/>
      <c r="E14" s="105"/>
      <c r="F14" s="105"/>
      <c r="G14" s="105">
        <f t="shared" si="0"/>
        <v>0</v>
      </c>
      <c r="H14" s="114" t="str">
        <f t="shared" si="1"/>
        <v/>
      </c>
      <c r="I14" s="42"/>
      <c r="J14" s="115"/>
      <c r="K14" s="115"/>
      <c r="L14" s="115"/>
      <c r="M14" s="115"/>
      <c r="N14" s="115"/>
      <c r="O14" s="115"/>
    </row>
    <row r="15" spans="1:15" ht="15" customHeight="1" x14ac:dyDescent="0.25">
      <c r="A15" s="110" t="s">
        <v>5</v>
      </c>
      <c r="B15" s="111" t="s">
        <v>51</v>
      </c>
      <c r="C15" s="67"/>
      <c r="D15" s="112"/>
      <c r="E15" s="112"/>
      <c r="F15" s="112"/>
      <c r="G15" s="112">
        <f t="shared" si="0"/>
        <v>0</v>
      </c>
      <c r="H15" s="113" t="str">
        <f t="shared" si="1"/>
        <v/>
      </c>
      <c r="I15" s="43"/>
      <c r="J15" s="106"/>
      <c r="K15" s="106"/>
      <c r="L15" s="106"/>
      <c r="M15" s="106"/>
      <c r="N15" s="106"/>
      <c r="O15" s="106"/>
    </row>
    <row r="16" spans="1:15" ht="15" customHeight="1" x14ac:dyDescent="0.25">
      <c r="A16" s="110" t="s">
        <v>5</v>
      </c>
      <c r="B16" s="106" t="s">
        <v>52</v>
      </c>
      <c r="C16" s="29"/>
      <c r="D16" s="105"/>
      <c r="E16" s="105"/>
      <c r="F16" s="105"/>
      <c r="G16" s="105">
        <f t="shared" si="0"/>
        <v>0</v>
      </c>
      <c r="H16" s="114" t="str">
        <f t="shared" si="1"/>
        <v/>
      </c>
      <c r="I16" s="81"/>
      <c r="J16" s="106"/>
      <c r="K16" s="106"/>
      <c r="L16" s="106"/>
      <c r="M16" s="106"/>
      <c r="N16" s="106"/>
      <c r="O16" s="106"/>
    </row>
    <row r="17" spans="1:15" ht="15" customHeight="1" x14ac:dyDescent="0.25">
      <c r="A17" s="116" t="s">
        <v>5</v>
      </c>
      <c r="B17" s="111" t="s">
        <v>53</v>
      </c>
      <c r="C17" s="67"/>
      <c r="D17" s="112"/>
      <c r="E17" s="112"/>
      <c r="F17" s="112"/>
      <c r="G17" s="112">
        <f t="shared" si="0"/>
        <v>0</v>
      </c>
      <c r="H17" s="113" t="str">
        <f t="shared" si="1"/>
        <v/>
      </c>
      <c r="I17" s="79"/>
      <c r="J17" s="106"/>
      <c r="K17" s="106"/>
      <c r="L17" s="106"/>
      <c r="M17" s="106"/>
      <c r="N17" s="106"/>
      <c r="O17" s="106"/>
    </row>
    <row r="18" spans="1:15" ht="15" customHeight="1" x14ac:dyDescent="0.25">
      <c r="A18" s="116" t="s">
        <v>5</v>
      </c>
      <c r="B18" s="106" t="s">
        <v>54</v>
      </c>
      <c r="C18" s="29"/>
      <c r="D18" s="105"/>
      <c r="E18" s="105"/>
      <c r="F18" s="105"/>
      <c r="G18" s="105">
        <f t="shared" si="0"/>
        <v>0</v>
      </c>
      <c r="H18" s="114" t="str">
        <f t="shared" si="1"/>
        <v/>
      </c>
      <c r="I18" s="42"/>
      <c r="J18" s="106"/>
      <c r="K18" s="106"/>
      <c r="L18" s="106"/>
      <c r="M18" s="106"/>
      <c r="N18" s="106"/>
      <c r="O18" s="106"/>
    </row>
    <row r="19" spans="1:15" ht="15" customHeight="1" x14ac:dyDescent="0.25">
      <c r="A19" s="116" t="s">
        <v>5</v>
      </c>
      <c r="B19" s="111" t="s">
        <v>55</v>
      </c>
      <c r="C19" s="67"/>
      <c r="D19" s="112"/>
      <c r="E19" s="112"/>
      <c r="F19" s="112"/>
      <c r="G19" s="112">
        <f t="shared" si="0"/>
        <v>0</v>
      </c>
      <c r="H19" s="113" t="str">
        <f t="shared" si="1"/>
        <v/>
      </c>
      <c r="I19" s="79"/>
      <c r="J19" s="106"/>
      <c r="K19" s="106"/>
      <c r="L19" s="106"/>
      <c r="M19" s="106"/>
      <c r="N19" s="106"/>
      <c r="O19" s="106"/>
    </row>
    <row r="20" spans="1:15" ht="15" customHeight="1" x14ac:dyDescent="0.25">
      <c r="A20" s="116" t="s">
        <v>5</v>
      </c>
      <c r="B20" s="106" t="s">
        <v>56</v>
      </c>
      <c r="C20" s="29">
        <v>36324.40969</v>
      </c>
      <c r="D20" s="105">
        <v>35269.354530000011</v>
      </c>
      <c r="E20" s="105">
        <v>65122.152000000002</v>
      </c>
      <c r="F20" s="105">
        <v>38337.902000000002</v>
      </c>
      <c r="G20" s="105">
        <f t="shared" si="0"/>
        <v>1055.055159999989</v>
      </c>
      <c r="H20" s="114" t="str">
        <f t="shared" si="1"/>
        <v>3,0%</v>
      </c>
      <c r="I20" s="42" t="s">
        <v>57</v>
      </c>
      <c r="J20" s="106"/>
      <c r="K20" s="106"/>
      <c r="L20" s="106"/>
      <c r="M20" s="106"/>
      <c r="N20" s="106"/>
      <c r="O20" s="106"/>
    </row>
    <row r="21" spans="1:15" ht="15" customHeight="1" x14ac:dyDescent="0.25">
      <c r="A21" s="116" t="s">
        <v>5</v>
      </c>
      <c r="B21" s="111" t="s">
        <v>58</v>
      </c>
      <c r="C21" s="67">
        <v>-3482.3159999999998</v>
      </c>
      <c r="D21" s="112">
        <v>-4245.4683700000005</v>
      </c>
      <c r="E21" s="112"/>
      <c r="F21" s="112">
        <v>-3739.0650000000001</v>
      </c>
      <c r="G21" s="112">
        <f t="shared" si="0"/>
        <v>763.1523700000007</v>
      </c>
      <c r="H21" s="113" t="str">
        <f t="shared" si="1"/>
        <v>-18,0%▼</v>
      </c>
      <c r="I21" s="79" t="s">
        <v>59</v>
      </c>
      <c r="J21" s="106"/>
      <c r="K21" s="106"/>
      <c r="L21" s="106"/>
      <c r="M21" s="106"/>
      <c r="N21" s="106"/>
      <c r="O21" s="106"/>
    </row>
    <row r="22" spans="1:15" ht="15" customHeight="1" x14ac:dyDescent="0.25">
      <c r="A22" s="116" t="s">
        <v>5</v>
      </c>
      <c r="B22" s="106" t="s">
        <v>60</v>
      </c>
      <c r="C22" s="29">
        <v>-32776.18507</v>
      </c>
      <c r="D22" s="105">
        <v>-43002.510499999997</v>
      </c>
      <c r="E22" s="105">
        <v>-46276.186999999998</v>
      </c>
      <c r="F22" s="105">
        <v>-22370.28</v>
      </c>
      <c r="G22" s="105">
        <f t="shared" si="0"/>
        <v>10226.325429999997</v>
      </c>
      <c r="H22" s="114" t="str">
        <f t="shared" si="1"/>
        <v>-23,8%▼</v>
      </c>
      <c r="I22" s="42" t="s">
        <v>59</v>
      </c>
      <c r="J22" s="106"/>
      <c r="K22" s="106"/>
      <c r="L22" s="106"/>
      <c r="M22" s="106"/>
      <c r="N22" s="106"/>
      <c r="O22" s="106"/>
    </row>
    <row r="23" spans="1:15" ht="15" customHeight="1" x14ac:dyDescent="0.25">
      <c r="A23" s="116" t="s">
        <v>5</v>
      </c>
      <c r="B23" s="111" t="s">
        <v>61</v>
      </c>
      <c r="C23" s="67">
        <v>-46610.17</v>
      </c>
      <c r="D23" s="112">
        <v>-41821.341999999997</v>
      </c>
      <c r="E23" s="112">
        <v>-48536.73</v>
      </c>
      <c r="F23" s="112">
        <v>-42569.372000000003</v>
      </c>
      <c r="G23" s="112">
        <f t="shared" si="0"/>
        <v>-4788.8280000000013</v>
      </c>
      <c r="H23" s="113" t="str">
        <f t="shared" si="1"/>
        <v>11,5%▲</v>
      </c>
      <c r="I23" s="79" t="s">
        <v>59</v>
      </c>
      <c r="J23" s="106"/>
      <c r="K23" s="106"/>
      <c r="L23" s="106"/>
      <c r="M23" s="106"/>
      <c r="N23" s="106"/>
      <c r="O23" s="106"/>
    </row>
    <row r="24" spans="1:15" ht="15" customHeight="1" x14ac:dyDescent="0.25">
      <c r="A24" s="116" t="s">
        <v>5</v>
      </c>
      <c r="B24" s="106" t="s">
        <v>62</v>
      </c>
      <c r="C24" s="29"/>
      <c r="D24" s="105">
        <v>0</v>
      </c>
      <c r="E24" s="105">
        <v>9.6890000000000001</v>
      </c>
      <c r="F24" s="105">
        <v>25.170999999999999</v>
      </c>
      <c r="G24" s="105">
        <f t="shared" si="0"/>
        <v>0</v>
      </c>
      <c r="H24" s="114" t="str">
        <f t="shared" si="1"/>
        <v/>
      </c>
      <c r="I24" s="81" t="s">
        <v>57</v>
      </c>
      <c r="J24" s="106"/>
      <c r="K24" s="106"/>
      <c r="L24" s="106"/>
      <c r="M24" s="106"/>
      <c r="N24" s="106"/>
      <c r="O24" s="106"/>
    </row>
    <row r="25" spans="1:15" ht="15" customHeight="1" x14ac:dyDescent="0.25">
      <c r="A25" s="116" t="s">
        <v>5</v>
      </c>
      <c r="B25" s="111" t="s">
        <v>63</v>
      </c>
      <c r="C25" s="67">
        <v>1532.8318300000001</v>
      </c>
      <c r="D25" s="112">
        <v>1456.3271299999999</v>
      </c>
      <c r="E25" s="112">
        <v>588.39</v>
      </c>
      <c r="F25" s="112">
        <v>6935.4709999999995</v>
      </c>
      <c r="G25" s="112">
        <f t="shared" si="0"/>
        <v>76.504700000000184</v>
      </c>
      <c r="H25" s="113" t="str">
        <f t="shared" si="1"/>
        <v>5,3%</v>
      </c>
      <c r="I25" s="79" t="s">
        <v>57</v>
      </c>
      <c r="J25" s="106"/>
      <c r="K25" s="106"/>
      <c r="L25" s="106"/>
      <c r="M25" s="106"/>
      <c r="N25" s="106"/>
      <c r="O25" s="106"/>
    </row>
    <row r="26" spans="1:15" ht="15" customHeight="1" x14ac:dyDescent="0.25">
      <c r="A26" s="116" t="s">
        <v>5</v>
      </c>
      <c r="B26" s="106" t="s">
        <v>64</v>
      </c>
      <c r="C26" s="29">
        <v>566.93200000000002</v>
      </c>
      <c r="D26" s="105">
        <v>336.04500000000002</v>
      </c>
      <c r="E26" s="105">
        <v>358.69900000000001</v>
      </c>
      <c r="F26" s="105">
        <v>675.75900000000001</v>
      </c>
      <c r="G26" s="105">
        <f t="shared" si="0"/>
        <v>230.887</v>
      </c>
      <c r="H26" s="114" t="str">
        <f t="shared" si="1"/>
        <v>68,7%▲</v>
      </c>
      <c r="I26" s="81" t="s">
        <v>59</v>
      </c>
      <c r="J26" s="106"/>
      <c r="K26" s="106"/>
      <c r="L26" s="106"/>
      <c r="M26" s="106"/>
      <c r="N26" s="106"/>
      <c r="O26" s="106"/>
    </row>
    <row r="27" spans="1:15" ht="15" customHeight="1" x14ac:dyDescent="0.25">
      <c r="A27" s="116" t="s">
        <v>5</v>
      </c>
      <c r="B27" s="111" t="s">
        <v>65</v>
      </c>
      <c r="C27" s="67"/>
      <c r="D27" s="112"/>
      <c r="E27" s="112"/>
      <c r="F27" s="112"/>
      <c r="G27" s="112">
        <f t="shared" si="0"/>
        <v>0</v>
      </c>
      <c r="H27" s="113" t="str">
        <f t="shared" si="1"/>
        <v/>
      </c>
      <c r="I27" s="79"/>
      <c r="J27" s="106"/>
      <c r="K27" s="106"/>
      <c r="L27" s="106"/>
      <c r="M27" s="106"/>
      <c r="N27" s="106"/>
      <c r="O27" s="106"/>
    </row>
    <row r="28" spans="1:15" ht="15" customHeight="1" x14ac:dyDescent="0.25">
      <c r="A28" s="116" t="s">
        <v>5</v>
      </c>
      <c r="B28" s="106" t="s">
        <v>66</v>
      </c>
      <c r="C28" s="29">
        <v>179.012</v>
      </c>
      <c r="D28" s="105">
        <v>117.67928000000001</v>
      </c>
      <c r="E28" s="105">
        <v>144.22900000000001</v>
      </c>
      <c r="F28" s="105">
        <v>187.821</v>
      </c>
      <c r="G28" s="105">
        <f t="shared" si="0"/>
        <v>61.332719999999995</v>
      </c>
      <c r="H28" s="114" t="str">
        <f t="shared" si="1"/>
        <v>52,1%▲</v>
      </c>
      <c r="I28" s="81" t="s">
        <v>59</v>
      </c>
      <c r="J28" s="106"/>
      <c r="K28" s="106"/>
      <c r="L28" s="106"/>
      <c r="M28" s="106"/>
      <c r="N28" s="106"/>
      <c r="O28" s="106"/>
    </row>
    <row r="29" spans="1:15" ht="15" customHeight="1" x14ac:dyDescent="0.25">
      <c r="A29" s="116" t="s">
        <v>5</v>
      </c>
      <c r="B29" s="111" t="s">
        <v>67</v>
      </c>
      <c r="C29" s="67"/>
      <c r="D29" s="112"/>
      <c r="E29" s="112"/>
      <c r="F29" s="112"/>
      <c r="G29" s="112">
        <f t="shared" si="0"/>
        <v>0</v>
      </c>
      <c r="H29" s="113" t="str">
        <f t="shared" si="1"/>
        <v/>
      </c>
      <c r="I29" s="79"/>
      <c r="J29" s="106"/>
      <c r="K29" s="106"/>
      <c r="L29" s="106"/>
      <c r="M29" s="106"/>
      <c r="N29" s="106"/>
      <c r="O29" s="106"/>
    </row>
    <row r="30" spans="1:15" ht="15" customHeight="1" x14ac:dyDescent="0.25">
      <c r="A30" s="116" t="s">
        <v>5</v>
      </c>
      <c r="B30" s="106" t="s">
        <v>68</v>
      </c>
      <c r="C30" s="29"/>
      <c r="D30" s="105"/>
      <c r="E30" s="105"/>
      <c r="F30" s="105"/>
      <c r="G30" s="105">
        <f t="shared" si="0"/>
        <v>0</v>
      </c>
      <c r="H30" s="114" t="str">
        <f t="shared" si="1"/>
        <v/>
      </c>
      <c r="I30" s="42"/>
      <c r="J30" s="106"/>
      <c r="K30" s="106"/>
      <c r="L30" s="106"/>
      <c r="M30" s="106"/>
      <c r="N30" s="106"/>
      <c r="O30" s="106"/>
    </row>
    <row r="31" spans="1:15" ht="15" customHeight="1" x14ac:dyDescent="0.25">
      <c r="A31" s="116" t="s">
        <v>5</v>
      </c>
      <c r="B31" s="111" t="s">
        <v>69</v>
      </c>
      <c r="C31" s="67"/>
      <c r="D31" s="112"/>
      <c r="E31" s="112">
        <v>0</v>
      </c>
      <c r="F31" s="112">
        <v>-500.11700000000002</v>
      </c>
      <c r="G31" s="112">
        <f t="shared" si="0"/>
        <v>0</v>
      </c>
      <c r="H31" s="113" t="str">
        <f t="shared" si="1"/>
        <v/>
      </c>
      <c r="I31" s="79"/>
      <c r="J31" s="106"/>
      <c r="K31" s="106"/>
      <c r="L31" s="106"/>
      <c r="M31" s="106"/>
      <c r="N31" s="106"/>
      <c r="O31" s="106"/>
    </row>
    <row r="32" spans="1:15" ht="15" customHeight="1" x14ac:dyDescent="0.25">
      <c r="A32" s="116" t="s">
        <v>5</v>
      </c>
      <c r="B32" s="106" t="s">
        <v>70</v>
      </c>
      <c r="C32" s="29"/>
      <c r="D32" s="105"/>
      <c r="E32" s="105"/>
      <c r="F32" s="105"/>
      <c r="G32" s="105">
        <f t="shared" si="0"/>
        <v>0</v>
      </c>
      <c r="H32" s="114" t="str">
        <f t="shared" si="1"/>
        <v/>
      </c>
      <c r="I32" s="42"/>
      <c r="J32" s="106"/>
      <c r="K32" s="106"/>
      <c r="L32" s="106"/>
      <c r="M32" s="106"/>
      <c r="N32" s="106"/>
      <c r="O32" s="106"/>
    </row>
    <row r="33" spans="1:15" ht="15" customHeight="1" x14ac:dyDescent="0.25">
      <c r="A33" s="116" t="s">
        <v>5</v>
      </c>
      <c r="B33" s="111" t="s">
        <v>71</v>
      </c>
      <c r="C33" s="67"/>
      <c r="D33" s="112"/>
      <c r="E33" s="112"/>
      <c r="F33" s="112"/>
      <c r="G33" s="112">
        <f t="shared" si="0"/>
        <v>0</v>
      </c>
      <c r="H33" s="113" t="str">
        <f t="shared" si="1"/>
        <v/>
      </c>
      <c r="I33" s="79"/>
      <c r="J33" s="106"/>
      <c r="K33" s="106"/>
      <c r="L33" s="106"/>
      <c r="M33" s="106"/>
      <c r="N33" s="106"/>
      <c r="O33" s="106"/>
    </row>
    <row r="34" spans="1:15" ht="15" customHeight="1" x14ac:dyDescent="0.25">
      <c r="A34" s="116" t="s">
        <v>5</v>
      </c>
      <c r="B34" s="106" t="s">
        <v>72</v>
      </c>
      <c r="C34" s="29">
        <v>928</v>
      </c>
      <c r="D34" s="105">
        <v>820.50642000000005</v>
      </c>
      <c r="E34" s="105">
        <v>799.34400000000005</v>
      </c>
      <c r="F34" s="105">
        <v>851.94500000000005</v>
      </c>
      <c r="G34" s="105">
        <f t="shared" si="0"/>
        <v>107.49357999999995</v>
      </c>
      <c r="H34" s="114" t="str">
        <f t="shared" si="1"/>
        <v>13,1%▲</v>
      </c>
      <c r="I34" s="42" t="s">
        <v>59</v>
      </c>
      <c r="J34" s="106"/>
      <c r="K34" s="106"/>
      <c r="L34" s="106"/>
      <c r="M34" s="106"/>
      <c r="N34" s="106"/>
      <c r="O34" s="106"/>
    </row>
    <row r="35" spans="1:15" ht="15" customHeight="1" x14ac:dyDescent="0.25">
      <c r="A35" s="116" t="s">
        <v>5</v>
      </c>
      <c r="B35" s="111" t="s">
        <v>73</v>
      </c>
      <c r="C35" s="67"/>
      <c r="D35" s="112"/>
      <c r="E35" s="112"/>
      <c r="F35" s="112"/>
      <c r="G35" s="112">
        <f t="shared" si="0"/>
        <v>0</v>
      </c>
      <c r="H35" s="113" t="str">
        <f t="shared" si="1"/>
        <v/>
      </c>
      <c r="I35" s="79"/>
      <c r="J35" s="106"/>
      <c r="K35" s="106"/>
      <c r="L35" s="106"/>
      <c r="M35" s="106"/>
      <c r="N35" s="106"/>
      <c r="O35" s="106"/>
    </row>
    <row r="36" spans="1:15" s="1" customFormat="1" ht="15" customHeight="1" x14ac:dyDescent="0.25">
      <c r="A36" s="116" t="s">
        <v>5</v>
      </c>
      <c r="B36" s="106" t="s">
        <v>74</v>
      </c>
      <c r="C36" s="29"/>
      <c r="D36" s="105"/>
      <c r="E36" s="105"/>
      <c r="F36" s="105"/>
      <c r="G36" s="105">
        <f t="shared" si="0"/>
        <v>0</v>
      </c>
      <c r="H36" s="114" t="str">
        <f t="shared" si="1"/>
        <v/>
      </c>
      <c r="I36" s="42"/>
      <c r="J36" s="115"/>
      <c r="K36" s="115"/>
      <c r="L36" s="115"/>
      <c r="M36" s="115"/>
      <c r="N36" s="115"/>
      <c r="O36" s="115"/>
    </row>
    <row r="37" spans="1:15" ht="15" customHeight="1" x14ac:dyDescent="0.25">
      <c r="A37" s="116" t="s">
        <v>5</v>
      </c>
      <c r="B37" s="111" t="s">
        <v>75</v>
      </c>
      <c r="C37" s="67"/>
      <c r="D37" s="112"/>
      <c r="E37" s="112"/>
      <c r="F37" s="112"/>
      <c r="G37" s="112">
        <f t="shared" si="0"/>
        <v>0</v>
      </c>
      <c r="H37" s="113" t="str">
        <f t="shared" si="1"/>
        <v/>
      </c>
      <c r="I37" s="79"/>
      <c r="J37" s="106"/>
      <c r="K37" s="106"/>
      <c r="L37" s="106"/>
      <c r="M37" s="106"/>
      <c r="N37" s="106"/>
      <c r="O37" s="106"/>
    </row>
    <row r="38" spans="1:15" ht="15" customHeight="1" x14ac:dyDescent="0.25">
      <c r="A38" s="116" t="s">
        <v>5</v>
      </c>
      <c r="B38" s="117" t="s">
        <v>76</v>
      </c>
      <c r="C38" s="92">
        <v>2042.252</v>
      </c>
      <c r="D38" s="118">
        <v>2507.6768800000004</v>
      </c>
      <c r="E38" s="118">
        <v>2739.7919999999999</v>
      </c>
      <c r="F38" s="118">
        <v>2038.3140000000001</v>
      </c>
      <c r="G38" s="105">
        <f t="shared" si="0"/>
        <v>-465.42488000000048</v>
      </c>
      <c r="H38" s="114" t="str">
        <f t="shared" si="1"/>
        <v>-18,6%▼</v>
      </c>
      <c r="I38" s="42" t="s">
        <v>59</v>
      </c>
      <c r="J38" s="106"/>
      <c r="K38" s="106"/>
      <c r="L38" s="106"/>
      <c r="M38" s="106"/>
      <c r="N38" s="106"/>
      <c r="O38" s="106"/>
    </row>
    <row r="39" spans="1:15" ht="15" customHeight="1" x14ac:dyDescent="0.25">
      <c r="A39" s="116" t="s">
        <v>5</v>
      </c>
      <c r="B39" s="111" t="s">
        <v>77</v>
      </c>
      <c r="C39" s="67"/>
      <c r="D39" s="112"/>
      <c r="E39" s="112"/>
      <c r="F39" s="112"/>
      <c r="G39" s="112">
        <f t="shared" ref="G39:G70" si="2">IF(ISERROR(C39- D39)=TRUE,"",C39 - D39)</f>
        <v>0</v>
      </c>
      <c r="H39" s="11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79"/>
      <c r="J39" s="106"/>
      <c r="K39" s="106"/>
      <c r="L39" s="106"/>
      <c r="M39" s="106"/>
      <c r="N39" s="106"/>
      <c r="O39" s="106"/>
    </row>
    <row r="40" spans="1:15" ht="15" customHeight="1" x14ac:dyDescent="0.25">
      <c r="A40" s="116" t="s">
        <v>5</v>
      </c>
      <c r="B40" s="106" t="s">
        <v>78</v>
      </c>
      <c r="C40" s="29"/>
      <c r="D40" s="105"/>
      <c r="E40" s="105"/>
      <c r="F40" s="105"/>
      <c r="G40" s="105">
        <f t="shared" si="2"/>
        <v>0</v>
      </c>
      <c r="H40" s="114" t="str">
        <f t="shared" si="3"/>
        <v/>
      </c>
      <c r="I40" s="81"/>
      <c r="J40" s="106"/>
      <c r="K40" s="106"/>
      <c r="L40" s="106"/>
      <c r="M40" s="106"/>
      <c r="N40" s="106"/>
      <c r="O40" s="106"/>
    </row>
    <row r="41" spans="1:15" ht="15" customHeight="1" x14ac:dyDescent="0.25">
      <c r="A41" s="116" t="s">
        <v>5</v>
      </c>
      <c r="B41" s="111" t="s">
        <v>79</v>
      </c>
      <c r="C41" s="67"/>
      <c r="D41" s="112"/>
      <c r="E41" s="112"/>
      <c r="F41" s="112"/>
      <c r="G41" s="112">
        <f t="shared" si="2"/>
        <v>0</v>
      </c>
      <c r="H41" s="113" t="str">
        <f t="shared" si="3"/>
        <v/>
      </c>
      <c r="I41" s="79"/>
      <c r="J41" s="106"/>
      <c r="K41" s="106"/>
      <c r="L41" s="106"/>
      <c r="M41" s="106"/>
      <c r="N41" s="106"/>
      <c r="O41" s="106"/>
    </row>
    <row r="42" spans="1:15" ht="15" customHeight="1" x14ac:dyDescent="0.25">
      <c r="A42" s="116" t="s">
        <v>5</v>
      </c>
      <c r="B42" s="106" t="s">
        <v>80</v>
      </c>
      <c r="C42" s="29"/>
      <c r="D42" s="105"/>
      <c r="E42" s="105"/>
      <c r="F42" s="105"/>
      <c r="G42" s="105">
        <f t="shared" si="2"/>
        <v>0</v>
      </c>
      <c r="H42" s="114" t="str">
        <f t="shared" si="3"/>
        <v/>
      </c>
      <c r="I42" s="81"/>
      <c r="J42" s="106"/>
      <c r="K42" s="106"/>
      <c r="L42" s="106"/>
      <c r="M42" s="106"/>
      <c r="N42" s="106"/>
      <c r="O42" s="106"/>
    </row>
    <row r="43" spans="1:15" ht="15" customHeight="1" x14ac:dyDescent="0.25">
      <c r="A43" s="116" t="s">
        <v>5</v>
      </c>
      <c r="B43" s="111" t="s">
        <v>81</v>
      </c>
      <c r="C43" s="67"/>
      <c r="D43" s="112"/>
      <c r="E43" s="112"/>
      <c r="F43" s="112"/>
      <c r="G43" s="112">
        <f t="shared" si="2"/>
        <v>0</v>
      </c>
      <c r="H43" s="113" t="str">
        <f t="shared" si="3"/>
        <v/>
      </c>
      <c r="I43" s="79"/>
      <c r="J43" s="106"/>
      <c r="K43" s="106"/>
      <c r="L43" s="106"/>
      <c r="M43" s="106"/>
      <c r="N43" s="106"/>
      <c r="O43" s="106"/>
    </row>
    <row r="44" spans="1:15" ht="15" customHeight="1" x14ac:dyDescent="0.25">
      <c r="A44" s="116" t="s">
        <v>5</v>
      </c>
      <c r="B44" s="106" t="s">
        <v>82</v>
      </c>
      <c r="C44" s="29"/>
      <c r="D44" s="105"/>
      <c r="E44" s="105"/>
      <c r="F44" s="105"/>
      <c r="G44" s="105">
        <f t="shared" si="2"/>
        <v>0</v>
      </c>
      <c r="H44" s="114" t="str">
        <f t="shared" si="3"/>
        <v/>
      </c>
      <c r="I44" s="81"/>
      <c r="J44" s="106"/>
      <c r="K44" s="106"/>
      <c r="L44" s="106"/>
      <c r="M44" s="106"/>
      <c r="N44" s="106"/>
      <c r="O44" s="106"/>
    </row>
    <row r="45" spans="1:15" ht="15" customHeight="1" x14ac:dyDescent="0.25">
      <c r="A45" s="116" t="s">
        <v>5</v>
      </c>
      <c r="B45" s="111" t="s">
        <v>83</v>
      </c>
      <c r="C45" s="67"/>
      <c r="D45" s="112"/>
      <c r="E45" s="112"/>
      <c r="F45" s="112"/>
      <c r="G45" s="112">
        <f t="shared" si="2"/>
        <v>0</v>
      </c>
      <c r="H45" s="113" t="str">
        <f t="shared" si="3"/>
        <v/>
      </c>
      <c r="I45" s="79"/>
      <c r="J45" s="106"/>
      <c r="K45" s="106"/>
      <c r="L45" s="106"/>
      <c r="M45" s="106"/>
      <c r="N45" s="106"/>
      <c r="O45" s="106"/>
    </row>
    <row r="46" spans="1:15" ht="15" customHeight="1" x14ac:dyDescent="0.25">
      <c r="A46" s="116" t="s">
        <v>5</v>
      </c>
      <c r="B46" s="106" t="s">
        <v>84</v>
      </c>
      <c r="C46" s="29"/>
      <c r="D46" s="105"/>
      <c r="E46" s="105"/>
      <c r="F46" s="105"/>
      <c r="G46" s="105">
        <f t="shared" si="2"/>
        <v>0</v>
      </c>
      <c r="H46" s="114" t="str">
        <f t="shared" si="3"/>
        <v/>
      </c>
      <c r="I46" s="81"/>
      <c r="J46" s="106"/>
      <c r="K46" s="106"/>
      <c r="L46" s="106"/>
      <c r="M46" s="106"/>
      <c r="N46" s="106"/>
      <c r="O46" s="106"/>
    </row>
    <row r="47" spans="1:15" ht="15" customHeight="1" x14ac:dyDescent="0.25">
      <c r="A47" s="116" t="s">
        <v>5</v>
      </c>
      <c r="B47" s="111" t="s">
        <v>85</v>
      </c>
      <c r="C47" s="67"/>
      <c r="D47" s="112"/>
      <c r="E47" s="112"/>
      <c r="F47" s="112"/>
      <c r="G47" s="112">
        <f t="shared" si="2"/>
        <v>0</v>
      </c>
      <c r="H47" s="113" t="str">
        <f t="shared" si="3"/>
        <v/>
      </c>
      <c r="I47" s="79"/>
      <c r="J47" s="106"/>
      <c r="K47" s="106"/>
      <c r="L47" s="106"/>
      <c r="M47" s="106"/>
      <c r="N47" s="106"/>
      <c r="O47" s="106"/>
    </row>
    <row r="48" spans="1:15" ht="15" customHeight="1" x14ac:dyDescent="0.25">
      <c r="A48" s="116" t="s">
        <v>5</v>
      </c>
      <c r="B48" s="106" t="s">
        <v>86</v>
      </c>
      <c r="C48" s="29"/>
      <c r="D48" s="105"/>
      <c r="E48" s="105"/>
      <c r="F48" s="105"/>
      <c r="G48" s="105">
        <f t="shared" si="2"/>
        <v>0</v>
      </c>
      <c r="H48" s="114" t="str">
        <f t="shared" si="3"/>
        <v/>
      </c>
      <c r="I48" s="81"/>
      <c r="J48" s="106"/>
      <c r="K48" s="106"/>
      <c r="L48" s="106"/>
      <c r="M48" s="106"/>
      <c r="N48" s="106"/>
      <c r="O48" s="106"/>
    </row>
    <row r="49" spans="1:15" ht="15" customHeight="1" x14ac:dyDescent="0.25">
      <c r="A49" s="116" t="s">
        <v>5</v>
      </c>
      <c r="B49" s="111" t="s">
        <v>87</v>
      </c>
      <c r="C49" s="67"/>
      <c r="D49" s="112"/>
      <c r="E49" s="112"/>
      <c r="F49" s="112"/>
      <c r="G49" s="112">
        <f t="shared" si="2"/>
        <v>0</v>
      </c>
      <c r="H49" s="113" t="str">
        <f t="shared" si="3"/>
        <v/>
      </c>
      <c r="I49" s="79"/>
      <c r="J49" s="106"/>
      <c r="K49" s="106"/>
      <c r="L49" s="106"/>
      <c r="M49" s="106"/>
      <c r="N49" s="106"/>
      <c r="O49" s="106"/>
    </row>
    <row r="50" spans="1:15" ht="15" customHeight="1" x14ac:dyDescent="0.25">
      <c r="A50" s="116" t="s">
        <v>5</v>
      </c>
      <c r="B50" s="119" t="s">
        <v>88</v>
      </c>
      <c r="C50" s="93"/>
      <c r="D50" s="120"/>
      <c r="E50" s="120">
        <v>0</v>
      </c>
      <c r="F50" s="120">
        <v>0</v>
      </c>
      <c r="G50" s="105">
        <f t="shared" si="2"/>
        <v>0</v>
      </c>
      <c r="H50" s="114" t="str">
        <f t="shared" si="3"/>
        <v/>
      </c>
      <c r="I50" s="94"/>
      <c r="J50" s="106"/>
      <c r="K50" s="106"/>
      <c r="L50" s="106"/>
      <c r="M50" s="106"/>
      <c r="N50" s="106"/>
      <c r="O50" s="106"/>
    </row>
    <row r="51" spans="1:15" ht="15" customHeight="1" x14ac:dyDescent="0.25">
      <c r="A51" s="116" t="s">
        <v>5</v>
      </c>
      <c r="B51" s="121" t="s">
        <v>18</v>
      </c>
      <c r="C51" s="122">
        <f>SUMIFS((C7:C50),(A7:A50),A51)</f>
        <v>-41295.23354999999</v>
      </c>
      <c r="D51" s="122">
        <f>SUMIFS((D7:D50),(A7:A50),A51)</f>
        <v>-48561.731629999995</v>
      </c>
      <c r="E51" s="122">
        <f>SUMIFS((E7:E50),(A7:A50),A51)</f>
        <v>-25050.621999999999</v>
      </c>
      <c r="F51" s="122">
        <f>SUMIFS((F7:F50),(A7:A50),A51)</f>
        <v>-20126.451000000005</v>
      </c>
      <c r="G51" s="122">
        <f t="shared" si="2"/>
        <v>7266.4980800000048</v>
      </c>
      <c r="H51" s="123" t="str">
        <f t="shared" si="3"/>
        <v>-15,0%▼</v>
      </c>
      <c r="I51" s="44"/>
      <c r="J51" s="106"/>
      <c r="K51" s="106"/>
      <c r="L51" s="106"/>
      <c r="M51" s="106"/>
      <c r="N51" s="106"/>
      <c r="O51" s="106"/>
    </row>
    <row r="52" spans="1:15" ht="15" customHeight="1" x14ac:dyDescent="0.25">
      <c r="A52" s="26" t="s">
        <v>19</v>
      </c>
      <c r="B52"/>
      <c r="C52" s="105"/>
      <c r="D52" s="34"/>
      <c r="E52" s="34"/>
      <c r="F52" s="34"/>
      <c r="G52" s="34">
        <f t="shared" si="2"/>
        <v>0</v>
      </c>
      <c r="H52" s="91" t="str">
        <f t="shared" si="3"/>
        <v/>
      </c>
      <c r="I52" s="81"/>
    </row>
    <row r="53" spans="1:15" ht="15" customHeight="1" x14ac:dyDescent="0.25">
      <c r="A53" s="110" t="s">
        <v>19</v>
      </c>
      <c r="B53" s="111" t="s">
        <v>43</v>
      </c>
      <c r="C53" s="67"/>
      <c r="D53" s="112"/>
      <c r="E53" s="112"/>
      <c r="F53" s="112"/>
      <c r="G53" s="112">
        <f t="shared" si="2"/>
        <v>0</v>
      </c>
      <c r="H53" s="113" t="str">
        <f t="shared" si="3"/>
        <v/>
      </c>
      <c r="I53" s="79"/>
      <c r="J53" s="106"/>
      <c r="K53" s="106"/>
      <c r="L53" s="106"/>
      <c r="M53" s="106"/>
      <c r="N53" s="106"/>
      <c r="O53" s="106"/>
    </row>
    <row r="54" spans="1:15" ht="15" customHeight="1" x14ac:dyDescent="0.25">
      <c r="A54" s="110" t="s">
        <v>19</v>
      </c>
      <c r="B54" s="106" t="s">
        <v>44</v>
      </c>
      <c r="C54" s="29"/>
      <c r="D54" s="105"/>
      <c r="E54" s="105"/>
      <c r="F54" s="105"/>
      <c r="G54" s="105">
        <f t="shared" si="2"/>
        <v>0</v>
      </c>
      <c r="H54" s="114" t="str">
        <f t="shared" si="3"/>
        <v/>
      </c>
      <c r="I54" s="81"/>
      <c r="J54" s="106"/>
      <c r="K54" s="106"/>
      <c r="L54" s="106"/>
      <c r="M54" s="106"/>
      <c r="N54" s="106"/>
      <c r="O54" s="106"/>
    </row>
    <row r="55" spans="1:15" ht="15" customHeight="1" x14ac:dyDescent="0.25">
      <c r="A55" s="110" t="s">
        <v>19</v>
      </c>
      <c r="B55" s="111" t="s">
        <v>45</v>
      </c>
      <c r="C55" s="67"/>
      <c r="D55" s="112"/>
      <c r="E55" s="112"/>
      <c r="F55" s="112"/>
      <c r="G55" s="112">
        <f t="shared" si="2"/>
        <v>0</v>
      </c>
      <c r="H55" s="113" t="str">
        <f t="shared" si="3"/>
        <v/>
      </c>
      <c r="I55" s="43"/>
      <c r="J55" s="106"/>
      <c r="K55" s="106"/>
      <c r="L55" s="106"/>
      <c r="M55" s="106"/>
      <c r="N55" s="106"/>
      <c r="O55" s="106"/>
    </row>
    <row r="56" spans="1:15" ht="15" customHeight="1" x14ac:dyDescent="0.25">
      <c r="A56" s="110" t="s">
        <v>19</v>
      </c>
      <c r="B56" s="106" t="s">
        <v>46</v>
      </c>
      <c r="C56" s="29"/>
      <c r="D56" s="105"/>
      <c r="E56" s="105"/>
      <c r="F56" s="105"/>
      <c r="G56" s="105">
        <f t="shared" si="2"/>
        <v>0</v>
      </c>
      <c r="H56" s="114" t="str">
        <f t="shared" si="3"/>
        <v/>
      </c>
      <c r="I56" s="81"/>
      <c r="J56" s="106"/>
      <c r="K56" s="106"/>
      <c r="L56" s="106"/>
      <c r="M56" s="106"/>
      <c r="N56" s="106"/>
      <c r="O56" s="106"/>
    </row>
    <row r="57" spans="1:15" ht="15" customHeight="1" x14ac:dyDescent="0.25">
      <c r="A57" s="124" t="s">
        <v>19</v>
      </c>
      <c r="B57" s="111" t="s">
        <v>47</v>
      </c>
      <c r="C57" s="67"/>
      <c r="D57" s="112"/>
      <c r="E57" s="112"/>
      <c r="F57" s="112"/>
      <c r="G57" s="112">
        <f t="shared" si="2"/>
        <v>0</v>
      </c>
      <c r="H57" s="113" t="str">
        <f t="shared" si="3"/>
        <v/>
      </c>
      <c r="I57" s="79"/>
      <c r="J57" s="106"/>
      <c r="K57" s="106"/>
      <c r="L57" s="106"/>
      <c r="M57" s="106"/>
      <c r="N57" s="106"/>
      <c r="O57" s="106"/>
    </row>
    <row r="58" spans="1:15" ht="15" customHeight="1" x14ac:dyDescent="0.25">
      <c r="A58" s="124" t="s">
        <v>19</v>
      </c>
      <c r="B58" s="106" t="s">
        <v>48</v>
      </c>
      <c r="C58" s="29"/>
      <c r="D58" s="105"/>
      <c r="E58" s="105"/>
      <c r="F58" s="105"/>
      <c r="G58" s="105">
        <f t="shared" si="2"/>
        <v>0</v>
      </c>
      <c r="H58" s="114" t="str">
        <f t="shared" si="3"/>
        <v/>
      </c>
      <c r="I58" s="81"/>
      <c r="J58" s="106"/>
      <c r="K58" s="106"/>
      <c r="L58" s="106"/>
      <c r="M58" s="106"/>
      <c r="N58" s="106"/>
      <c r="O58" s="106"/>
    </row>
    <row r="59" spans="1:15" ht="15" customHeight="1" x14ac:dyDescent="0.25">
      <c r="A59" s="124" t="s">
        <v>19</v>
      </c>
      <c r="B59" s="111" t="s">
        <v>49</v>
      </c>
      <c r="C59" s="67"/>
      <c r="D59" s="112"/>
      <c r="E59" s="112"/>
      <c r="F59" s="112"/>
      <c r="G59" s="112">
        <f t="shared" si="2"/>
        <v>0</v>
      </c>
      <c r="H59" s="113" t="str">
        <f t="shared" si="3"/>
        <v/>
      </c>
      <c r="I59" s="43"/>
      <c r="J59" s="106"/>
      <c r="K59" s="106"/>
      <c r="L59" s="106"/>
      <c r="M59" s="106"/>
      <c r="N59" s="106"/>
      <c r="O59" s="106"/>
    </row>
    <row r="60" spans="1:15" ht="15" customHeight="1" x14ac:dyDescent="0.25">
      <c r="A60" s="124" t="s">
        <v>19</v>
      </c>
      <c r="B60" s="106" t="s">
        <v>50</v>
      </c>
      <c r="C60" s="29"/>
      <c r="D60" s="105"/>
      <c r="E60" s="105"/>
      <c r="F60" s="105"/>
      <c r="G60" s="105">
        <f t="shared" si="2"/>
        <v>0</v>
      </c>
      <c r="H60" s="114" t="str">
        <f t="shared" si="3"/>
        <v/>
      </c>
      <c r="I60" s="42"/>
      <c r="J60" s="106"/>
      <c r="K60" s="106"/>
      <c r="L60" s="106"/>
      <c r="M60" s="106"/>
      <c r="N60" s="106"/>
      <c r="O60" s="106"/>
    </row>
    <row r="61" spans="1:15" ht="15" customHeight="1" x14ac:dyDescent="0.25">
      <c r="A61" s="124" t="s">
        <v>19</v>
      </c>
      <c r="B61" s="111" t="s">
        <v>51</v>
      </c>
      <c r="C61" s="67"/>
      <c r="D61" s="112"/>
      <c r="E61" s="112"/>
      <c r="F61" s="112"/>
      <c r="G61" s="112">
        <f t="shared" si="2"/>
        <v>0</v>
      </c>
      <c r="H61" s="113" t="str">
        <f t="shared" si="3"/>
        <v/>
      </c>
      <c r="I61" s="43"/>
      <c r="J61" s="106"/>
      <c r="K61" s="106"/>
      <c r="L61" s="106"/>
      <c r="M61" s="106"/>
      <c r="N61" s="106"/>
      <c r="O61" s="106"/>
    </row>
    <row r="62" spans="1:15" ht="15" customHeight="1" x14ac:dyDescent="0.25">
      <c r="A62" s="124" t="s">
        <v>19</v>
      </c>
      <c r="B62" s="106" t="s">
        <v>52</v>
      </c>
      <c r="C62" s="29"/>
      <c r="D62" s="105"/>
      <c r="E62" s="105"/>
      <c r="F62" s="105"/>
      <c r="G62" s="105">
        <f t="shared" si="2"/>
        <v>0</v>
      </c>
      <c r="H62" s="114" t="str">
        <f t="shared" si="3"/>
        <v/>
      </c>
      <c r="I62" s="81"/>
      <c r="J62" s="106"/>
      <c r="K62" s="106"/>
      <c r="L62" s="106"/>
      <c r="M62" s="106"/>
      <c r="N62" s="106"/>
      <c r="O62" s="106"/>
    </row>
    <row r="63" spans="1:15" ht="15" customHeight="1" x14ac:dyDescent="0.25">
      <c r="A63" s="116" t="s">
        <v>19</v>
      </c>
      <c r="B63" s="111" t="s">
        <v>53</v>
      </c>
      <c r="C63" s="67"/>
      <c r="D63" s="112"/>
      <c r="E63" s="112"/>
      <c r="F63" s="112"/>
      <c r="G63" s="112">
        <f t="shared" si="2"/>
        <v>0</v>
      </c>
      <c r="H63" s="113" t="str">
        <f t="shared" si="3"/>
        <v/>
      </c>
      <c r="I63" s="79"/>
      <c r="J63" s="106"/>
      <c r="K63" s="106"/>
      <c r="L63" s="106"/>
      <c r="M63" s="106"/>
      <c r="N63" s="106"/>
      <c r="O63" s="106"/>
    </row>
    <row r="64" spans="1:15" ht="15" customHeight="1" x14ac:dyDescent="0.25">
      <c r="A64" s="116" t="s">
        <v>19</v>
      </c>
      <c r="B64" s="106" t="s">
        <v>54</v>
      </c>
      <c r="C64" s="29"/>
      <c r="D64" s="105"/>
      <c r="E64" s="105"/>
      <c r="F64" s="105"/>
      <c r="G64" s="105">
        <f t="shared" si="2"/>
        <v>0</v>
      </c>
      <c r="H64" s="114" t="str">
        <f t="shared" si="3"/>
        <v/>
      </c>
      <c r="I64" s="81"/>
      <c r="J64" s="106"/>
      <c r="K64" s="106"/>
      <c r="L64" s="106"/>
      <c r="M64" s="106"/>
      <c r="N64" s="106"/>
      <c r="O64" s="106"/>
    </row>
    <row r="65" spans="1:15" ht="15" customHeight="1" x14ac:dyDescent="0.25">
      <c r="A65" s="116" t="s">
        <v>19</v>
      </c>
      <c r="B65" s="111" t="s">
        <v>55</v>
      </c>
      <c r="C65" s="67"/>
      <c r="D65" s="112"/>
      <c r="E65" s="112"/>
      <c r="F65" s="112"/>
      <c r="G65" s="112">
        <f t="shared" si="2"/>
        <v>0</v>
      </c>
      <c r="H65" s="113" t="str">
        <f t="shared" si="3"/>
        <v/>
      </c>
      <c r="I65" s="43"/>
      <c r="J65" s="106"/>
      <c r="K65" s="106"/>
      <c r="L65" s="106"/>
      <c r="M65" s="106"/>
      <c r="N65" s="106"/>
      <c r="O65" s="106"/>
    </row>
    <row r="66" spans="1:15" ht="15" customHeight="1" x14ac:dyDescent="0.25">
      <c r="A66" s="116" t="s">
        <v>19</v>
      </c>
      <c r="B66" s="106" t="s">
        <v>56</v>
      </c>
      <c r="C66" s="29">
        <v>1149.6597400000001</v>
      </c>
      <c r="D66" s="105">
        <v>800.61090000000002</v>
      </c>
      <c r="E66" s="105">
        <v>4460.0230000000001</v>
      </c>
      <c r="F66" s="105">
        <v>1110.085</v>
      </c>
      <c r="G66" s="105">
        <f t="shared" si="2"/>
        <v>349.04884000000004</v>
      </c>
      <c r="H66" s="114" t="str">
        <f t="shared" si="3"/>
        <v>43,6%▲</v>
      </c>
      <c r="I66" s="42" t="s">
        <v>89</v>
      </c>
      <c r="J66" s="106"/>
      <c r="K66" s="106"/>
      <c r="L66" s="106"/>
      <c r="M66" s="106"/>
      <c r="N66" s="106"/>
      <c r="O66" s="106"/>
    </row>
    <row r="67" spans="1:15" ht="15" customHeight="1" x14ac:dyDescent="0.25">
      <c r="A67" s="116" t="s">
        <v>19</v>
      </c>
      <c r="B67" s="111" t="s">
        <v>58</v>
      </c>
      <c r="C67" s="67"/>
      <c r="D67" s="112"/>
      <c r="E67" s="112"/>
      <c r="F67" s="112"/>
      <c r="G67" s="112">
        <f t="shared" si="2"/>
        <v>0</v>
      </c>
      <c r="H67" s="113" t="str">
        <f t="shared" si="3"/>
        <v/>
      </c>
      <c r="I67" s="43" t="s">
        <v>57</v>
      </c>
      <c r="J67" s="106"/>
      <c r="K67" s="106"/>
      <c r="L67" s="106"/>
      <c r="M67" s="106"/>
      <c r="N67" s="106"/>
      <c r="O67" s="106"/>
    </row>
    <row r="68" spans="1:15" ht="15" customHeight="1" x14ac:dyDescent="0.25">
      <c r="A68" s="116" t="s">
        <v>19</v>
      </c>
      <c r="B68" s="106" t="s">
        <v>60</v>
      </c>
      <c r="C68" s="29"/>
      <c r="D68" s="105"/>
      <c r="E68" s="105"/>
      <c r="F68" s="105"/>
      <c r="G68" s="105">
        <f t="shared" si="2"/>
        <v>0</v>
      </c>
      <c r="H68" s="114" t="str">
        <f t="shared" si="3"/>
        <v/>
      </c>
      <c r="I68" s="81" t="s">
        <v>57</v>
      </c>
      <c r="J68" s="106"/>
      <c r="K68" s="106"/>
      <c r="L68" s="106"/>
      <c r="M68" s="106"/>
      <c r="N68" s="106"/>
      <c r="O68" s="106"/>
    </row>
    <row r="69" spans="1:15" ht="15" customHeight="1" x14ac:dyDescent="0.25">
      <c r="A69" s="116" t="s">
        <v>19</v>
      </c>
      <c r="B69" s="111" t="s">
        <v>61</v>
      </c>
      <c r="C69" s="67">
        <v>-6844.4750000000004</v>
      </c>
      <c r="D69" s="112">
        <v>-8062.866</v>
      </c>
      <c r="E69" s="112">
        <v>-1815.3330000000001</v>
      </c>
      <c r="F69" s="112">
        <v>-4438.9350000000004</v>
      </c>
      <c r="G69" s="112">
        <f t="shared" si="2"/>
        <v>1218.3909999999996</v>
      </c>
      <c r="H69" s="113" t="str">
        <f t="shared" si="3"/>
        <v>-15,1%▼</v>
      </c>
      <c r="I69" s="79" t="s">
        <v>90</v>
      </c>
      <c r="J69" s="106"/>
      <c r="K69" s="106"/>
      <c r="L69" s="106"/>
      <c r="M69" s="106"/>
      <c r="N69" s="106"/>
      <c r="O69" s="106"/>
    </row>
    <row r="70" spans="1:15" ht="15" customHeight="1" x14ac:dyDescent="0.25">
      <c r="A70" s="116" t="s">
        <v>19</v>
      </c>
      <c r="B70" s="106" t="s">
        <v>62</v>
      </c>
      <c r="C70" s="29">
        <v>138.08000000000001</v>
      </c>
      <c r="D70" s="105">
        <v>1085.7000600000001</v>
      </c>
      <c r="E70" s="105">
        <v>1365.944</v>
      </c>
      <c r="F70" s="105">
        <v>991.38699999999994</v>
      </c>
      <c r="G70" s="105">
        <f t="shared" si="2"/>
        <v>-947.62006000000008</v>
      </c>
      <c r="H70" s="114" t="str">
        <f t="shared" si="3"/>
        <v>-87,3%▼</v>
      </c>
      <c r="I70" s="81" t="s">
        <v>59</v>
      </c>
      <c r="J70" s="106"/>
      <c r="K70" s="106"/>
      <c r="L70" s="106"/>
      <c r="M70" s="106"/>
      <c r="N70" s="106"/>
      <c r="O70" s="106"/>
    </row>
    <row r="71" spans="1:15" ht="15" customHeight="1" x14ac:dyDescent="0.25">
      <c r="A71" s="116" t="s">
        <v>19</v>
      </c>
      <c r="B71" s="111" t="s">
        <v>63</v>
      </c>
      <c r="C71" s="67">
        <v>108.309</v>
      </c>
      <c r="D71" s="112">
        <v>107.45099999999999</v>
      </c>
      <c r="E71" s="112">
        <v>24.728000000000002</v>
      </c>
      <c r="F71" s="112">
        <v>117.498</v>
      </c>
      <c r="G71" s="112">
        <f t="shared" ref="G71:G102" si="4">IF(ISERROR(C71- D71)=TRUE,"",C71 - D71)</f>
        <v>0.85800000000000409</v>
      </c>
      <c r="H71" s="113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0,8%</v>
      </c>
      <c r="I71" s="43" t="s">
        <v>57</v>
      </c>
      <c r="J71" s="106"/>
      <c r="K71" s="106"/>
      <c r="L71" s="106"/>
      <c r="M71" s="106"/>
      <c r="N71" s="106"/>
      <c r="O71" s="106"/>
    </row>
    <row r="72" spans="1:15" ht="15" customHeight="1" x14ac:dyDescent="0.25">
      <c r="A72" s="116" t="s">
        <v>19</v>
      </c>
      <c r="B72" s="106" t="s">
        <v>64</v>
      </c>
      <c r="C72" s="29">
        <v>56.929000000000002</v>
      </c>
      <c r="D72" s="105">
        <v>42.171999999999997</v>
      </c>
      <c r="E72" s="105">
        <v>19.792000000000002</v>
      </c>
      <c r="F72" s="105">
        <v>24.266999999999999</v>
      </c>
      <c r="G72" s="105">
        <f t="shared" si="4"/>
        <v>14.757000000000005</v>
      </c>
      <c r="H72" s="114" t="str">
        <f t="shared" si="5"/>
        <v>35,0%▲</v>
      </c>
      <c r="I72" s="81" t="s">
        <v>59</v>
      </c>
      <c r="J72" s="106"/>
      <c r="K72" s="106"/>
      <c r="L72" s="106"/>
      <c r="M72" s="106"/>
      <c r="N72" s="106"/>
      <c r="O72" s="106"/>
    </row>
    <row r="73" spans="1:15" ht="15" customHeight="1" x14ac:dyDescent="0.25">
      <c r="A73" s="116" t="s">
        <v>19</v>
      </c>
      <c r="B73" s="111" t="s">
        <v>65</v>
      </c>
      <c r="C73" s="67"/>
      <c r="D73" s="112"/>
      <c r="E73" s="112"/>
      <c r="F73" s="112"/>
      <c r="G73" s="112">
        <f t="shared" si="4"/>
        <v>0</v>
      </c>
      <c r="H73" s="113" t="str">
        <f t="shared" si="5"/>
        <v/>
      </c>
      <c r="I73" s="43"/>
      <c r="J73" s="106"/>
      <c r="K73" s="106"/>
      <c r="L73" s="106"/>
      <c r="M73" s="106"/>
      <c r="N73" s="106"/>
      <c r="O73" s="106"/>
    </row>
    <row r="74" spans="1:15" ht="15" customHeight="1" x14ac:dyDescent="0.25">
      <c r="A74" s="116" t="s">
        <v>19</v>
      </c>
      <c r="B74" s="106" t="s">
        <v>66</v>
      </c>
      <c r="C74" s="29"/>
      <c r="D74" s="105">
        <v>0.22862000000000002</v>
      </c>
      <c r="E74" s="105">
        <v>0.151</v>
      </c>
      <c r="F74" s="105"/>
      <c r="G74" s="105">
        <f t="shared" si="4"/>
        <v>-0.22862000000000002</v>
      </c>
      <c r="H74" s="114" t="str">
        <f t="shared" si="5"/>
        <v>-100,0%▼</v>
      </c>
      <c r="I74" s="81" t="s">
        <v>91</v>
      </c>
      <c r="J74" s="106"/>
      <c r="K74" s="106"/>
      <c r="L74" s="106"/>
      <c r="M74" s="106"/>
      <c r="N74" s="106"/>
      <c r="O74" s="106"/>
    </row>
    <row r="75" spans="1:15" ht="15" customHeight="1" x14ac:dyDescent="0.25">
      <c r="A75" s="116" t="s">
        <v>19</v>
      </c>
      <c r="B75" s="111" t="s">
        <v>67</v>
      </c>
      <c r="C75" s="67"/>
      <c r="D75" s="112"/>
      <c r="E75" s="112"/>
      <c r="F75" s="112"/>
      <c r="G75" s="112">
        <f t="shared" si="4"/>
        <v>0</v>
      </c>
      <c r="H75" s="113" t="str">
        <f t="shared" si="5"/>
        <v/>
      </c>
      <c r="I75" s="43"/>
      <c r="J75" s="106"/>
      <c r="K75" s="106"/>
      <c r="L75" s="106"/>
      <c r="M75" s="106"/>
      <c r="N75" s="106"/>
      <c r="O75" s="106"/>
    </row>
    <row r="76" spans="1:15" ht="15" customHeight="1" x14ac:dyDescent="0.25">
      <c r="A76" s="116" t="s">
        <v>19</v>
      </c>
      <c r="B76" s="106" t="s">
        <v>68</v>
      </c>
      <c r="C76" s="29"/>
      <c r="D76" s="105"/>
      <c r="E76" s="105"/>
      <c r="F76" s="105"/>
      <c r="G76" s="105">
        <f t="shared" si="4"/>
        <v>0</v>
      </c>
      <c r="H76" s="114" t="str">
        <f t="shared" si="5"/>
        <v/>
      </c>
      <c r="I76" s="81"/>
      <c r="J76" s="106"/>
      <c r="K76" s="106"/>
      <c r="L76" s="106"/>
      <c r="M76" s="106"/>
      <c r="N76" s="106"/>
      <c r="O76" s="106"/>
    </row>
    <row r="77" spans="1:15" ht="15" customHeight="1" x14ac:dyDescent="0.25">
      <c r="A77" s="116" t="s">
        <v>19</v>
      </c>
      <c r="B77" s="111" t="s">
        <v>69</v>
      </c>
      <c r="C77" s="67"/>
      <c r="D77" s="112"/>
      <c r="E77" s="112"/>
      <c r="F77" s="112"/>
      <c r="G77" s="112">
        <f t="shared" si="4"/>
        <v>0</v>
      </c>
      <c r="H77" s="113" t="str">
        <f t="shared" si="5"/>
        <v/>
      </c>
      <c r="I77" s="43"/>
      <c r="J77" s="106"/>
      <c r="K77" s="106"/>
      <c r="L77" s="106"/>
      <c r="M77" s="106"/>
      <c r="N77" s="106"/>
      <c r="O77" s="106"/>
    </row>
    <row r="78" spans="1:15" ht="15" customHeight="1" x14ac:dyDescent="0.25">
      <c r="A78" s="116" t="s">
        <v>19</v>
      </c>
      <c r="B78" s="106" t="s">
        <v>70</v>
      </c>
      <c r="C78" s="29"/>
      <c r="D78" s="105"/>
      <c r="E78" s="105"/>
      <c r="F78" s="105"/>
      <c r="G78" s="105">
        <f t="shared" si="4"/>
        <v>0</v>
      </c>
      <c r="H78" s="114" t="str">
        <f t="shared" si="5"/>
        <v/>
      </c>
      <c r="I78" s="81"/>
      <c r="J78" s="106"/>
      <c r="K78" s="106"/>
      <c r="L78" s="106"/>
      <c r="M78" s="106"/>
      <c r="N78" s="106"/>
      <c r="O78" s="106"/>
    </row>
    <row r="79" spans="1:15" ht="15" customHeight="1" x14ac:dyDescent="0.25">
      <c r="A79" s="116" t="s">
        <v>19</v>
      </c>
      <c r="B79" s="111" t="s">
        <v>71</v>
      </c>
      <c r="C79" s="67"/>
      <c r="D79" s="112"/>
      <c r="E79" s="112"/>
      <c r="F79" s="112"/>
      <c r="G79" s="112">
        <f t="shared" si="4"/>
        <v>0</v>
      </c>
      <c r="H79" s="113" t="str">
        <f t="shared" si="5"/>
        <v/>
      </c>
      <c r="I79" s="43"/>
      <c r="J79" s="106"/>
      <c r="K79" s="106"/>
      <c r="L79" s="106"/>
      <c r="M79" s="106"/>
      <c r="N79" s="106"/>
      <c r="O79" s="106"/>
    </row>
    <row r="80" spans="1:15" ht="15" customHeight="1" x14ac:dyDescent="0.25">
      <c r="A80" s="116" t="s">
        <v>19</v>
      </c>
      <c r="B80" s="106" t="s">
        <v>72</v>
      </c>
      <c r="C80" s="29"/>
      <c r="D80" s="105"/>
      <c r="E80" s="105"/>
      <c r="F80" s="105"/>
      <c r="G80" s="105">
        <f t="shared" si="4"/>
        <v>0</v>
      </c>
      <c r="H80" s="114" t="str">
        <f t="shared" si="5"/>
        <v/>
      </c>
      <c r="I80" s="81"/>
      <c r="J80" s="106"/>
      <c r="K80" s="106"/>
      <c r="L80" s="106"/>
      <c r="M80" s="106"/>
      <c r="N80" s="106"/>
      <c r="O80" s="106"/>
    </row>
    <row r="81" spans="1:15" ht="15" customHeight="1" x14ac:dyDescent="0.25">
      <c r="A81" s="116" t="s">
        <v>19</v>
      </c>
      <c r="B81" s="111" t="s">
        <v>73</v>
      </c>
      <c r="C81" s="67"/>
      <c r="D81" s="112"/>
      <c r="E81" s="112"/>
      <c r="F81" s="112"/>
      <c r="G81" s="112">
        <f t="shared" si="4"/>
        <v>0</v>
      </c>
      <c r="H81" s="113" t="str">
        <f t="shared" si="5"/>
        <v/>
      </c>
      <c r="I81" s="43"/>
      <c r="J81" s="106"/>
      <c r="K81" s="106"/>
      <c r="L81" s="106"/>
      <c r="M81" s="106"/>
      <c r="N81" s="106"/>
      <c r="O81" s="106"/>
    </row>
    <row r="82" spans="1:15" ht="15" customHeight="1" x14ac:dyDescent="0.25">
      <c r="A82" s="116" t="s">
        <v>19</v>
      </c>
      <c r="B82" s="106" t="s">
        <v>74</v>
      </c>
      <c r="C82" s="29"/>
      <c r="D82" s="105">
        <v>0</v>
      </c>
      <c r="E82" s="105"/>
      <c r="F82" s="105"/>
      <c r="G82" s="105">
        <f t="shared" si="4"/>
        <v>0</v>
      </c>
      <c r="H82" s="114" t="str">
        <f t="shared" si="5"/>
        <v/>
      </c>
      <c r="I82" s="81"/>
      <c r="J82" s="106"/>
      <c r="K82" s="106"/>
      <c r="L82" s="106"/>
      <c r="M82" s="106"/>
      <c r="N82" s="106"/>
      <c r="O82" s="106"/>
    </row>
    <row r="83" spans="1:15" ht="15" customHeight="1" x14ac:dyDescent="0.25">
      <c r="A83" s="116" t="s">
        <v>19</v>
      </c>
      <c r="B83" s="111" t="s">
        <v>75</v>
      </c>
      <c r="C83" s="67"/>
      <c r="D83" s="112">
        <v>0</v>
      </c>
      <c r="E83" s="112"/>
      <c r="F83" s="112"/>
      <c r="G83" s="112">
        <f t="shared" si="4"/>
        <v>0</v>
      </c>
      <c r="H83" s="113" t="str">
        <f t="shared" si="5"/>
        <v/>
      </c>
      <c r="I83" s="43"/>
      <c r="J83" s="106"/>
      <c r="K83" s="106"/>
      <c r="L83" s="106"/>
      <c r="M83" s="106"/>
      <c r="N83" s="106"/>
      <c r="O83" s="106"/>
    </row>
    <row r="84" spans="1:15" ht="15" customHeight="1" x14ac:dyDescent="0.25">
      <c r="A84" s="116" t="s">
        <v>19</v>
      </c>
      <c r="B84" s="106" t="s">
        <v>76</v>
      </c>
      <c r="C84" s="29">
        <v>342.69299999999998</v>
      </c>
      <c r="D84" s="105">
        <v>333.64715999999999</v>
      </c>
      <c r="E84" s="105">
        <v>321.63600000000002</v>
      </c>
      <c r="F84" s="105">
        <v>310.291</v>
      </c>
      <c r="G84" s="105">
        <f t="shared" si="4"/>
        <v>9.0458399999999983</v>
      </c>
      <c r="H84" s="114" t="str">
        <f t="shared" si="5"/>
        <v>2,7%</v>
      </c>
      <c r="I84" s="81" t="s">
        <v>57</v>
      </c>
      <c r="J84" s="106"/>
      <c r="K84" s="106"/>
      <c r="L84" s="106"/>
      <c r="M84" s="106"/>
      <c r="N84" s="106"/>
      <c r="O84" s="106"/>
    </row>
    <row r="85" spans="1:15" ht="15" customHeight="1" x14ac:dyDescent="0.25">
      <c r="A85" s="116" t="s">
        <v>19</v>
      </c>
      <c r="B85" s="111" t="s">
        <v>77</v>
      </c>
      <c r="C85" s="67"/>
      <c r="D85" s="112"/>
      <c r="E85" s="112"/>
      <c r="F85" s="112"/>
      <c r="G85" s="112">
        <f t="shared" si="4"/>
        <v>0</v>
      </c>
      <c r="H85" s="113" t="str">
        <f t="shared" si="5"/>
        <v/>
      </c>
      <c r="I85" s="79"/>
      <c r="J85" s="106"/>
      <c r="K85" s="106"/>
      <c r="L85" s="106"/>
      <c r="M85" s="106"/>
      <c r="N85" s="106"/>
      <c r="O85" s="106"/>
    </row>
    <row r="86" spans="1:15" ht="15" customHeight="1" x14ac:dyDescent="0.25">
      <c r="A86" s="116" t="s">
        <v>19</v>
      </c>
      <c r="B86" s="106" t="s">
        <v>78</v>
      </c>
      <c r="C86" s="29"/>
      <c r="D86" s="105"/>
      <c r="E86" s="105"/>
      <c r="F86" s="105"/>
      <c r="G86" s="105">
        <f t="shared" si="4"/>
        <v>0</v>
      </c>
      <c r="H86" s="114" t="str">
        <f t="shared" si="5"/>
        <v/>
      </c>
      <c r="I86" s="81"/>
      <c r="J86" s="106"/>
      <c r="K86" s="106"/>
      <c r="L86" s="106"/>
      <c r="M86" s="106"/>
      <c r="N86" s="106"/>
      <c r="O86" s="106"/>
    </row>
    <row r="87" spans="1:15" ht="15" customHeight="1" x14ac:dyDescent="0.25">
      <c r="A87" s="116" t="s">
        <v>19</v>
      </c>
      <c r="B87" s="111" t="s">
        <v>79</v>
      </c>
      <c r="C87" s="67"/>
      <c r="D87" s="112"/>
      <c r="E87" s="112"/>
      <c r="F87" s="112"/>
      <c r="G87" s="112">
        <f t="shared" si="4"/>
        <v>0</v>
      </c>
      <c r="H87" s="113" t="str">
        <f t="shared" si="5"/>
        <v/>
      </c>
      <c r="I87" s="79"/>
      <c r="J87" s="106"/>
      <c r="K87" s="106"/>
      <c r="L87" s="106"/>
      <c r="M87" s="106"/>
      <c r="N87" s="106"/>
      <c r="O87" s="106"/>
    </row>
    <row r="88" spans="1:15" ht="15" customHeight="1" x14ac:dyDescent="0.25">
      <c r="A88" s="116" t="s">
        <v>19</v>
      </c>
      <c r="B88" s="106" t="s">
        <v>80</v>
      </c>
      <c r="C88" s="29"/>
      <c r="D88" s="105"/>
      <c r="E88" s="105"/>
      <c r="F88" s="105"/>
      <c r="G88" s="105">
        <f t="shared" si="4"/>
        <v>0</v>
      </c>
      <c r="H88" s="114" t="str">
        <f t="shared" si="5"/>
        <v/>
      </c>
      <c r="I88" s="81"/>
      <c r="J88" s="106"/>
      <c r="K88" s="106"/>
      <c r="L88" s="106"/>
      <c r="M88" s="106"/>
      <c r="N88" s="106"/>
      <c r="O88" s="106"/>
    </row>
    <row r="89" spans="1:15" ht="15" customHeight="1" x14ac:dyDescent="0.25">
      <c r="A89" s="116" t="s">
        <v>19</v>
      </c>
      <c r="B89" s="111" t="s">
        <v>81</v>
      </c>
      <c r="C89" s="67"/>
      <c r="D89" s="112"/>
      <c r="E89" s="112"/>
      <c r="F89" s="112"/>
      <c r="G89" s="112">
        <f t="shared" si="4"/>
        <v>0</v>
      </c>
      <c r="H89" s="113" t="str">
        <f t="shared" si="5"/>
        <v/>
      </c>
      <c r="I89" s="79"/>
      <c r="J89" s="106"/>
      <c r="K89" s="106"/>
      <c r="L89" s="106"/>
      <c r="M89" s="106"/>
      <c r="N89" s="106"/>
      <c r="O89" s="106"/>
    </row>
    <row r="90" spans="1:15" ht="15" customHeight="1" x14ac:dyDescent="0.25">
      <c r="A90" s="116" t="s">
        <v>19</v>
      </c>
      <c r="B90" s="106" t="s">
        <v>82</v>
      </c>
      <c r="C90" s="29"/>
      <c r="D90" s="105"/>
      <c r="E90" s="105"/>
      <c r="F90" s="105"/>
      <c r="G90" s="105">
        <f t="shared" si="4"/>
        <v>0</v>
      </c>
      <c r="H90" s="114" t="str">
        <f t="shared" si="5"/>
        <v/>
      </c>
      <c r="I90" s="81"/>
      <c r="J90" s="106"/>
      <c r="K90" s="106"/>
      <c r="L90" s="106"/>
      <c r="M90" s="106"/>
      <c r="N90" s="106"/>
      <c r="O90" s="106"/>
    </row>
    <row r="91" spans="1:15" ht="15" customHeight="1" x14ac:dyDescent="0.25">
      <c r="A91" s="116" t="s">
        <v>19</v>
      </c>
      <c r="B91" s="111" t="s">
        <v>83</v>
      </c>
      <c r="C91" s="67"/>
      <c r="D91" s="112"/>
      <c r="E91" s="112"/>
      <c r="F91" s="112"/>
      <c r="G91" s="112">
        <f t="shared" si="4"/>
        <v>0</v>
      </c>
      <c r="H91" s="113" t="str">
        <f t="shared" si="5"/>
        <v/>
      </c>
      <c r="I91" s="79"/>
      <c r="J91" s="106"/>
      <c r="K91" s="106"/>
      <c r="L91" s="106"/>
      <c r="M91" s="106"/>
      <c r="N91" s="106"/>
      <c r="O91" s="106"/>
    </row>
    <row r="92" spans="1:15" ht="15" customHeight="1" x14ac:dyDescent="0.25">
      <c r="A92" s="116" t="s">
        <v>19</v>
      </c>
      <c r="B92" s="106" t="s">
        <v>84</v>
      </c>
      <c r="C92" s="29"/>
      <c r="D92" s="105"/>
      <c r="E92" s="105"/>
      <c r="F92" s="105"/>
      <c r="G92" s="105">
        <f t="shared" si="4"/>
        <v>0</v>
      </c>
      <c r="H92" s="114" t="str">
        <f t="shared" si="5"/>
        <v/>
      </c>
      <c r="I92" s="81"/>
      <c r="J92" s="106"/>
      <c r="K92" s="106"/>
      <c r="L92" s="106"/>
      <c r="M92" s="106"/>
      <c r="N92" s="106"/>
      <c r="O92" s="106"/>
    </row>
    <row r="93" spans="1:15" ht="15" customHeight="1" x14ac:dyDescent="0.25">
      <c r="A93" s="116" t="s">
        <v>19</v>
      </c>
      <c r="B93" s="111" t="s">
        <v>85</v>
      </c>
      <c r="C93" s="67"/>
      <c r="D93" s="112"/>
      <c r="E93" s="112"/>
      <c r="F93" s="112"/>
      <c r="G93" s="112">
        <f t="shared" si="4"/>
        <v>0</v>
      </c>
      <c r="H93" s="113" t="str">
        <f t="shared" si="5"/>
        <v/>
      </c>
      <c r="I93" s="79"/>
      <c r="J93" s="106"/>
      <c r="K93" s="106"/>
      <c r="L93" s="106"/>
      <c r="M93" s="106"/>
      <c r="N93" s="106"/>
      <c r="O93" s="106"/>
    </row>
    <row r="94" spans="1:15" ht="15" customHeight="1" x14ac:dyDescent="0.25">
      <c r="A94" s="116" t="s">
        <v>19</v>
      </c>
      <c r="B94" s="106" t="s">
        <v>86</v>
      </c>
      <c r="C94" s="29"/>
      <c r="D94" s="105"/>
      <c r="E94" s="105"/>
      <c r="F94" s="105"/>
      <c r="G94" s="105">
        <f t="shared" si="4"/>
        <v>0</v>
      </c>
      <c r="H94" s="114" t="str">
        <f t="shared" si="5"/>
        <v/>
      </c>
      <c r="I94" s="81"/>
      <c r="J94" s="106"/>
      <c r="K94" s="106"/>
      <c r="L94" s="106"/>
      <c r="M94" s="106"/>
      <c r="N94" s="106"/>
      <c r="O94" s="106"/>
    </row>
    <row r="95" spans="1:15" ht="15" customHeight="1" x14ac:dyDescent="0.25">
      <c r="A95" s="116" t="s">
        <v>19</v>
      </c>
      <c r="B95" s="111" t="s">
        <v>87</v>
      </c>
      <c r="C95" s="67"/>
      <c r="D95" s="112"/>
      <c r="E95" s="112"/>
      <c r="F95" s="112"/>
      <c r="G95" s="112">
        <f t="shared" si="4"/>
        <v>0</v>
      </c>
      <c r="H95" s="113" t="str">
        <f t="shared" si="5"/>
        <v/>
      </c>
      <c r="I95" s="79"/>
      <c r="J95" s="106"/>
      <c r="K95" s="106"/>
      <c r="L95" s="106"/>
      <c r="M95" s="106"/>
      <c r="N95" s="106"/>
      <c r="O95" s="106"/>
    </row>
    <row r="96" spans="1:15" ht="15" customHeight="1" x14ac:dyDescent="0.25">
      <c r="A96" s="116" t="s">
        <v>19</v>
      </c>
      <c r="B96" s="106" t="s">
        <v>88</v>
      </c>
      <c r="C96" s="29"/>
      <c r="D96" s="105"/>
      <c r="E96" s="105">
        <v>0</v>
      </c>
      <c r="F96" s="105">
        <v>0</v>
      </c>
      <c r="G96" s="105">
        <f t="shared" si="4"/>
        <v>0</v>
      </c>
      <c r="H96" s="114" t="str">
        <f t="shared" si="5"/>
        <v/>
      </c>
      <c r="I96" s="42"/>
      <c r="J96" s="106"/>
      <c r="K96" s="106"/>
      <c r="L96" s="106"/>
      <c r="M96" s="106"/>
      <c r="N96" s="106"/>
      <c r="O96" s="106"/>
    </row>
    <row r="97" spans="1:15" ht="15" customHeight="1" x14ac:dyDescent="0.25">
      <c r="A97" s="116" t="s">
        <v>19</v>
      </c>
      <c r="B97" s="121" t="s">
        <v>18</v>
      </c>
      <c r="C97" s="122">
        <f>SUMIFS((C7:C96),(A7:A96),A97)</f>
        <v>-5048.8042599999999</v>
      </c>
      <c r="D97" s="122">
        <f>SUMIFS((D7:D96),(A7:A96),A97)</f>
        <v>-5693.0562600000012</v>
      </c>
      <c r="E97" s="122">
        <f>SUMIFS((E7:E96),(A7:A96),A97)</f>
        <v>4376.9409999999998</v>
      </c>
      <c r="F97" s="122">
        <f>SUMIFS((F7:F96),(A7:A96),A97)</f>
        <v>-1885.4070000000008</v>
      </c>
      <c r="G97" s="122">
        <f t="shared" si="4"/>
        <v>644.25200000000132</v>
      </c>
      <c r="H97" s="123" t="str">
        <f t="shared" si="5"/>
        <v>-11,3%▼</v>
      </c>
      <c r="I97" s="44"/>
      <c r="J97" s="106"/>
      <c r="K97" s="106"/>
      <c r="L97" s="106"/>
      <c r="M97" s="106"/>
      <c r="N97" s="106"/>
      <c r="O97" s="106"/>
    </row>
    <row r="98" spans="1:15" ht="15" customHeight="1" x14ac:dyDescent="0.25">
      <c r="A98" s="26" t="s">
        <v>21</v>
      </c>
      <c r="B98"/>
      <c r="C98" s="105"/>
      <c r="D98" s="34"/>
      <c r="E98" s="34"/>
      <c r="F98" s="34"/>
      <c r="G98" s="34">
        <f t="shared" si="4"/>
        <v>0</v>
      </c>
      <c r="H98" s="91" t="str">
        <f t="shared" si="5"/>
        <v/>
      </c>
      <c r="I98" s="81"/>
    </row>
    <row r="99" spans="1:15" ht="15" customHeight="1" x14ac:dyDescent="0.25">
      <c r="A99" s="110" t="s">
        <v>21</v>
      </c>
      <c r="B99" s="111" t="s">
        <v>43</v>
      </c>
      <c r="C99" s="67"/>
      <c r="D99" s="112"/>
      <c r="E99" s="112"/>
      <c r="F99" s="112"/>
      <c r="G99" s="112">
        <f t="shared" si="4"/>
        <v>0</v>
      </c>
      <c r="H99" s="113" t="str">
        <f t="shared" si="5"/>
        <v/>
      </c>
      <c r="I99" s="43"/>
      <c r="J99" s="106"/>
      <c r="K99" s="106"/>
      <c r="L99" s="106"/>
      <c r="M99" s="106"/>
      <c r="N99" s="106"/>
      <c r="O99" s="106"/>
    </row>
    <row r="100" spans="1:15" ht="15" customHeight="1" x14ac:dyDescent="0.25">
      <c r="A100" s="110" t="s">
        <v>21</v>
      </c>
      <c r="B100" s="106" t="s">
        <v>44</v>
      </c>
      <c r="C100" s="29"/>
      <c r="D100" s="105"/>
      <c r="E100" s="105"/>
      <c r="F100" s="105"/>
      <c r="G100" s="105">
        <f t="shared" si="4"/>
        <v>0</v>
      </c>
      <c r="H100" s="114" t="str">
        <f t="shared" si="5"/>
        <v/>
      </c>
      <c r="I100" s="81"/>
      <c r="J100" s="106"/>
      <c r="K100" s="106"/>
      <c r="L100" s="106"/>
      <c r="M100" s="106"/>
      <c r="N100" s="106"/>
      <c r="O100" s="106"/>
    </row>
    <row r="101" spans="1:15" ht="15" customHeight="1" x14ac:dyDescent="0.25">
      <c r="A101" s="110" t="s">
        <v>21</v>
      </c>
      <c r="B101" s="111" t="s">
        <v>45</v>
      </c>
      <c r="C101" s="67"/>
      <c r="D101" s="112"/>
      <c r="E101" s="112"/>
      <c r="F101" s="112"/>
      <c r="G101" s="112">
        <f t="shared" si="4"/>
        <v>0</v>
      </c>
      <c r="H101" s="113" t="str">
        <f t="shared" si="5"/>
        <v/>
      </c>
      <c r="I101" s="43"/>
      <c r="J101" s="106"/>
      <c r="K101" s="106"/>
      <c r="L101" s="106"/>
      <c r="M101" s="106"/>
      <c r="N101" s="106"/>
      <c r="O101" s="106"/>
    </row>
    <row r="102" spans="1:15" ht="15" customHeight="1" x14ac:dyDescent="0.25">
      <c r="A102" s="110" t="s">
        <v>21</v>
      </c>
      <c r="B102" s="106" t="s">
        <v>46</v>
      </c>
      <c r="C102" s="29">
        <v>2688.625</v>
      </c>
      <c r="D102" s="105">
        <v>2708.96</v>
      </c>
      <c r="E102" s="125">
        <v>2879.0070000000001</v>
      </c>
      <c r="F102" s="105">
        <v>2323.0250000000001</v>
      </c>
      <c r="G102" s="105">
        <f t="shared" si="4"/>
        <v>-20.335000000000036</v>
      </c>
      <c r="H102" s="114" t="str">
        <f t="shared" si="5"/>
        <v>-0,8%</v>
      </c>
      <c r="I102" s="81" t="s">
        <v>57</v>
      </c>
      <c r="J102" s="106"/>
      <c r="K102" s="106"/>
      <c r="L102" s="106"/>
      <c r="M102" s="106"/>
      <c r="N102" s="106"/>
      <c r="O102" s="106"/>
    </row>
    <row r="103" spans="1:15" ht="15" customHeight="1" x14ac:dyDescent="0.25">
      <c r="A103" s="110" t="s">
        <v>21</v>
      </c>
      <c r="B103" s="111" t="s">
        <v>47</v>
      </c>
      <c r="C103" s="67"/>
      <c r="D103" s="112"/>
      <c r="E103" s="112"/>
      <c r="F103" s="112"/>
      <c r="G103" s="112">
        <f t="shared" ref="G103:G134" si="6">IF(ISERROR(C103- D103)=TRUE,"",C103 - D103)</f>
        <v>0</v>
      </c>
      <c r="H103" s="113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79"/>
      <c r="J103" s="106"/>
      <c r="K103" s="106"/>
      <c r="L103" s="106"/>
      <c r="M103" s="106"/>
      <c r="N103" s="106"/>
      <c r="O103" s="106"/>
    </row>
    <row r="104" spans="1:15" ht="15" customHeight="1" x14ac:dyDescent="0.25">
      <c r="A104" s="110" t="s">
        <v>21</v>
      </c>
      <c r="B104" s="106" t="s">
        <v>48</v>
      </c>
      <c r="C104" s="29"/>
      <c r="D104" s="105"/>
      <c r="E104" s="105"/>
      <c r="F104" s="105"/>
      <c r="G104" s="105">
        <f t="shared" si="6"/>
        <v>0</v>
      </c>
      <c r="H104" s="114" t="str">
        <f t="shared" si="7"/>
        <v/>
      </c>
      <c r="I104" s="81"/>
      <c r="J104" s="106"/>
      <c r="K104" s="106"/>
      <c r="L104" s="106"/>
      <c r="M104" s="106"/>
      <c r="N104" s="106"/>
      <c r="O104" s="106"/>
    </row>
    <row r="105" spans="1:15" ht="15" customHeight="1" x14ac:dyDescent="0.25">
      <c r="A105" s="110" t="s">
        <v>21</v>
      </c>
      <c r="B105" s="111" t="s">
        <v>49</v>
      </c>
      <c r="C105" s="67">
        <v>-18086.584169999998</v>
      </c>
      <c r="D105" s="112">
        <v>-13647.69918</v>
      </c>
      <c r="E105" s="112">
        <v>-14956.096</v>
      </c>
      <c r="F105" s="112">
        <v>-6203.6679999999997</v>
      </c>
      <c r="G105" s="112">
        <f t="shared" si="6"/>
        <v>-4438.8849899999987</v>
      </c>
      <c r="H105" s="113" t="str">
        <f t="shared" si="7"/>
        <v>32,5%▲</v>
      </c>
      <c r="I105" s="43" t="s">
        <v>92</v>
      </c>
      <c r="J105" s="106"/>
      <c r="K105" s="106"/>
      <c r="L105" s="106"/>
      <c r="M105" s="106"/>
      <c r="N105" s="106"/>
      <c r="O105" s="106"/>
    </row>
    <row r="106" spans="1:15" ht="15" customHeight="1" x14ac:dyDescent="0.25">
      <c r="A106" s="110" t="s">
        <v>21</v>
      </c>
      <c r="B106" s="106" t="s">
        <v>50</v>
      </c>
      <c r="C106" s="29"/>
      <c r="D106" s="105"/>
      <c r="E106" s="105"/>
      <c r="F106" s="105"/>
      <c r="G106" s="105">
        <f t="shared" si="6"/>
        <v>0</v>
      </c>
      <c r="H106" s="114" t="str">
        <f t="shared" si="7"/>
        <v/>
      </c>
      <c r="I106" s="42"/>
      <c r="J106" s="106"/>
      <c r="K106" s="106"/>
      <c r="L106" s="106"/>
      <c r="M106" s="106"/>
      <c r="N106" s="106"/>
      <c r="O106" s="106"/>
    </row>
    <row r="107" spans="1:15" ht="15" customHeight="1" x14ac:dyDescent="0.25">
      <c r="A107" s="110" t="s">
        <v>21</v>
      </c>
      <c r="B107" s="111" t="s">
        <v>51</v>
      </c>
      <c r="C107" s="67"/>
      <c r="D107" s="112"/>
      <c r="E107" s="112"/>
      <c r="F107" s="112"/>
      <c r="G107" s="112">
        <f t="shared" si="6"/>
        <v>0</v>
      </c>
      <c r="H107" s="113" t="str">
        <f t="shared" si="7"/>
        <v/>
      </c>
      <c r="I107" s="43"/>
      <c r="J107" s="106"/>
      <c r="K107" s="106"/>
      <c r="L107" s="106"/>
      <c r="M107" s="106"/>
      <c r="N107" s="106"/>
      <c r="O107" s="106"/>
    </row>
    <row r="108" spans="1:15" ht="15" customHeight="1" x14ac:dyDescent="0.25">
      <c r="A108" s="110" t="s">
        <v>21</v>
      </c>
      <c r="B108" s="106" t="s">
        <v>52</v>
      </c>
      <c r="C108" s="29"/>
      <c r="D108" s="105"/>
      <c r="E108" s="105"/>
      <c r="F108" s="105"/>
      <c r="G108" s="105">
        <f t="shared" si="6"/>
        <v>0</v>
      </c>
      <c r="H108" s="114" t="str">
        <f t="shared" si="7"/>
        <v/>
      </c>
      <c r="I108" s="81"/>
      <c r="J108" s="106"/>
      <c r="K108" s="106"/>
      <c r="L108" s="106"/>
      <c r="M108" s="106"/>
      <c r="N108" s="106"/>
      <c r="O108" s="106"/>
    </row>
    <row r="109" spans="1:15" ht="15" customHeight="1" x14ac:dyDescent="0.25">
      <c r="A109" s="116" t="s">
        <v>21</v>
      </c>
      <c r="B109" s="111" t="s">
        <v>53</v>
      </c>
      <c r="C109" s="67">
        <v>15743.106</v>
      </c>
      <c r="D109" s="112">
        <v>16067.105160000001</v>
      </c>
      <c r="E109" s="112">
        <v>14634.377</v>
      </c>
      <c r="F109" s="112">
        <v>13535.816000000001</v>
      </c>
      <c r="G109" s="112">
        <f t="shared" si="6"/>
        <v>-323.99916000000121</v>
      </c>
      <c r="H109" s="113" t="str">
        <f t="shared" si="7"/>
        <v>-2,0%</v>
      </c>
      <c r="I109" s="79" t="s">
        <v>57</v>
      </c>
      <c r="J109" s="106"/>
      <c r="K109" s="106"/>
      <c r="L109" s="106"/>
      <c r="M109" s="106"/>
      <c r="N109" s="106"/>
      <c r="O109" s="106"/>
    </row>
    <row r="110" spans="1:15" ht="15" customHeight="1" x14ac:dyDescent="0.25">
      <c r="A110" s="116" t="s">
        <v>21</v>
      </c>
      <c r="B110" s="106" t="s">
        <v>54</v>
      </c>
      <c r="C110" s="29"/>
      <c r="D110" s="105"/>
      <c r="E110" s="105"/>
      <c r="F110" s="105">
        <v>0</v>
      </c>
      <c r="G110" s="105">
        <f t="shared" si="6"/>
        <v>0</v>
      </c>
      <c r="H110" s="114" t="str">
        <f t="shared" si="7"/>
        <v/>
      </c>
      <c r="I110" s="42"/>
      <c r="J110" s="106"/>
      <c r="K110" s="106"/>
      <c r="L110" s="106"/>
      <c r="M110" s="106"/>
      <c r="N110" s="106"/>
      <c r="O110" s="106"/>
    </row>
    <row r="111" spans="1:15" ht="15" customHeight="1" x14ac:dyDescent="0.25">
      <c r="A111" s="116" t="s">
        <v>21</v>
      </c>
      <c r="B111" s="111" t="s">
        <v>55</v>
      </c>
      <c r="C111" s="67">
        <v>479</v>
      </c>
      <c r="D111" s="112">
        <v>479</v>
      </c>
      <c r="E111" s="112">
        <v>479</v>
      </c>
      <c r="F111" s="112">
        <v>479</v>
      </c>
      <c r="G111" s="112">
        <f t="shared" si="6"/>
        <v>0</v>
      </c>
      <c r="H111" s="113" t="str">
        <f t="shared" si="7"/>
        <v>0,0%</v>
      </c>
      <c r="I111" s="79" t="s">
        <v>57</v>
      </c>
      <c r="J111" s="106"/>
      <c r="K111" s="106"/>
      <c r="L111" s="106"/>
      <c r="M111" s="106"/>
      <c r="N111" s="106"/>
      <c r="O111" s="106"/>
    </row>
    <row r="112" spans="1:15" ht="15" customHeight="1" x14ac:dyDescent="0.25">
      <c r="A112" s="116" t="s">
        <v>21</v>
      </c>
      <c r="B112" s="106" t="s">
        <v>56</v>
      </c>
      <c r="C112" s="29"/>
      <c r="D112" s="105"/>
      <c r="E112" s="105"/>
      <c r="F112" s="105"/>
      <c r="G112" s="105">
        <f t="shared" si="6"/>
        <v>0</v>
      </c>
      <c r="H112" s="114" t="str">
        <f t="shared" si="7"/>
        <v/>
      </c>
      <c r="I112" s="42"/>
      <c r="J112" s="106"/>
      <c r="K112" s="106"/>
      <c r="L112" s="106"/>
      <c r="M112" s="106"/>
      <c r="N112" s="106"/>
      <c r="O112" s="106"/>
    </row>
    <row r="113" spans="1:15" ht="15" customHeight="1" x14ac:dyDescent="0.25">
      <c r="A113" s="116" t="s">
        <v>21</v>
      </c>
      <c r="B113" s="111" t="s">
        <v>58</v>
      </c>
      <c r="C113" s="67">
        <v>-15127.765289999999</v>
      </c>
      <c r="D113" s="112">
        <v>-30598.864219999999</v>
      </c>
      <c r="E113" s="112">
        <v>-16570.815999999999</v>
      </c>
      <c r="F113" s="112">
        <v>-10815.35</v>
      </c>
      <c r="G113" s="112">
        <f t="shared" si="6"/>
        <v>15471.09893</v>
      </c>
      <c r="H113" s="113" t="str">
        <f t="shared" si="7"/>
        <v>-50,6%▼</v>
      </c>
      <c r="I113" s="79" t="s">
        <v>93</v>
      </c>
      <c r="J113" s="106"/>
      <c r="K113" s="106"/>
      <c r="L113" s="106"/>
      <c r="M113" s="106"/>
      <c r="N113" s="106"/>
      <c r="O113" s="106"/>
    </row>
    <row r="114" spans="1:15" ht="15" customHeight="1" x14ac:dyDescent="0.25">
      <c r="A114" s="116" t="s">
        <v>21</v>
      </c>
      <c r="B114" s="106" t="s">
        <v>60</v>
      </c>
      <c r="C114" s="29">
        <v>-7330.3829999999998</v>
      </c>
      <c r="D114" s="105">
        <v>-2941.5295000000001</v>
      </c>
      <c r="E114" s="105">
        <v>-7015.7169999999996</v>
      </c>
      <c r="F114" s="105">
        <v>-16818.047999999999</v>
      </c>
      <c r="G114" s="105">
        <f t="shared" si="6"/>
        <v>-4388.8534999999993</v>
      </c>
      <c r="H114" s="114" t="str">
        <f t="shared" si="7"/>
        <v>149,2%▲</v>
      </c>
      <c r="I114" s="81" t="s">
        <v>94</v>
      </c>
      <c r="J114" s="106"/>
      <c r="K114" s="106"/>
      <c r="L114" s="106"/>
      <c r="M114" s="106"/>
      <c r="N114" s="106"/>
      <c r="O114" s="106"/>
    </row>
    <row r="115" spans="1:15" ht="15" customHeight="1" x14ac:dyDescent="0.25">
      <c r="A115" s="116" t="s">
        <v>21</v>
      </c>
      <c r="B115" s="111" t="s">
        <v>61</v>
      </c>
      <c r="C115" s="67">
        <v>-9.0136800000000008</v>
      </c>
      <c r="D115" s="112"/>
      <c r="E115" s="112">
        <v>-6.3869999999999996</v>
      </c>
      <c r="F115" s="112"/>
      <c r="G115" s="112">
        <f t="shared" si="6"/>
        <v>-9.0136800000000008</v>
      </c>
      <c r="H115" s="113" t="str">
        <f t="shared" si="7"/>
        <v/>
      </c>
      <c r="I115" s="43" t="s">
        <v>57</v>
      </c>
      <c r="J115" s="106"/>
      <c r="K115" s="106"/>
      <c r="L115" s="106"/>
      <c r="M115" s="106"/>
      <c r="N115" s="106"/>
      <c r="O115" s="106"/>
    </row>
    <row r="116" spans="1:15" ht="15" customHeight="1" x14ac:dyDescent="0.25">
      <c r="A116" s="116" t="s">
        <v>21</v>
      </c>
      <c r="B116" s="106" t="s">
        <v>62</v>
      </c>
      <c r="C116" s="29"/>
      <c r="D116" s="105"/>
      <c r="E116" s="105"/>
      <c r="F116" s="105"/>
      <c r="G116" s="105">
        <f t="shared" si="6"/>
        <v>0</v>
      </c>
      <c r="H116" s="114" t="str">
        <f t="shared" si="7"/>
        <v/>
      </c>
      <c r="I116" s="81"/>
      <c r="J116" s="106"/>
      <c r="K116" s="106"/>
      <c r="L116" s="106"/>
      <c r="M116" s="106"/>
      <c r="N116" s="106"/>
      <c r="O116" s="106"/>
    </row>
    <row r="117" spans="1:15" ht="15" customHeight="1" x14ac:dyDescent="0.25">
      <c r="A117" s="116" t="s">
        <v>21</v>
      </c>
      <c r="B117" s="111" t="s">
        <v>63</v>
      </c>
      <c r="C117" s="67">
        <v>200.3699</v>
      </c>
      <c r="D117" s="112">
        <v>201.66835999999998</v>
      </c>
      <c r="E117" s="112">
        <v>248.61099999999999</v>
      </c>
      <c r="F117" s="112">
        <v>-57.405999999999999</v>
      </c>
      <c r="G117" s="112">
        <f t="shared" si="6"/>
        <v>-1.2984599999999773</v>
      </c>
      <c r="H117" s="113" t="str">
        <f t="shared" si="7"/>
        <v>-0,6%</v>
      </c>
      <c r="I117" s="43" t="s">
        <v>57</v>
      </c>
      <c r="J117" s="106"/>
      <c r="K117" s="106"/>
      <c r="L117" s="106"/>
      <c r="M117" s="106"/>
      <c r="N117" s="106"/>
      <c r="O117" s="106"/>
    </row>
    <row r="118" spans="1:15" ht="15" customHeight="1" x14ac:dyDescent="0.25">
      <c r="A118" s="116" t="s">
        <v>21</v>
      </c>
      <c r="B118" s="106" t="s">
        <v>64</v>
      </c>
      <c r="C118" s="29">
        <v>8975.5645800000002</v>
      </c>
      <c r="D118" s="126">
        <v>5148.17</v>
      </c>
      <c r="E118" s="105">
        <v>7039.0529999999999</v>
      </c>
      <c r="F118" s="105">
        <v>6136.0590000000002</v>
      </c>
      <c r="G118" s="105">
        <f t="shared" si="6"/>
        <v>3827.3945800000001</v>
      </c>
      <c r="H118" s="114" t="str">
        <f t="shared" si="7"/>
        <v>74,3%▲</v>
      </c>
      <c r="I118" s="81" t="s">
        <v>95</v>
      </c>
      <c r="J118" s="106"/>
      <c r="K118" s="106"/>
      <c r="L118" s="106"/>
      <c r="M118" s="106"/>
      <c r="N118" s="106"/>
      <c r="O118" s="106"/>
    </row>
    <row r="119" spans="1:15" ht="15" customHeight="1" x14ac:dyDescent="0.25">
      <c r="A119" s="116" t="s">
        <v>21</v>
      </c>
      <c r="B119" s="111" t="s">
        <v>65</v>
      </c>
      <c r="C119" s="67"/>
      <c r="D119" s="127"/>
      <c r="E119" s="112"/>
      <c r="F119" s="112"/>
      <c r="G119" s="112">
        <f t="shared" si="6"/>
        <v>0</v>
      </c>
      <c r="H119" s="113" t="str">
        <f t="shared" si="7"/>
        <v/>
      </c>
      <c r="I119" s="79"/>
      <c r="J119" s="106"/>
      <c r="K119" s="106"/>
      <c r="L119" s="106"/>
      <c r="M119" s="106"/>
      <c r="N119" s="106"/>
      <c r="O119" s="106"/>
    </row>
    <row r="120" spans="1:15" ht="15" customHeight="1" x14ac:dyDescent="0.25">
      <c r="A120" s="116" t="s">
        <v>21</v>
      </c>
      <c r="B120" s="106" t="s">
        <v>66</v>
      </c>
      <c r="C120" s="29"/>
      <c r="D120" s="105"/>
      <c r="E120" s="105"/>
      <c r="F120" s="105"/>
      <c r="G120" s="105">
        <f t="shared" si="6"/>
        <v>0</v>
      </c>
      <c r="H120" s="114" t="str">
        <f t="shared" si="7"/>
        <v/>
      </c>
      <c r="I120" s="81"/>
      <c r="J120" s="106"/>
      <c r="K120" s="106"/>
      <c r="L120" s="106"/>
      <c r="M120" s="106"/>
      <c r="N120" s="106"/>
      <c r="O120" s="106"/>
    </row>
    <row r="121" spans="1:15" ht="15" customHeight="1" x14ac:dyDescent="0.25">
      <c r="A121" s="116" t="s">
        <v>21</v>
      </c>
      <c r="B121" s="111" t="s">
        <v>67</v>
      </c>
      <c r="C121" s="67"/>
      <c r="D121" s="112"/>
      <c r="E121" s="112"/>
      <c r="F121" s="112"/>
      <c r="G121" s="112">
        <f t="shared" si="6"/>
        <v>0</v>
      </c>
      <c r="H121" s="113" t="str">
        <f t="shared" si="7"/>
        <v/>
      </c>
      <c r="I121" s="43"/>
      <c r="J121" s="106"/>
      <c r="K121" s="106"/>
      <c r="L121" s="106"/>
      <c r="M121" s="106"/>
      <c r="N121" s="106"/>
      <c r="O121" s="106"/>
    </row>
    <row r="122" spans="1:15" ht="15" customHeight="1" x14ac:dyDescent="0.25">
      <c r="A122" s="116" t="s">
        <v>21</v>
      </c>
      <c r="B122" s="106" t="s">
        <v>68</v>
      </c>
      <c r="C122" s="29"/>
      <c r="D122" s="105"/>
      <c r="E122" s="105"/>
      <c r="F122" s="105"/>
      <c r="G122" s="105">
        <f t="shared" si="6"/>
        <v>0</v>
      </c>
      <c r="H122" s="114" t="str">
        <f t="shared" si="7"/>
        <v/>
      </c>
      <c r="I122" s="81"/>
      <c r="J122" s="106"/>
      <c r="K122" s="106"/>
      <c r="L122" s="106"/>
      <c r="M122" s="106"/>
      <c r="N122" s="106"/>
      <c r="O122" s="106"/>
    </row>
    <row r="123" spans="1:15" ht="15" customHeight="1" x14ac:dyDescent="0.25">
      <c r="A123" s="116" t="s">
        <v>21</v>
      </c>
      <c r="B123" s="111" t="s">
        <v>69</v>
      </c>
      <c r="C123" s="67"/>
      <c r="D123" s="112"/>
      <c r="E123" s="112"/>
      <c r="F123" s="112"/>
      <c r="G123" s="112">
        <f t="shared" si="6"/>
        <v>0</v>
      </c>
      <c r="H123" s="113" t="str">
        <f t="shared" si="7"/>
        <v/>
      </c>
      <c r="I123" s="43"/>
      <c r="J123" s="106"/>
      <c r="K123" s="106"/>
      <c r="L123" s="106"/>
      <c r="M123" s="106"/>
      <c r="N123" s="106"/>
      <c r="O123" s="106"/>
    </row>
    <row r="124" spans="1:15" ht="15" customHeight="1" x14ac:dyDescent="0.25">
      <c r="A124" s="116" t="s">
        <v>21</v>
      </c>
      <c r="B124" s="106" t="s">
        <v>70</v>
      </c>
      <c r="C124" s="29"/>
      <c r="D124" s="105"/>
      <c r="E124" s="105"/>
      <c r="F124" s="105"/>
      <c r="G124" s="105">
        <f t="shared" si="6"/>
        <v>0</v>
      </c>
      <c r="H124" s="114" t="str">
        <f t="shared" si="7"/>
        <v/>
      </c>
      <c r="I124" s="81"/>
      <c r="J124" s="106"/>
      <c r="K124" s="106"/>
      <c r="L124" s="106"/>
      <c r="M124" s="106"/>
      <c r="N124" s="106"/>
      <c r="O124" s="106"/>
    </row>
    <row r="125" spans="1:15" ht="15" customHeight="1" x14ac:dyDescent="0.25">
      <c r="A125" s="116" t="s">
        <v>21</v>
      </c>
      <c r="B125" s="111" t="s">
        <v>71</v>
      </c>
      <c r="C125" s="67"/>
      <c r="D125" s="112"/>
      <c r="E125" s="112"/>
      <c r="F125" s="112"/>
      <c r="G125" s="112">
        <f t="shared" si="6"/>
        <v>0</v>
      </c>
      <c r="H125" s="113" t="str">
        <f t="shared" si="7"/>
        <v/>
      </c>
      <c r="I125" s="43"/>
      <c r="J125" s="106"/>
      <c r="K125" s="106"/>
      <c r="L125" s="106"/>
      <c r="M125" s="106"/>
      <c r="N125" s="106"/>
      <c r="O125" s="106"/>
    </row>
    <row r="126" spans="1:15" ht="15" customHeight="1" x14ac:dyDescent="0.25">
      <c r="A126" s="116" t="s">
        <v>21</v>
      </c>
      <c r="B126" s="106" t="s">
        <v>72</v>
      </c>
      <c r="C126" s="29">
        <v>2500.3000000000002</v>
      </c>
      <c r="D126" s="105">
        <v>3320.7</v>
      </c>
      <c r="E126" s="105">
        <v>2433.2809999999999</v>
      </c>
      <c r="F126" s="105">
        <v>2412.8789999999999</v>
      </c>
      <c r="G126" s="105">
        <f t="shared" si="6"/>
        <v>-820.39999999999964</v>
      </c>
      <c r="H126" s="114" t="str">
        <f t="shared" si="7"/>
        <v>-24,7%▼</v>
      </c>
      <c r="I126" s="81" t="s">
        <v>95</v>
      </c>
      <c r="J126" s="106"/>
      <c r="K126" s="106"/>
      <c r="L126" s="106"/>
      <c r="M126" s="106"/>
      <c r="N126" s="106"/>
      <c r="O126" s="106"/>
    </row>
    <row r="127" spans="1:15" ht="15" customHeight="1" x14ac:dyDescent="0.25">
      <c r="A127" s="116" t="s">
        <v>21</v>
      </c>
      <c r="B127" s="111" t="s">
        <v>73</v>
      </c>
      <c r="C127" s="67"/>
      <c r="D127" s="112"/>
      <c r="E127" s="112"/>
      <c r="F127" s="112"/>
      <c r="G127" s="112">
        <f t="shared" si="6"/>
        <v>0</v>
      </c>
      <c r="H127" s="113" t="str">
        <f t="shared" si="7"/>
        <v/>
      </c>
      <c r="I127" s="43"/>
      <c r="J127" s="106"/>
      <c r="K127" s="106"/>
      <c r="L127" s="106"/>
      <c r="M127" s="106"/>
      <c r="N127" s="106"/>
      <c r="O127" s="106"/>
    </row>
    <row r="128" spans="1:15" ht="15" customHeight="1" x14ac:dyDescent="0.25">
      <c r="A128" s="116" t="s">
        <v>21</v>
      </c>
      <c r="B128" s="106" t="s">
        <v>74</v>
      </c>
      <c r="C128" s="29">
        <v>397.642</v>
      </c>
      <c r="D128" s="105">
        <v>345.149</v>
      </c>
      <c r="E128" s="105">
        <v>319.70100000000002</v>
      </c>
      <c r="F128" s="105">
        <v>241.523</v>
      </c>
      <c r="G128" s="105">
        <f t="shared" si="6"/>
        <v>52.492999999999995</v>
      </c>
      <c r="H128" s="114" t="str">
        <f t="shared" si="7"/>
        <v>15,2%▲</v>
      </c>
      <c r="I128" s="81" t="s">
        <v>95</v>
      </c>
      <c r="J128" s="106"/>
      <c r="K128" s="106"/>
      <c r="L128" s="106"/>
      <c r="M128" s="106"/>
      <c r="N128" s="106"/>
      <c r="O128" s="106"/>
    </row>
    <row r="129" spans="1:15" ht="15" customHeight="1" x14ac:dyDescent="0.25">
      <c r="A129" s="116" t="s">
        <v>21</v>
      </c>
      <c r="B129" s="111" t="s">
        <v>75</v>
      </c>
      <c r="C129" s="67"/>
      <c r="D129" s="112"/>
      <c r="E129" s="112"/>
      <c r="F129" s="112"/>
      <c r="G129" s="112">
        <f t="shared" si="6"/>
        <v>0</v>
      </c>
      <c r="H129" s="113" t="str">
        <f t="shared" si="7"/>
        <v/>
      </c>
      <c r="I129" s="43"/>
      <c r="J129" s="106"/>
      <c r="K129" s="106"/>
      <c r="L129" s="106"/>
      <c r="M129" s="106"/>
      <c r="N129" s="106"/>
      <c r="O129" s="106"/>
    </row>
    <row r="130" spans="1:15" ht="15" customHeight="1" x14ac:dyDescent="0.25">
      <c r="A130" s="116" t="s">
        <v>21</v>
      </c>
      <c r="B130" s="106" t="s">
        <v>76</v>
      </c>
      <c r="C130" s="29"/>
      <c r="D130" s="125"/>
      <c r="E130" s="105"/>
      <c r="F130" s="105"/>
      <c r="G130" s="105">
        <f t="shared" si="6"/>
        <v>0</v>
      </c>
      <c r="H130" s="114" t="str">
        <f t="shared" si="7"/>
        <v/>
      </c>
      <c r="I130" s="81"/>
      <c r="J130" s="106"/>
      <c r="K130" s="106"/>
      <c r="L130" s="106"/>
      <c r="M130" s="106"/>
      <c r="N130" s="106"/>
      <c r="O130" s="106"/>
    </row>
    <row r="131" spans="1:15" ht="15" customHeight="1" x14ac:dyDescent="0.25">
      <c r="A131" s="116" t="s">
        <v>21</v>
      </c>
      <c r="B131" s="111" t="s">
        <v>77</v>
      </c>
      <c r="C131" s="67"/>
      <c r="D131" s="112"/>
      <c r="E131" s="112"/>
      <c r="F131" s="112"/>
      <c r="G131" s="112">
        <f t="shared" si="6"/>
        <v>0</v>
      </c>
      <c r="H131" s="113" t="str">
        <f t="shared" si="7"/>
        <v/>
      </c>
      <c r="I131" s="79"/>
      <c r="J131" s="106"/>
      <c r="K131" s="106"/>
      <c r="L131" s="106"/>
      <c r="M131" s="106"/>
      <c r="N131" s="106"/>
      <c r="O131" s="106"/>
    </row>
    <row r="132" spans="1:15" ht="15" customHeight="1" x14ac:dyDescent="0.25">
      <c r="A132" s="116" t="s">
        <v>21</v>
      </c>
      <c r="B132" s="106" t="s">
        <v>78</v>
      </c>
      <c r="C132" s="29">
        <v>1367.069</v>
      </c>
      <c r="D132" s="105">
        <v>1139.14257</v>
      </c>
      <c r="E132" s="105">
        <v>1240.989</v>
      </c>
      <c r="F132" s="105">
        <v>1310.623</v>
      </c>
      <c r="G132" s="105">
        <f t="shared" si="6"/>
        <v>227.92642999999998</v>
      </c>
      <c r="H132" s="114" t="str">
        <f t="shared" si="7"/>
        <v>20,0%▲</v>
      </c>
      <c r="I132" s="42" t="s">
        <v>95</v>
      </c>
      <c r="J132" s="106"/>
      <c r="K132" s="106"/>
      <c r="L132" s="106"/>
      <c r="M132" s="106"/>
      <c r="N132" s="106"/>
      <c r="O132" s="106"/>
    </row>
    <row r="133" spans="1:15" ht="15" customHeight="1" x14ac:dyDescent="0.25">
      <c r="A133" s="116" t="s">
        <v>21</v>
      </c>
      <c r="B133" s="111" t="s">
        <v>79</v>
      </c>
      <c r="C133" s="67"/>
      <c r="D133" s="112"/>
      <c r="E133" s="112"/>
      <c r="F133" s="112"/>
      <c r="G133" s="112">
        <f t="shared" si="6"/>
        <v>0</v>
      </c>
      <c r="H133" s="113" t="str">
        <f t="shared" si="7"/>
        <v/>
      </c>
      <c r="I133" s="43"/>
      <c r="J133" s="106"/>
      <c r="K133" s="106"/>
      <c r="L133" s="106"/>
      <c r="M133" s="106"/>
      <c r="N133" s="106"/>
      <c r="O133" s="106"/>
    </row>
    <row r="134" spans="1:15" ht="15" customHeight="1" x14ac:dyDescent="0.25">
      <c r="A134" s="116" t="s">
        <v>21</v>
      </c>
      <c r="B134" s="106" t="s">
        <v>80</v>
      </c>
      <c r="C134" s="29"/>
      <c r="D134" s="105"/>
      <c r="E134" s="105">
        <v>24156</v>
      </c>
      <c r="F134" s="105"/>
      <c r="G134" s="105">
        <f t="shared" si="6"/>
        <v>0</v>
      </c>
      <c r="H134" s="114" t="str">
        <f t="shared" si="7"/>
        <v/>
      </c>
      <c r="I134" s="42" t="s">
        <v>57</v>
      </c>
      <c r="J134" s="106"/>
      <c r="K134" s="106"/>
      <c r="L134" s="106"/>
      <c r="M134" s="106"/>
      <c r="N134" s="106"/>
      <c r="O134" s="106"/>
    </row>
    <row r="135" spans="1:15" ht="15" customHeight="1" x14ac:dyDescent="0.25">
      <c r="A135" s="116" t="s">
        <v>21</v>
      </c>
      <c r="B135" s="111" t="s">
        <v>81</v>
      </c>
      <c r="C135" s="67"/>
      <c r="D135" s="112"/>
      <c r="E135" s="112"/>
      <c r="F135" s="112"/>
      <c r="G135" s="112">
        <f t="shared" ref="G135:G143" si="8">IF(ISERROR(C135- D135)=TRUE,"",C135 - D135)</f>
        <v>0</v>
      </c>
      <c r="H135" s="113" t="str">
        <f t="shared" ref="H135:H143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79"/>
      <c r="J135" s="106"/>
      <c r="K135" s="106"/>
      <c r="L135" s="106"/>
      <c r="M135" s="106"/>
      <c r="N135" s="106"/>
      <c r="O135" s="106"/>
    </row>
    <row r="136" spans="1:15" ht="15" customHeight="1" x14ac:dyDescent="0.25">
      <c r="A136" s="116" t="s">
        <v>21</v>
      </c>
      <c r="B136" s="106" t="s">
        <v>82</v>
      </c>
      <c r="C136" s="29"/>
      <c r="D136" s="105"/>
      <c r="E136" s="105"/>
      <c r="F136" s="105"/>
      <c r="G136" s="105">
        <f t="shared" si="8"/>
        <v>0</v>
      </c>
      <c r="H136" s="114" t="str">
        <f t="shared" si="9"/>
        <v/>
      </c>
      <c r="I136" s="42"/>
      <c r="J136" s="106"/>
      <c r="K136" s="106"/>
      <c r="L136" s="106"/>
      <c r="M136" s="106"/>
      <c r="N136" s="106"/>
      <c r="O136" s="106"/>
    </row>
    <row r="137" spans="1:15" ht="15" customHeight="1" x14ac:dyDescent="0.25">
      <c r="A137" s="116" t="s">
        <v>21</v>
      </c>
      <c r="B137" s="111" t="s">
        <v>83</v>
      </c>
      <c r="C137" s="67">
        <v>689.78408000000002</v>
      </c>
      <c r="D137" s="112">
        <v>4160</v>
      </c>
      <c r="E137" s="112"/>
      <c r="F137" s="112"/>
      <c r="G137" s="112">
        <f t="shared" si="8"/>
        <v>-3470.2159200000001</v>
      </c>
      <c r="H137" s="113" t="str">
        <f t="shared" si="9"/>
        <v>-83,4%▼</v>
      </c>
      <c r="I137" s="43" t="s">
        <v>95</v>
      </c>
      <c r="J137" s="106"/>
      <c r="K137" s="106"/>
      <c r="L137" s="106"/>
      <c r="M137" s="106"/>
      <c r="N137" s="106"/>
      <c r="O137" s="106"/>
    </row>
    <row r="138" spans="1:15" ht="15" customHeight="1" x14ac:dyDescent="0.25">
      <c r="A138" s="116" t="s">
        <v>21</v>
      </c>
      <c r="B138" s="106" t="s">
        <v>84</v>
      </c>
      <c r="C138" s="29"/>
      <c r="D138" s="105"/>
      <c r="E138" s="105"/>
      <c r="F138" s="105"/>
      <c r="G138" s="105">
        <f t="shared" si="8"/>
        <v>0</v>
      </c>
      <c r="H138" s="114" t="str">
        <f t="shared" si="9"/>
        <v/>
      </c>
      <c r="I138" s="42"/>
      <c r="J138" s="106"/>
      <c r="K138" s="106"/>
      <c r="L138" s="106"/>
      <c r="M138" s="106"/>
      <c r="N138" s="106"/>
      <c r="O138" s="106"/>
    </row>
    <row r="139" spans="1:15" ht="15" customHeight="1" x14ac:dyDescent="0.25">
      <c r="A139" s="116" t="s">
        <v>21</v>
      </c>
      <c r="B139" s="111" t="s">
        <v>85</v>
      </c>
      <c r="C139" s="67"/>
      <c r="D139" s="112"/>
      <c r="E139" s="112"/>
      <c r="F139" s="112"/>
      <c r="G139" s="112">
        <f t="shared" si="8"/>
        <v>0</v>
      </c>
      <c r="H139" s="113" t="str">
        <f t="shared" si="9"/>
        <v/>
      </c>
      <c r="I139" s="43"/>
      <c r="J139" s="106"/>
      <c r="K139" s="106"/>
      <c r="L139" s="106"/>
      <c r="M139" s="106"/>
      <c r="N139" s="106"/>
      <c r="O139" s="106"/>
    </row>
    <row r="140" spans="1:15" ht="15" customHeight="1" x14ac:dyDescent="0.25">
      <c r="A140" s="116" t="s">
        <v>21</v>
      </c>
      <c r="B140" s="106" t="s">
        <v>86</v>
      </c>
      <c r="C140" s="29"/>
      <c r="D140" s="105"/>
      <c r="E140" s="105"/>
      <c r="F140" s="105"/>
      <c r="G140" s="105">
        <f t="shared" si="8"/>
        <v>0</v>
      </c>
      <c r="H140" s="114" t="str">
        <f t="shared" si="9"/>
        <v/>
      </c>
      <c r="I140" s="42"/>
      <c r="J140" s="106"/>
      <c r="K140" s="106"/>
      <c r="L140" s="106"/>
      <c r="M140" s="106"/>
      <c r="N140" s="106"/>
      <c r="O140" s="106"/>
    </row>
    <row r="141" spans="1:15" ht="15" customHeight="1" x14ac:dyDescent="0.25">
      <c r="A141" s="116" t="s">
        <v>21</v>
      </c>
      <c r="B141" s="111" t="s">
        <v>87</v>
      </c>
      <c r="C141" s="67"/>
      <c r="D141" s="112"/>
      <c r="E141" s="112"/>
      <c r="F141" s="112"/>
      <c r="G141" s="112">
        <f t="shared" si="8"/>
        <v>0</v>
      </c>
      <c r="H141" s="113" t="str">
        <f t="shared" si="9"/>
        <v/>
      </c>
      <c r="I141" s="43"/>
      <c r="J141" s="106"/>
      <c r="K141" s="106"/>
      <c r="L141" s="106"/>
      <c r="M141" s="106"/>
      <c r="N141" s="106"/>
      <c r="O141" s="106"/>
    </row>
    <row r="142" spans="1:15" ht="15" customHeight="1" x14ac:dyDescent="0.25">
      <c r="A142" s="116" t="s">
        <v>21</v>
      </c>
      <c r="B142" s="106" t="s">
        <v>88</v>
      </c>
      <c r="C142" s="29"/>
      <c r="D142" s="105"/>
      <c r="E142" s="105">
        <v>0</v>
      </c>
      <c r="F142" s="105">
        <v>23326.495999999999</v>
      </c>
      <c r="G142" s="105">
        <f t="shared" si="8"/>
        <v>0</v>
      </c>
      <c r="H142" s="114" t="str">
        <f t="shared" si="9"/>
        <v/>
      </c>
      <c r="I142" s="81"/>
      <c r="J142" s="106"/>
      <c r="K142" s="106"/>
      <c r="L142" s="106"/>
      <c r="M142" s="106"/>
      <c r="N142" s="106"/>
      <c r="O142" s="106"/>
    </row>
    <row r="143" spans="1:15" ht="15" customHeight="1" x14ac:dyDescent="0.25">
      <c r="A143" s="116" t="s">
        <v>21</v>
      </c>
      <c r="B143" s="121" t="s">
        <v>18</v>
      </c>
      <c r="C143" s="122">
        <f>SUMIFS((C7:C142),(A7:A142),A143)</f>
        <v>-7512.285579999997</v>
      </c>
      <c r="D143" s="122">
        <f>SUMIFS((D7:D142),(A7:A142),A143)</f>
        <v>-13618.197810000001</v>
      </c>
      <c r="E143" s="122">
        <f>SUMIFS((E7:E142),(A7:A142),A143)</f>
        <v>14881.003000000002</v>
      </c>
      <c r="F143" s="122">
        <f>SUMIFS((F7:F142),(A7:A142),A143)</f>
        <v>15870.949000000002</v>
      </c>
      <c r="G143" s="122">
        <f t="shared" si="8"/>
        <v>6105.9122300000045</v>
      </c>
      <c r="H143" s="123" t="str">
        <f t="shared" si="9"/>
        <v>-44,8%▼</v>
      </c>
      <c r="I143" s="44"/>
      <c r="J143" s="106"/>
      <c r="K143" s="106"/>
      <c r="L143" s="106"/>
      <c r="M143" s="106"/>
      <c r="N143" s="106"/>
      <c r="O143" s="106"/>
    </row>
    <row r="144" spans="1:15" ht="15" customHeight="1" x14ac:dyDescent="0.25">
      <c r="C144" s="107"/>
    </row>
    <row r="145" spans="3:3" ht="15" customHeight="1" x14ac:dyDescent="0.25">
      <c r="C145" s="107"/>
    </row>
    <row r="146" spans="3:3" ht="15" customHeight="1" x14ac:dyDescent="0.25">
      <c r="C146" s="107"/>
    </row>
    <row r="147" spans="3:3" ht="15" customHeight="1" x14ac:dyDescent="0.25">
      <c r="C147" s="107"/>
    </row>
    <row r="148" spans="3:3" ht="15" customHeight="1" x14ac:dyDescent="0.25">
      <c r="C148" s="107"/>
    </row>
    <row r="149" spans="3:3" ht="15" customHeight="1" x14ac:dyDescent="0.25">
      <c r="C149" s="107"/>
    </row>
    <row r="150" spans="3:3" ht="15" customHeight="1" x14ac:dyDescent="0.25">
      <c r="C150" s="107"/>
    </row>
    <row r="151" spans="3:3" ht="15" customHeight="1" x14ac:dyDescent="0.25">
      <c r="C151" s="107"/>
    </row>
    <row r="152" spans="3:3" ht="15" customHeight="1" x14ac:dyDescent="0.25">
      <c r="C152" s="107"/>
    </row>
    <row r="153" spans="3:3" ht="15" customHeight="1" x14ac:dyDescent="0.25">
      <c r="C153" s="107"/>
    </row>
    <row r="154" spans="3:3" ht="15" customHeight="1" x14ac:dyDescent="0.25">
      <c r="C154" s="107"/>
    </row>
    <row r="155" spans="3:3" ht="15" customHeight="1" x14ac:dyDescent="0.25">
      <c r="C155" s="107"/>
    </row>
    <row r="156" spans="3:3" ht="15" customHeight="1" x14ac:dyDescent="0.25">
      <c r="C156" s="107"/>
    </row>
    <row r="157" spans="3:3" ht="15" customHeight="1" x14ac:dyDescent="0.25">
      <c r="C157" s="107"/>
    </row>
    <row r="158" spans="3:3" ht="15" customHeight="1" x14ac:dyDescent="0.25">
      <c r="C158" s="107"/>
    </row>
    <row r="159" spans="3:3" ht="15" customHeight="1" x14ac:dyDescent="0.25">
      <c r="C159" s="107"/>
    </row>
    <row r="160" spans="3:3" ht="15" customHeight="1" x14ac:dyDescent="0.25">
      <c r="C160" s="107"/>
    </row>
    <row r="161" spans="3:3" ht="15" customHeight="1" x14ac:dyDescent="0.25">
      <c r="C161" s="107"/>
    </row>
    <row r="162" spans="3:3" ht="15" customHeight="1" x14ac:dyDescent="0.25">
      <c r="C162" s="107"/>
    </row>
    <row r="163" spans="3:3" ht="15" customHeight="1" x14ac:dyDescent="0.25">
      <c r="C163" s="107"/>
    </row>
    <row r="164" spans="3:3" ht="15" customHeight="1" x14ac:dyDescent="0.25">
      <c r="C164" s="107"/>
    </row>
    <row r="165" spans="3:3" ht="15" customHeight="1" x14ac:dyDescent="0.25">
      <c r="C165" s="107"/>
    </row>
    <row r="166" spans="3:3" ht="15" customHeight="1" x14ac:dyDescent="0.25">
      <c r="C166" s="107"/>
    </row>
    <row r="167" spans="3:3" ht="15" customHeight="1" x14ac:dyDescent="0.25">
      <c r="C167" s="107"/>
    </row>
    <row r="168" spans="3:3" ht="15" customHeight="1" x14ac:dyDescent="0.25">
      <c r="C168" s="107"/>
    </row>
    <row r="169" spans="3:3" ht="15" customHeight="1" x14ac:dyDescent="0.25">
      <c r="C169" s="107"/>
    </row>
    <row r="170" spans="3:3" ht="15" customHeight="1" x14ac:dyDescent="0.25">
      <c r="C170" s="107"/>
    </row>
    <row r="171" spans="3:3" ht="15" customHeight="1" x14ac:dyDescent="0.25">
      <c r="C171" s="107"/>
    </row>
    <row r="172" spans="3:3" ht="15" customHeight="1" x14ac:dyDescent="0.25">
      <c r="C172" s="107"/>
    </row>
    <row r="173" spans="3:3" ht="15" customHeight="1" x14ac:dyDescent="0.25">
      <c r="C173" s="107"/>
    </row>
    <row r="174" spans="3:3" ht="15" customHeight="1" x14ac:dyDescent="0.25">
      <c r="C174" s="107"/>
    </row>
    <row r="175" spans="3:3" ht="15" customHeight="1" x14ac:dyDescent="0.25">
      <c r="C175" s="107"/>
    </row>
    <row r="176" spans="3:3" ht="15" customHeight="1" x14ac:dyDescent="0.25">
      <c r="C176" s="107"/>
    </row>
    <row r="177" spans="3:3" ht="15" customHeight="1" x14ac:dyDescent="0.25">
      <c r="C177" s="107"/>
    </row>
    <row r="178" spans="3:3" ht="15" customHeight="1" x14ac:dyDescent="0.25">
      <c r="C178" s="107"/>
    </row>
    <row r="179" spans="3:3" ht="15" customHeight="1" x14ac:dyDescent="0.25">
      <c r="C179" s="107"/>
    </row>
    <row r="180" spans="3:3" ht="15" customHeight="1" x14ac:dyDescent="0.25">
      <c r="C180" s="107"/>
    </row>
    <row r="181" spans="3:3" ht="15" customHeight="1" x14ac:dyDescent="0.25">
      <c r="C181" s="107"/>
    </row>
    <row r="182" spans="3:3" ht="15" customHeight="1" x14ac:dyDescent="0.25">
      <c r="C182" s="107"/>
    </row>
    <row r="183" spans="3:3" ht="15" customHeight="1" x14ac:dyDescent="0.25">
      <c r="C183" s="107"/>
    </row>
    <row r="184" spans="3:3" ht="15" customHeight="1" x14ac:dyDescent="0.25">
      <c r="C184" s="107"/>
    </row>
    <row r="185" spans="3:3" ht="15" customHeight="1" x14ac:dyDescent="0.25">
      <c r="C185" s="107"/>
    </row>
    <row r="186" spans="3:3" ht="15" customHeight="1" x14ac:dyDescent="0.25">
      <c r="C186" s="107"/>
    </row>
    <row r="187" spans="3:3" ht="15" customHeight="1" x14ac:dyDescent="0.25">
      <c r="C187" s="107"/>
    </row>
    <row r="188" spans="3:3" ht="15" customHeight="1" x14ac:dyDescent="0.25">
      <c r="C188" s="107"/>
    </row>
    <row r="189" spans="3:3" ht="15" customHeight="1" x14ac:dyDescent="0.25">
      <c r="C189" s="107"/>
    </row>
    <row r="190" spans="3:3" ht="15" customHeight="1" x14ac:dyDescent="0.25">
      <c r="C190" s="107"/>
    </row>
    <row r="191" spans="3:3" ht="15" customHeight="1" x14ac:dyDescent="0.25">
      <c r="C191" s="107"/>
    </row>
    <row r="192" spans="3:3" ht="15" customHeight="1" x14ac:dyDescent="0.25">
      <c r="C192" s="107"/>
    </row>
    <row r="193" spans="3:3" ht="15" customHeight="1" x14ac:dyDescent="0.25">
      <c r="C193" s="107"/>
    </row>
    <row r="194" spans="3:3" ht="15" customHeight="1" x14ac:dyDescent="0.25">
      <c r="C194" s="107"/>
    </row>
    <row r="195" spans="3:3" ht="15" customHeight="1" x14ac:dyDescent="0.25">
      <c r="C195" s="107"/>
    </row>
    <row r="196" spans="3:3" ht="15" customHeight="1" x14ac:dyDescent="0.25">
      <c r="C196" s="107"/>
    </row>
    <row r="197" spans="3:3" ht="15" customHeight="1" x14ac:dyDescent="0.25">
      <c r="C197" s="107"/>
    </row>
    <row r="198" spans="3:3" ht="15" customHeight="1" x14ac:dyDescent="0.25">
      <c r="C198" s="107"/>
    </row>
    <row r="199" spans="3:3" ht="15" customHeight="1" x14ac:dyDescent="0.25">
      <c r="C199" s="107"/>
    </row>
    <row r="200" spans="3:3" ht="15" customHeight="1" x14ac:dyDescent="0.25">
      <c r="C200" s="107"/>
    </row>
    <row r="201" spans="3:3" ht="15" customHeight="1" x14ac:dyDescent="0.25">
      <c r="C201" s="107"/>
    </row>
    <row r="202" spans="3:3" ht="15" customHeight="1" x14ac:dyDescent="0.25">
      <c r="C202" s="107"/>
    </row>
    <row r="203" spans="3:3" ht="15" customHeight="1" x14ac:dyDescent="0.25">
      <c r="C203" s="107"/>
    </row>
    <row r="204" spans="3:3" ht="15" customHeight="1" x14ac:dyDescent="0.25">
      <c r="C204" s="107"/>
    </row>
    <row r="205" spans="3:3" ht="15" customHeight="1" x14ac:dyDescent="0.25">
      <c r="C205" s="107"/>
    </row>
    <row r="206" spans="3:3" ht="15" customHeight="1" x14ac:dyDescent="0.25">
      <c r="C206" s="107"/>
    </row>
    <row r="207" spans="3:3" ht="15" customHeight="1" x14ac:dyDescent="0.25">
      <c r="C207" s="107"/>
    </row>
    <row r="208" spans="3:3" ht="15" customHeight="1" x14ac:dyDescent="0.25">
      <c r="C208" s="107"/>
    </row>
    <row r="209" spans="3:3" ht="15" customHeight="1" x14ac:dyDescent="0.25">
      <c r="C209" s="107"/>
    </row>
    <row r="210" spans="3:3" ht="15" customHeight="1" x14ac:dyDescent="0.25">
      <c r="C210" s="107"/>
    </row>
    <row r="211" spans="3:3" ht="15" customHeight="1" x14ac:dyDescent="0.25">
      <c r="C211" s="107"/>
    </row>
    <row r="212" spans="3:3" ht="15" customHeight="1" x14ac:dyDescent="0.25">
      <c r="C212" s="107"/>
    </row>
    <row r="213" spans="3:3" ht="15" customHeight="1" x14ac:dyDescent="0.25">
      <c r="C213" s="107"/>
    </row>
    <row r="214" spans="3:3" ht="15" customHeight="1" x14ac:dyDescent="0.25">
      <c r="C214" s="107"/>
    </row>
    <row r="215" spans="3:3" ht="15" customHeight="1" x14ac:dyDescent="0.25">
      <c r="C215" s="107"/>
    </row>
    <row r="216" spans="3:3" ht="15" customHeight="1" x14ac:dyDescent="0.25">
      <c r="C216" s="107"/>
    </row>
    <row r="217" spans="3:3" ht="15" customHeight="1" x14ac:dyDescent="0.25">
      <c r="C217" s="107"/>
    </row>
    <row r="218" spans="3:3" ht="15" customHeight="1" x14ac:dyDescent="0.25">
      <c r="C218" s="107"/>
    </row>
    <row r="219" spans="3:3" ht="15" customHeight="1" x14ac:dyDescent="0.25">
      <c r="C219" s="107"/>
    </row>
    <row r="220" spans="3:3" ht="15" customHeight="1" x14ac:dyDescent="0.25">
      <c r="C220" s="107"/>
    </row>
    <row r="221" spans="3:3" ht="15" customHeight="1" x14ac:dyDescent="0.25">
      <c r="C221" s="107"/>
    </row>
    <row r="222" spans="3:3" ht="15" customHeight="1" x14ac:dyDescent="0.25">
      <c r="C222" s="107"/>
    </row>
    <row r="223" spans="3:3" ht="15" customHeight="1" x14ac:dyDescent="0.25">
      <c r="C223" s="107"/>
    </row>
    <row r="224" spans="3:3" ht="15" customHeight="1" x14ac:dyDescent="0.25">
      <c r="C224" s="107"/>
    </row>
    <row r="225" spans="3:3" ht="15" customHeight="1" x14ac:dyDescent="0.25">
      <c r="C225" s="107"/>
    </row>
    <row r="226" spans="3:3" ht="15" customHeight="1" x14ac:dyDescent="0.25">
      <c r="C226" s="107"/>
    </row>
    <row r="227" spans="3:3" ht="15" customHeight="1" x14ac:dyDescent="0.25">
      <c r="C227" s="107"/>
    </row>
    <row r="228" spans="3:3" ht="15" customHeight="1" x14ac:dyDescent="0.25">
      <c r="C228" s="107"/>
    </row>
    <row r="229" spans="3:3" ht="15" customHeight="1" x14ac:dyDescent="0.25">
      <c r="C229" s="107"/>
    </row>
    <row r="230" spans="3:3" ht="15" customHeight="1" x14ac:dyDescent="0.25">
      <c r="C230" s="107"/>
    </row>
    <row r="231" spans="3:3" ht="15" customHeight="1" x14ac:dyDescent="0.25">
      <c r="C231" s="107"/>
    </row>
    <row r="232" spans="3:3" ht="15" customHeight="1" x14ac:dyDescent="0.25">
      <c r="C232" s="107"/>
    </row>
    <row r="233" spans="3:3" ht="15" customHeight="1" x14ac:dyDescent="0.25">
      <c r="C233" s="107"/>
    </row>
    <row r="234" spans="3:3" ht="15" customHeight="1" x14ac:dyDescent="0.25">
      <c r="C234" s="107"/>
    </row>
    <row r="235" spans="3:3" ht="15" customHeight="1" x14ac:dyDescent="0.25">
      <c r="C235" s="107"/>
    </row>
    <row r="236" spans="3:3" ht="15" customHeight="1" x14ac:dyDescent="0.25">
      <c r="C236" s="107"/>
    </row>
    <row r="237" spans="3:3" ht="15" customHeight="1" x14ac:dyDescent="0.25">
      <c r="C237" s="107"/>
    </row>
    <row r="238" spans="3:3" ht="15" customHeight="1" x14ac:dyDescent="0.25">
      <c r="C238" s="107"/>
    </row>
    <row r="239" spans="3:3" ht="15" customHeight="1" x14ac:dyDescent="0.25">
      <c r="C239" s="107"/>
    </row>
    <row r="240" spans="3:3" ht="15" customHeight="1" x14ac:dyDescent="0.25">
      <c r="C240" s="107"/>
    </row>
    <row r="241" spans="3:3" ht="15" customHeight="1" x14ac:dyDescent="0.25">
      <c r="C241" s="107"/>
    </row>
    <row r="242" spans="3:3" ht="15" customHeight="1" x14ac:dyDescent="0.25">
      <c r="C242" s="107"/>
    </row>
    <row r="243" spans="3:3" ht="15" customHeight="1" x14ac:dyDescent="0.25">
      <c r="C243" s="107"/>
    </row>
    <row r="244" spans="3:3" ht="15" customHeight="1" x14ac:dyDescent="0.25">
      <c r="C244" s="107"/>
    </row>
    <row r="245" spans="3:3" ht="15" customHeight="1" x14ac:dyDescent="0.25">
      <c r="C245" s="107"/>
    </row>
    <row r="246" spans="3:3" ht="15" customHeight="1" x14ac:dyDescent="0.25">
      <c r="C246" s="107"/>
    </row>
    <row r="247" spans="3:3" ht="15" customHeight="1" x14ac:dyDescent="0.25">
      <c r="C247" s="107"/>
    </row>
    <row r="248" spans="3:3" ht="15" customHeight="1" x14ac:dyDescent="0.25">
      <c r="C248" s="107"/>
    </row>
    <row r="249" spans="3:3" ht="15" customHeight="1" x14ac:dyDescent="0.25">
      <c r="C249" s="107"/>
    </row>
    <row r="250" spans="3:3" ht="15" customHeight="1" x14ac:dyDescent="0.25">
      <c r="C250" s="107"/>
    </row>
    <row r="251" spans="3:3" ht="15" customHeight="1" x14ac:dyDescent="0.25">
      <c r="C251" s="107"/>
    </row>
    <row r="252" spans="3:3" ht="15" customHeight="1" x14ac:dyDescent="0.25">
      <c r="C252" s="107"/>
    </row>
    <row r="253" spans="3:3" ht="15" customHeight="1" x14ac:dyDescent="0.25">
      <c r="C253" s="107"/>
    </row>
    <row r="254" spans="3:3" ht="15" customHeight="1" x14ac:dyDescent="0.25">
      <c r="C254" s="107"/>
    </row>
    <row r="255" spans="3:3" ht="15" customHeight="1" x14ac:dyDescent="0.25">
      <c r="C255" s="107"/>
    </row>
    <row r="256" spans="3:3" ht="15" customHeight="1" x14ac:dyDescent="0.25">
      <c r="C256" s="107"/>
    </row>
    <row r="257" spans="3:3" ht="15" customHeight="1" x14ac:dyDescent="0.25">
      <c r="C257" s="107"/>
    </row>
    <row r="258" spans="3:3" ht="15" customHeight="1" x14ac:dyDescent="0.25">
      <c r="C258" s="107"/>
    </row>
    <row r="259" spans="3:3" ht="15" customHeight="1" x14ac:dyDescent="0.25">
      <c r="C259" s="107"/>
    </row>
    <row r="260" spans="3:3" ht="15" customHeight="1" x14ac:dyDescent="0.25">
      <c r="C260" s="107"/>
    </row>
    <row r="261" spans="3:3" ht="15" customHeight="1" x14ac:dyDescent="0.25">
      <c r="C261" s="107"/>
    </row>
    <row r="262" spans="3:3" ht="15" customHeight="1" x14ac:dyDescent="0.25">
      <c r="C262" s="107"/>
    </row>
    <row r="263" spans="3:3" ht="15" customHeight="1" x14ac:dyDescent="0.25">
      <c r="C263" s="107"/>
    </row>
    <row r="264" spans="3:3" ht="15" customHeight="1" x14ac:dyDescent="0.25">
      <c r="C264" s="107"/>
    </row>
    <row r="265" spans="3:3" ht="15" customHeight="1" x14ac:dyDescent="0.25">
      <c r="C265" s="107"/>
    </row>
    <row r="266" spans="3:3" ht="15" customHeight="1" x14ac:dyDescent="0.25">
      <c r="C266" s="107"/>
    </row>
    <row r="267" spans="3:3" ht="15" customHeight="1" x14ac:dyDescent="0.25">
      <c r="C267" s="107"/>
    </row>
    <row r="268" spans="3:3" ht="15" customHeight="1" x14ac:dyDescent="0.25">
      <c r="C268" s="107"/>
    </row>
    <row r="269" spans="3:3" ht="15" customHeight="1" x14ac:dyDescent="0.25">
      <c r="C269" s="107"/>
    </row>
    <row r="270" spans="3:3" ht="15" customHeight="1" x14ac:dyDescent="0.25">
      <c r="C270" s="107"/>
    </row>
    <row r="271" spans="3:3" ht="15" customHeight="1" x14ac:dyDescent="0.25">
      <c r="C271" s="107"/>
    </row>
    <row r="272" spans="3:3" ht="15" customHeight="1" x14ac:dyDescent="0.25">
      <c r="C272" s="107"/>
    </row>
    <row r="273" spans="3:3" ht="15" customHeight="1" x14ac:dyDescent="0.25">
      <c r="C273" s="107"/>
    </row>
    <row r="274" spans="3:3" ht="15" customHeight="1" x14ac:dyDescent="0.25">
      <c r="C274" s="107"/>
    </row>
    <row r="275" spans="3:3" ht="15" customHeight="1" x14ac:dyDescent="0.25">
      <c r="C275" s="107"/>
    </row>
    <row r="276" spans="3:3" ht="15" customHeight="1" x14ac:dyDescent="0.25">
      <c r="C276" s="107"/>
    </row>
    <row r="277" spans="3:3" ht="15" customHeight="1" x14ac:dyDescent="0.25">
      <c r="C277" s="107"/>
    </row>
    <row r="278" spans="3:3" ht="15" customHeight="1" x14ac:dyDescent="0.25">
      <c r="C278" s="107"/>
    </row>
    <row r="279" spans="3:3" ht="15" customHeight="1" x14ac:dyDescent="0.25">
      <c r="C279" s="107"/>
    </row>
    <row r="280" spans="3:3" ht="15" customHeight="1" x14ac:dyDescent="0.25">
      <c r="C280" s="107"/>
    </row>
    <row r="281" spans="3:3" ht="15" customHeight="1" x14ac:dyDescent="0.25">
      <c r="C281" s="107"/>
    </row>
    <row r="282" spans="3:3" ht="15" customHeight="1" x14ac:dyDescent="0.25">
      <c r="C282" s="107"/>
    </row>
    <row r="283" spans="3:3" ht="15" customHeight="1" x14ac:dyDescent="0.25">
      <c r="C283" s="107"/>
    </row>
    <row r="284" spans="3:3" ht="15" customHeight="1" x14ac:dyDescent="0.25">
      <c r="C284" s="107"/>
    </row>
    <row r="285" spans="3:3" ht="15" customHeight="1" x14ac:dyDescent="0.25">
      <c r="C285" s="107"/>
    </row>
    <row r="286" spans="3:3" ht="15" customHeight="1" x14ac:dyDescent="0.25">
      <c r="C286" s="107"/>
    </row>
    <row r="287" spans="3:3" ht="15" customHeight="1" x14ac:dyDescent="0.25">
      <c r="C287" s="107"/>
    </row>
    <row r="288" spans="3:3" ht="15" customHeight="1" x14ac:dyDescent="0.25">
      <c r="C288" s="107"/>
    </row>
    <row r="289" spans="3:3" ht="15" customHeight="1" x14ac:dyDescent="0.25">
      <c r="C289" s="107"/>
    </row>
    <row r="290" spans="3:3" ht="15" customHeight="1" x14ac:dyDescent="0.25">
      <c r="C290" s="107"/>
    </row>
    <row r="291" spans="3:3" ht="15" customHeight="1" x14ac:dyDescent="0.25">
      <c r="C291" s="107"/>
    </row>
    <row r="292" spans="3:3" ht="15" customHeight="1" x14ac:dyDescent="0.25">
      <c r="C292" s="107"/>
    </row>
    <row r="293" spans="3:3" ht="15" customHeight="1" x14ac:dyDescent="0.25">
      <c r="C293" s="107"/>
    </row>
    <row r="294" spans="3:3" ht="15" customHeight="1" x14ac:dyDescent="0.25">
      <c r="C294" s="107"/>
    </row>
    <row r="295" spans="3:3" ht="15" customHeight="1" x14ac:dyDescent="0.25">
      <c r="C295" s="107"/>
    </row>
    <row r="296" spans="3:3" ht="15" customHeight="1" x14ac:dyDescent="0.25">
      <c r="C296" s="107"/>
    </row>
    <row r="297" spans="3:3" ht="15" customHeight="1" x14ac:dyDescent="0.25">
      <c r="C297" s="107"/>
    </row>
    <row r="298" spans="3:3" ht="15" customHeight="1" x14ac:dyDescent="0.25">
      <c r="C298" s="107"/>
    </row>
    <row r="299" spans="3:3" ht="15" customHeight="1" x14ac:dyDescent="0.25">
      <c r="C299" s="107"/>
    </row>
    <row r="300" spans="3:3" ht="15" customHeight="1" x14ac:dyDescent="0.25">
      <c r="C300" s="107"/>
    </row>
    <row r="301" spans="3:3" ht="15" customHeight="1" x14ac:dyDescent="0.25">
      <c r="C301" s="107"/>
    </row>
    <row r="302" spans="3:3" ht="15" customHeight="1" x14ac:dyDescent="0.25">
      <c r="C302" s="107"/>
    </row>
    <row r="303" spans="3:3" ht="15" customHeight="1" x14ac:dyDescent="0.25">
      <c r="C303" s="107"/>
    </row>
    <row r="304" spans="3:3" ht="15" customHeight="1" x14ac:dyDescent="0.25">
      <c r="C304" s="107"/>
    </row>
    <row r="305" spans="3:3" ht="15" customHeight="1" x14ac:dyDescent="0.25">
      <c r="C305" s="107"/>
    </row>
    <row r="306" spans="3:3" ht="15" customHeight="1" x14ac:dyDescent="0.25">
      <c r="C306" s="107"/>
    </row>
    <row r="307" spans="3:3" ht="15" customHeight="1" x14ac:dyDescent="0.25">
      <c r="C307" s="107"/>
    </row>
    <row r="308" spans="3:3" ht="15" customHeight="1" x14ac:dyDescent="0.25">
      <c r="C308" s="107"/>
    </row>
    <row r="309" spans="3:3" ht="15" customHeight="1" x14ac:dyDescent="0.25">
      <c r="C309" s="107"/>
    </row>
    <row r="310" spans="3:3" ht="15" customHeight="1" x14ac:dyDescent="0.25">
      <c r="C310" s="107"/>
    </row>
    <row r="311" spans="3:3" ht="15" customHeight="1" x14ac:dyDescent="0.25">
      <c r="C311" s="107"/>
    </row>
    <row r="312" spans="3:3" ht="15" customHeight="1" x14ac:dyDescent="0.25">
      <c r="C312" s="107"/>
    </row>
    <row r="313" spans="3:3" ht="15" customHeight="1" x14ac:dyDescent="0.25">
      <c r="C313" s="107"/>
    </row>
    <row r="314" spans="3:3" ht="15" customHeight="1" x14ac:dyDescent="0.25">
      <c r="C314" s="107"/>
    </row>
    <row r="315" spans="3:3" ht="15" customHeight="1" x14ac:dyDescent="0.25">
      <c r="C315" s="107"/>
    </row>
    <row r="316" spans="3:3" ht="15" customHeight="1" x14ac:dyDescent="0.25">
      <c r="C316" s="107"/>
    </row>
    <row r="317" spans="3:3" ht="15" customHeight="1" x14ac:dyDescent="0.25">
      <c r="C317" s="107"/>
    </row>
    <row r="318" spans="3:3" ht="15" customHeight="1" x14ac:dyDescent="0.25">
      <c r="C318" s="107"/>
    </row>
    <row r="319" spans="3:3" ht="15" customHeight="1" x14ac:dyDescent="0.25">
      <c r="C319" s="107"/>
    </row>
    <row r="320" spans="3:3" ht="15" customHeight="1" x14ac:dyDescent="0.25">
      <c r="C320" s="107"/>
    </row>
    <row r="321" spans="3:3" ht="15" customHeight="1" x14ac:dyDescent="0.25">
      <c r="C321" s="107"/>
    </row>
    <row r="322" spans="3:3" ht="15" customHeight="1" x14ac:dyDescent="0.25">
      <c r="C322" s="107"/>
    </row>
    <row r="323" spans="3:3" ht="15" customHeight="1" x14ac:dyDescent="0.25">
      <c r="C323" s="107"/>
    </row>
    <row r="324" spans="3:3" ht="15" customHeight="1" x14ac:dyDescent="0.25">
      <c r="C324" s="107"/>
    </row>
    <row r="325" spans="3:3" ht="15" customHeight="1" x14ac:dyDescent="0.25">
      <c r="C325" s="107"/>
    </row>
    <row r="326" spans="3:3" ht="15" customHeight="1" x14ac:dyDescent="0.25">
      <c r="C326" s="107"/>
    </row>
    <row r="327" spans="3:3" ht="15" customHeight="1" x14ac:dyDescent="0.25">
      <c r="C327" s="107"/>
    </row>
    <row r="328" spans="3:3" ht="15" customHeight="1" x14ac:dyDescent="0.25">
      <c r="C328" s="107"/>
    </row>
    <row r="329" spans="3:3" ht="15" customHeight="1" x14ac:dyDescent="0.25">
      <c r="C329" s="107"/>
    </row>
    <row r="330" spans="3:3" ht="15" customHeight="1" x14ac:dyDescent="0.25">
      <c r="C330" s="107"/>
    </row>
    <row r="331" spans="3:3" ht="15" customHeight="1" x14ac:dyDescent="0.25">
      <c r="C331" s="107"/>
    </row>
    <row r="332" spans="3:3" ht="15" customHeight="1" x14ac:dyDescent="0.25">
      <c r="C332" s="107"/>
    </row>
    <row r="333" spans="3:3" ht="15" customHeight="1" x14ac:dyDescent="0.25">
      <c r="C333" s="107"/>
    </row>
    <row r="334" spans="3:3" ht="15" customHeight="1" x14ac:dyDescent="0.25">
      <c r="C334" s="107"/>
    </row>
    <row r="335" spans="3:3" ht="15" customHeight="1" x14ac:dyDescent="0.25">
      <c r="C335" s="107"/>
    </row>
    <row r="336" spans="3:3" ht="15" customHeight="1" x14ac:dyDescent="0.25">
      <c r="C336" s="107"/>
    </row>
    <row r="337" spans="3:3" ht="15" customHeight="1" x14ac:dyDescent="0.25">
      <c r="C337" s="107"/>
    </row>
    <row r="338" spans="3:3" ht="15" customHeight="1" x14ac:dyDescent="0.25">
      <c r="C338" s="107"/>
    </row>
    <row r="339" spans="3:3" ht="15" customHeight="1" x14ac:dyDescent="0.25">
      <c r="C339" s="107"/>
    </row>
    <row r="340" spans="3:3" ht="15" customHeight="1" x14ac:dyDescent="0.25">
      <c r="C340" s="107"/>
    </row>
    <row r="341" spans="3:3" ht="15" customHeight="1" x14ac:dyDescent="0.25">
      <c r="C341" s="107"/>
    </row>
    <row r="342" spans="3:3" ht="15" customHeight="1" x14ac:dyDescent="0.25">
      <c r="C342" s="107"/>
    </row>
    <row r="343" spans="3:3" ht="15" customHeight="1" x14ac:dyDescent="0.25">
      <c r="C343" s="107"/>
    </row>
    <row r="344" spans="3:3" ht="15" customHeight="1" x14ac:dyDescent="0.25">
      <c r="C344" s="107"/>
    </row>
    <row r="345" spans="3:3" ht="15" customHeight="1" x14ac:dyDescent="0.25">
      <c r="C345" s="107"/>
    </row>
    <row r="346" spans="3:3" ht="15" customHeight="1" x14ac:dyDescent="0.25">
      <c r="C346" s="107"/>
    </row>
    <row r="347" spans="3:3" ht="15" customHeight="1" x14ac:dyDescent="0.25">
      <c r="C347" s="107"/>
    </row>
    <row r="348" spans="3:3" ht="15" customHeight="1" x14ac:dyDescent="0.25">
      <c r="C348" s="107"/>
    </row>
    <row r="349" spans="3:3" ht="15" customHeight="1" x14ac:dyDescent="0.25">
      <c r="C349" s="107"/>
    </row>
    <row r="350" spans="3:3" ht="15" customHeight="1" x14ac:dyDescent="0.25">
      <c r="C350" s="107"/>
    </row>
    <row r="351" spans="3:3" ht="15" customHeight="1" x14ac:dyDescent="0.25">
      <c r="C351" s="107"/>
    </row>
    <row r="352" spans="3:3" ht="15" customHeight="1" x14ac:dyDescent="0.25">
      <c r="C352" s="107"/>
    </row>
    <row r="353" spans="3:3" ht="15" customHeight="1" x14ac:dyDescent="0.25">
      <c r="C353" s="107"/>
    </row>
    <row r="354" spans="3:3" ht="15" customHeight="1" x14ac:dyDescent="0.25">
      <c r="C354" s="107"/>
    </row>
    <row r="355" spans="3:3" ht="15" customHeight="1" x14ac:dyDescent="0.25">
      <c r="C355" s="107"/>
    </row>
    <row r="356" spans="3:3" ht="15" customHeight="1" x14ac:dyDescent="0.25">
      <c r="C356" s="107"/>
    </row>
    <row r="357" spans="3:3" ht="15" customHeight="1" x14ac:dyDescent="0.25">
      <c r="C357" s="107"/>
    </row>
    <row r="358" spans="3:3" ht="15" customHeight="1" x14ac:dyDescent="0.25">
      <c r="C358" s="107"/>
    </row>
    <row r="359" spans="3:3" ht="15" customHeight="1" x14ac:dyDescent="0.25">
      <c r="C359" s="107"/>
    </row>
    <row r="360" spans="3:3" ht="15" customHeight="1" x14ac:dyDescent="0.25">
      <c r="C360" s="107"/>
    </row>
    <row r="361" spans="3:3" ht="15" customHeight="1" x14ac:dyDescent="0.25">
      <c r="C361" s="107"/>
    </row>
    <row r="362" spans="3:3" ht="15" customHeight="1" x14ac:dyDescent="0.25">
      <c r="C362" s="107"/>
    </row>
    <row r="363" spans="3:3" ht="15" customHeight="1" x14ac:dyDescent="0.25">
      <c r="C363" s="107"/>
    </row>
    <row r="364" spans="3:3" ht="15" customHeight="1" x14ac:dyDescent="0.25">
      <c r="C364" s="107"/>
    </row>
    <row r="365" spans="3:3" ht="15" customHeight="1" x14ac:dyDescent="0.25">
      <c r="C365" s="107"/>
    </row>
    <row r="366" spans="3:3" ht="15" customHeight="1" x14ac:dyDescent="0.25">
      <c r="C366" s="107"/>
    </row>
    <row r="367" spans="3:3" ht="15" customHeight="1" x14ac:dyDescent="0.25">
      <c r="C367" s="107"/>
    </row>
    <row r="368" spans="3:3" ht="15" customHeight="1" x14ac:dyDescent="0.25">
      <c r="C368" s="107"/>
    </row>
    <row r="369" spans="3:3" ht="15" customHeight="1" x14ac:dyDescent="0.25">
      <c r="C369" s="107"/>
    </row>
    <row r="370" spans="3:3" ht="15" customHeight="1" x14ac:dyDescent="0.25">
      <c r="C370" s="107"/>
    </row>
    <row r="371" spans="3:3" ht="15" customHeight="1" x14ac:dyDescent="0.25">
      <c r="C371" s="107"/>
    </row>
    <row r="372" spans="3:3" ht="15" customHeight="1" x14ac:dyDescent="0.25">
      <c r="C372" s="107"/>
    </row>
    <row r="373" spans="3:3" ht="15" customHeight="1" x14ac:dyDescent="0.25">
      <c r="C373" s="107"/>
    </row>
    <row r="374" spans="3:3" ht="15" customHeight="1" x14ac:dyDescent="0.25">
      <c r="C374" s="107"/>
    </row>
    <row r="375" spans="3:3" ht="15" customHeight="1" x14ac:dyDescent="0.25">
      <c r="C375" s="107"/>
    </row>
    <row r="376" spans="3:3" ht="15" customHeight="1" x14ac:dyDescent="0.25">
      <c r="C376" s="107"/>
    </row>
    <row r="377" spans="3:3" ht="15" customHeight="1" x14ac:dyDescent="0.25">
      <c r="C377" s="107"/>
    </row>
    <row r="378" spans="3:3" ht="15" customHeight="1" x14ac:dyDescent="0.25">
      <c r="C378" s="107"/>
    </row>
    <row r="379" spans="3:3" ht="15" customHeight="1" x14ac:dyDescent="0.25">
      <c r="C379" s="107"/>
    </row>
    <row r="380" spans="3:3" ht="15" customHeight="1" x14ac:dyDescent="0.25">
      <c r="C380" s="107"/>
    </row>
    <row r="381" spans="3:3" ht="15" customHeight="1" x14ac:dyDescent="0.25">
      <c r="C381" s="107"/>
    </row>
    <row r="382" spans="3:3" ht="15" customHeight="1" x14ac:dyDescent="0.25">
      <c r="C382" s="107"/>
    </row>
    <row r="383" spans="3:3" ht="15" customHeight="1" x14ac:dyDescent="0.25">
      <c r="C383" s="107"/>
    </row>
    <row r="384" spans="3:3" ht="15" customHeight="1" x14ac:dyDescent="0.25">
      <c r="C384" s="107"/>
    </row>
    <row r="385" spans="3:3" ht="15" customHeight="1" x14ac:dyDescent="0.25">
      <c r="C385" s="107"/>
    </row>
    <row r="386" spans="3:3" ht="15" customHeight="1" x14ac:dyDescent="0.25">
      <c r="C386" s="107"/>
    </row>
    <row r="387" spans="3:3" ht="15" customHeight="1" x14ac:dyDescent="0.25">
      <c r="C387" s="107"/>
    </row>
    <row r="388" spans="3:3" ht="15" customHeight="1" x14ac:dyDescent="0.25">
      <c r="C388" s="107"/>
    </row>
    <row r="389" spans="3:3" ht="15" customHeight="1" x14ac:dyDescent="0.25">
      <c r="C389" s="107"/>
    </row>
    <row r="390" spans="3:3" ht="15" customHeight="1" x14ac:dyDescent="0.25">
      <c r="C390" s="107"/>
    </row>
    <row r="391" spans="3:3" ht="15" customHeight="1" x14ac:dyDescent="0.25">
      <c r="C391" s="107"/>
    </row>
    <row r="392" spans="3:3" ht="15" customHeight="1" x14ac:dyDescent="0.25">
      <c r="C392" s="107"/>
    </row>
    <row r="393" spans="3:3" ht="15" customHeight="1" x14ac:dyDescent="0.25">
      <c r="C393" s="107"/>
    </row>
    <row r="394" spans="3:3" ht="15" customHeight="1" x14ac:dyDescent="0.25">
      <c r="C394" s="107"/>
    </row>
    <row r="395" spans="3:3" ht="15" customHeight="1" x14ac:dyDescent="0.25">
      <c r="C395" s="107"/>
    </row>
    <row r="396" spans="3:3" ht="15" customHeight="1" x14ac:dyDescent="0.25">
      <c r="C396" s="107"/>
    </row>
    <row r="397" spans="3:3" ht="15" customHeight="1" x14ac:dyDescent="0.25">
      <c r="C397" s="107"/>
    </row>
    <row r="398" spans="3:3" ht="15" customHeight="1" x14ac:dyDescent="0.25">
      <c r="C398" s="107"/>
    </row>
    <row r="399" spans="3:3" ht="15" customHeight="1" x14ac:dyDescent="0.25">
      <c r="C399" s="107"/>
    </row>
    <row r="400" spans="3:3" ht="15" customHeight="1" x14ac:dyDescent="0.25">
      <c r="C400" s="107"/>
    </row>
    <row r="401" spans="3:3" ht="15" customHeight="1" x14ac:dyDescent="0.25">
      <c r="C401" s="107"/>
    </row>
    <row r="402" spans="3:3" ht="15" customHeight="1" x14ac:dyDescent="0.25">
      <c r="C402" s="107"/>
    </row>
    <row r="403" spans="3:3" ht="15" customHeight="1" x14ac:dyDescent="0.25">
      <c r="C403" s="107"/>
    </row>
    <row r="404" spans="3:3" ht="15" customHeight="1" x14ac:dyDescent="0.25">
      <c r="C404" s="107"/>
    </row>
    <row r="405" spans="3:3" ht="15" customHeight="1" x14ac:dyDescent="0.25">
      <c r="C405" s="107"/>
    </row>
    <row r="406" spans="3:3" ht="15" customHeight="1" x14ac:dyDescent="0.25">
      <c r="C406" s="107"/>
    </row>
    <row r="407" spans="3:3" ht="15" customHeight="1" x14ac:dyDescent="0.25">
      <c r="C407" s="107"/>
    </row>
    <row r="408" spans="3:3" ht="15" customHeight="1" x14ac:dyDescent="0.25">
      <c r="C408" s="107"/>
    </row>
    <row r="409" spans="3:3" ht="15" customHeight="1" x14ac:dyDescent="0.25">
      <c r="C409" s="107"/>
    </row>
    <row r="410" spans="3:3" ht="15" customHeight="1" x14ac:dyDescent="0.25">
      <c r="C410" s="107"/>
    </row>
    <row r="411" spans="3:3" ht="15" customHeight="1" x14ac:dyDescent="0.25">
      <c r="C411" s="107"/>
    </row>
    <row r="412" spans="3:3" ht="15" customHeight="1" x14ac:dyDescent="0.25">
      <c r="C412" s="107"/>
    </row>
    <row r="413" spans="3:3" ht="15" customHeight="1" x14ac:dyDescent="0.25">
      <c r="C413" s="107"/>
    </row>
    <row r="414" spans="3:3" ht="15" customHeight="1" x14ac:dyDescent="0.25">
      <c r="C414" s="107"/>
    </row>
    <row r="415" spans="3:3" ht="15" customHeight="1" x14ac:dyDescent="0.25">
      <c r="C415" s="107"/>
    </row>
    <row r="416" spans="3:3" ht="15" customHeight="1" x14ac:dyDescent="0.25">
      <c r="C416" s="107"/>
    </row>
    <row r="417" spans="3:3" ht="15" customHeight="1" x14ac:dyDescent="0.25">
      <c r="C417" s="107"/>
    </row>
    <row r="418" spans="3:3" ht="15" customHeight="1" x14ac:dyDescent="0.25">
      <c r="C418" s="107"/>
    </row>
    <row r="419" spans="3:3" ht="15" customHeight="1" x14ac:dyDescent="0.25">
      <c r="C419" s="107"/>
    </row>
    <row r="420" spans="3:3" ht="15" customHeight="1" x14ac:dyDescent="0.25">
      <c r="C420" s="107"/>
    </row>
    <row r="421" spans="3:3" ht="15" customHeight="1" x14ac:dyDescent="0.25">
      <c r="C421" s="107"/>
    </row>
    <row r="422" spans="3:3" ht="15" customHeight="1" x14ac:dyDescent="0.25">
      <c r="C422" s="107"/>
    </row>
    <row r="423" spans="3:3" ht="15" customHeight="1" x14ac:dyDescent="0.25">
      <c r="C423" s="107"/>
    </row>
    <row r="424" spans="3:3" ht="15" customHeight="1" x14ac:dyDescent="0.25">
      <c r="C424" s="107"/>
    </row>
    <row r="425" spans="3:3" ht="15" customHeight="1" x14ac:dyDescent="0.25">
      <c r="C425" s="107"/>
    </row>
    <row r="426" spans="3:3" ht="15" customHeight="1" x14ac:dyDescent="0.25">
      <c r="C426" s="107"/>
    </row>
    <row r="427" spans="3:3" ht="15" customHeight="1" x14ac:dyDescent="0.25">
      <c r="C427" s="107"/>
    </row>
    <row r="428" spans="3:3" ht="15" customHeight="1" x14ac:dyDescent="0.25">
      <c r="C428" s="107"/>
    </row>
    <row r="429" spans="3:3" ht="15" customHeight="1" x14ac:dyDescent="0.25">
      <c r="C429" s="107"/>
    </row>
    <row r="430" spans="3:3" ht="15" customHeight="1" x14ac:dyDescent="0.25">
      <c r="C430" s="107"/>
    </row>
    <row r="431" spans="3:3" ht="15" customHeight="1" x14ac:dyDescent="0.25">
      <c r="C431" s="107"/>
    </row>
    <row r="432" spans="3:3" ht="15" customHeight="1" x14ac:dyDescent="0.25">
      <c r="C432" s="107"/>
    </row>
    <row r="433" spans="3:3" ht="15" customHeight="1" x14ac:dyDescent="0.25">
      <c r="C433" s="107"/>
    </row>
    <row r="434" spans="3:3" ht="15" customHeight="1" x14ac:dyDescent="0.25">
      <c r="C434" s="107"/>
    </row>
    <row r="435" spans="3:3" ht="15" customHeight="1" x14ac:dyDescent="0.25">
      <c r="C435" s="107"/>
    </row>
    <row r="436" spans="3:3" ht="15" customHeight="1" x14ac:dyDescent="0.25">
      <c r="C436" s="107"/>
    </row>
    <row r="437" spans="3:3" ht="15" customHeight="1" x14ac:dyDescent="0.25">
      <c r="C437" s="107"/>
    </row>
    <row r="438" spans="3:3" ht="15" customHeight="1" x14ac:dyDescent="0.25">
      <c r="C438" s="107"/>
    </row>
    <row r="439" spans="3:3" ht="15" customHeight="1" x14ac:dyDescent="0.25">
      <c r="C439" s="107"/>
    </row>
    <row r="440" spans="3:3" ht="15" customHeight="1" x14ac:dyDescent="0.25">
      <c r="C440" s="107"/>
    </row>
    <row r="441" spans="3:3" ht="15" customHeight="1" x14ac:dyDescent="0.25">
      <c r="C441" s="107"/>
    </row>
    <row r="442" spans="3:3" ht="15" customHeight="1" x14ac:dyDescent="0.25">
      <c r="C442" s="107"/>
    </row>
    <row r="443" spans="3:3" ht="15" customHeight="1" x14ac:dyDescent="0.25">
      <c r="C443" s="107"/>
    </row>
    <row r="444" spans="3:3" ht="15" customHeight="1" x14ac:dyDescent="0.25">
      <c r="C444" s="107"/>
    </row>
    <row r="445" spans="3:3" ht="15" customHeight="1" x14ac:dyDescent="0.25">
      <c r="C445" s="107"/>
    </row>
    <row r="446" spans="3:3" ht="15" customHeight="1" x14ac:dyDescent="0.25">
      <c r="C446" s="107"/>
    </row>
    <row r="447" spans="3:3" ht="15" customHeight="1" x14ac:dyDescent="0.25">
      <c r="C447" s="107"/>
    </row>
    <row r="448" spans="3:3" ht="15" customHeight="1" x14ac:dyDescent="0.25">
      <c r="C448" s="107"/>
    </row>
    <row r="449" spans="3:3" ht="15" customHeight="1" x14ac:dyDescent="0.25">
      <c r="C449" s="107"/>
    </row>
    <row r="450" spans="3:3" ht="15" customHeight="1" x14ac:dyDescent="0.25">
      <c r="C450" s="107"/>
    </row>
    <row r="451" spans="3:3" ht="15" customHeight="1" x14ac:dyDescent="0.25">
      <c r="C451" s="107"/>
    </row>
    <row r="452" spans="3:3" ht="15" customHeight="1" x14ac:dyDescent="0.25">
      <c r="C452" s="107"/>
    </row>
    <row r="453" spans="3:3" ht="15" customHeight="1" x14ac:dyDescent="0.25">
      <c r="C453" s="107"/>
    </row>
    <row r="454" spans="3:3" ht="15" customHeight="1" x14ac:dyDescent="0.25">
      <c r="C454" s="107"/>
    </row>
    <row r="455" spans="3:3" ht="15" customHeight="1" x14ac:dyDescent="0.25">
      <c r="C455" s="107"/>
    </row>
    <row r="456" spans="3:3" ht="15" customHeight="1" x14ac:dyDescent="0.25">
      <c r="C456" s="107"/>
    </row>
    <row r="457" spans="3:3" ht="15" customHeight="1" x14ac:dyDescent="0.25">
      <c r="C457" s="107"/>
    </row>
    <row r="458" spans="3:3" ht="15" customHeight="1" x14ac:dyDescent="0.25">
      <c r="C458" s="107"/>
    </row>
    <row r="459" spans="3:3" ht="15" customHeight="1" x14ac:dyDescent="0.25">
      <c r="C459" s="107"/>
    </row>
    <row r="460" spans="3:3" ht="15" customHeight="1" x14ac:dyDescent="0.25">
      <c r="C460" s="107"/>
    </row>
    <row r="461" spans="3:3" ht="15" customHeight="1" x14ac:dyDescent="0.25">
      <c r="C461" s="107"/>
    </row>
    <row r="462" spans="3:3" ht="15" customHeight="1" x14ac:dyDescent="0.25">
      <c r="C462" s="107"/>
    </row>
    <row r="463" spans="3:3" ht="15" customHeight="1" x14ac:dyDescent="0.25">
      <c r="C463" s="107"/>
    </row>
    <row r="464" spans="3:3" ht="15" customHeight="1" x14ac:dyDescent="0.25">
      <c r="C464" s="107"/>
    </row>
    <row r="465" spans="3:3" ht="15" customHeight="1" x14ac:dyDescent="0.25">
      <c r="C465" s="107"/>
    </row>
    <row r="466" spans="3:3" ht="15" customHeight="1" x14ac:dyDescent="0.25">
      <c r="C466" s="107"/>
    </row>
    <row r="467" spans="3:3" ht="15" customHeight="1" x14ac:dyDescent="0.25">
      <c r="C467" s="107"/>
    </row>
    <row r="468" spans="3:3" ht="15" customHeight="1" x14ac:dyDescent="0.25">
      <c r="C468" s="107"/>
    </row>
    <row r="469" spans="3:3" ht="15" customHeight="1" x14ac:dyDescent="0.25">
      <c r="C469" s="107"/>
    </row>
    <row r="470" spans="3:3" ht="15" customHeight="1" x14ac:dyDescent="0.25">
      <c r="C470" s="107"/>
    </row>
    <row r="471" spans="3:3" ht="15" customHeight="1" x14ac:dyDescent="0.25">
      <c r="C471" s="107"/>
    </row>
    <row r="472" spans="3:3" ht="15" customHeight="1" x14ac:dyDescent="0.25">
      <c r="C472" s="107"/>
    </row>
    <row r="473" spans="3:3" ht="15" customHeight="1" x14ac:dyDescent="0.25">
      <c r="C473" s="107"/>
    </row>
    <row r="474" spans="3:3" ht="15" customHeight="1" x14ac:dyDescent="0.25">
      <c r="C474" s="107"/>
    </row>
    <row r="475" spans="3:3" ht="15" customHeight="1" x14ac:dyDescent="0.25">
      <c r="C475" s="107"/>
    </row>
    <row r="476" spans="3:3" ht="15" customHeight="1" x14ac:dyDescent="0.25">
      <c r="C476" s="107"/>
    </row>
    <row r="477" spans="3:3" ht="15" customHeight="1" x14ac:dyDescent="0.25">
      <c r="C477" s="107"/>
    </row>
    <row r="478" spans="3:3" ht="15" customHeight="1" x14ac:dyDescent="0.25">
      <c r="C478" s="107"/>
    </row>
    <row r="479" spans="3:3" ht="15" customHeight="1" x14ac:dyDescent="0.25">
      <c r="C479" s="107"/>
    </row>
    <row r="480" spans="3:3" ht="15" customHeight="1" x14ac:dyDescent="0.25">
      <c r="C480" s="107"/>
    </row>
    <row r="481" spans="3:3" ht="15" customHeight="1" x14ac:dyDescent="0.25">
      <c r="C481" s="107"/>
    </row>
    <row r="482" spans="3:3" ht="15" customHeight="1" x14ac:dyDescent="0.25">
      <c r="C482" s="107"/>
    </row>
    <row r="483" spans="3:3" ht="15" customHeight="1" x14ac:dyDescent="0.25">
      <c r="C483" s="107"/>
    </row>
    <row r="484" spans="3:3" ht="15" customHeight="1" x14ac:dyDescent="0.25">
      <c r="C484" s="107"/>
    </row>
    <row r="485" spans="3:3" ht="15" customHeight="1" x14ac:dyDescent="0.25">
      <c r="C485" s="107"/>
    </row>
    <row r="486" spans="3:3" ht="15" customHeight="1" x14ac:dyDescent="0.25">
      <c r="C486" s="107"/>
    </row>
    <row r="487" spans="3:3" ht="15" customHeight="1" x14ac:dyDescent="0.25">
      <c r="C487" s="107"/>
    </row>
    <row r="488" spans="3:3" ht="15" customHeight="1" x14ac:dyDescent="0.25">
      <c r="C488" s="107"/>
    </row>
    <row r="489" spans="3:3" ht="15" customHeight="1" x14ac:dyDescent="0.25">
      <c r="C489" s="107"/>
    </row>
    <row r="490" spans="3:3" ht="15" customHeight="1" x14ac:dyDescent="0.25">
      <c r="C490" s="107"/>
    </row>
    <row r="491" spans="3:3" ht="15" customHeight="1" x14ac:dyDescent="0.25">
      <c r="C491" s="107"/>
    </row>
    <row r="492" spans="3:3" ht="15" customHeight="1" x14ac:dyDescent="0.25">
      <c r="C492" s="107"/>
    </row>
    <row r="493" spans="3:3" ht="15" customHeight="1" x14ac:dyDescent="0.25">
      <c r="C493" s="107"/>
    </row>
    <row r="494" spans="3:3" ht="15" customHeight="1" x14ac:dyDescent="0.25">
      <c r="C494" s="107"/>
    </row>
    <row r="495" spans="3:3" ht="15" customHeight="1" x14ac:dyDescent="0.25">
      <c r="C495" s="107"/>
    </row>
    <row r="496" spans="3:3" ht="15" customHeight="1" x14ac:dyDescent="0.25">
      <c r="C496" s="107"/>
    </row>
    <row r="497" spans="3:3" ht="15" customHeight="1" x14ac:dyDescent="0.25">
      <c r="C497" s="107"/>
    </row>
    <row r="498" spans="3:3" ht="15" customHeight="1" x14ac:dyDescent="0.25">
      <c r="C498" s="107"/>
    </row>
    <row r="499" spans="3:3" ht="15" customHeight="1" x14ac:dyDescent="0.25">
      <c r="C499" s="107"/>
    </row>
    <row r="500" spans="3:3" ht="15" customHeight="1" x14ac:dyDescent="0.25">
      <c r="C500" s="107"/>
    </row>
    <row r="501" spans="3:3" ht="15" customHeight="1" x14ac:dyDescent="0.25">
      <c r="C501" s="107"/>
    </row>
    <row r="502" spans="3:3" ht="15" customHeight="1" x14ac:dyDescent="0.25">
      <c r="C502" s="107"/>
    </row>
    <row r="503" spans="3:3" ht="15" customHeight="1" x14ac:dyDescent="0.25">
      <c r="C503" s="107"/>
    </row>
    <row r="504" spans="3:3" ht="15" customHeight="1" x14ac:dyDescent="0.25">
      <c r="C504" s="107"/>
    </row>
    <row r="505" spans="3:3" ht="15" customHeight="1" x14ac:dyDescent="0.25">
      <c r="C505" s="107"/>
    </row>
    <row r="506" spans="3:3" ht="15" customHeight="1" x14ac:dyDescent="0.25">
      <c r="C506" s="107"/>
    </row>
    <row r="507" spans="3:3" ht="15" customHeight="1" x14ac:dyDescent="0.25">
      <c r="C507" s="107"/>
    </row>
    <row r="508" spans="3:3" ht="15" customHeight="1" x14ac:dyDescent="0.25">
      <c r="C508" s="107"/>
    </row>
    <row r="509" spans="3:3" ht="15" customHeight="1" x14ac:dyDescent="0.25">
      <c r="C509" s="107"/>
    </row>
    <row r="510" spans="3:3" ht="15" customHeight="1" x14ac:dyDescent="0.25">
      <c r="C510" s="107"/>
    </row>
    <row r="511" spans="3:3" ht="15" customHeight="1" x14ac:dyDescent="0.25">
      <c r="C511" s="107"/>
    </row>
    <row r="512" spans="3:3" ht="15" customHeight="1" x14ac:dyDescent="0.25">
      <c r="C512" s="107"/>
    </row>
    <row r="513" spans="3:3" ht="15" customHeight="1" x14ac:dyDescent="0.25">
      <c r="C513" s="107"/>
    </row>
    <row r="514" spans="3:3" ht="15" customHeight="1" x14ac:dyDescent="0.25">
      <c r="C514" s="107"/>
    </row>
    <row r="515" spans="3:3" ht="15" customHeight="1" x14ac:dyDescent="0.25">
      <c r="C515" s="107"/>
    </row>
    <row r="516" spans="3:3" ht="15" customHeight="1" x14ac:dyDescent="0.25">
      <c r="C516" s="107"/>
    </row>
    <row r="517" spans="3:3" ht="15" customHeight="1" x14ac:dyDescent="0.25">
      <c r="C517" s="107"/>
    </row>
    <row r="518" spans="3:3" ht="15" customHeight="1" x14ac:dyDescent="0.25">
      <c r="C518" s="107"/>
    </row>
    <row r="519" spans="3:3" ht="15" customHeight="1" x14ac:dyDescent="0.25">
      <c r="C519" s="107"/>
    </row>
    <row r="520" spans="3:3" ht="15" customHeight="1" x14ac:dyDescent="0.25">
      <c r="C520" s="107"/>
    </row>
    <row r="521" spans="3:3" ht="15" customHeight="1" x14ac:dyDescent="0.25">
      <c r="C521" s="107"/>
    </row>
    <row r="522" spans="3:3" ht="15" customHeight="1" x14ac:dyDescent="0.25">
      <c r="C522" s="107"/>
    </row>
    <row r="523" spans="3:3" ht="15" customHeight="1" x14ac:dyDescent="0.25">
      <c r="C523" s="107"/>
    </row>
    <row r="524" spans="3:3" ht="15" customHeight="1" x14ac:dyDescent="0.25">
      <c r="C524" s="107"/>
    </row>
    <row r="525" spans="3:3" ht="15" customHeight="1" x14ac:dyDescent="0.25">
      <c r="C525" s="107"/>
    </row>
    <row r="526" spans="3:3" ht="15" customHeight="1" x14ac:dyDescent="0.25">
      <c r="C526" s="107"/>
    </row>
    <row r="527" spans="3:3" ht="15" customHeight="1" x14ac:dyDescent="0.25">
      <c r="C527" s="107"/>
    </row>
    <row r="528" spans="3:3" ht="15" customHeight="1" x14ac:dyDescent="0.25">
      <c r="C528" s="107"/>
    </row>
    <row r="529" spans="3:3" ht="15" customHeight="1" x14ac:dyDescent="0.25">
      <c r="C529" s="107"/>
    </row>
    <row r="530" spans="3:3" ht="15" customHeight="1" x14ac:dyDescent="0.25">
      <c r="C530" s="107"/>
    </row>
    <row r="531" spans="3:3" ht="15" customHeight="1" x14ac:dyDescent="0.25">
      <c r="C531" s="107"/>
    </row>
    <row r="532" spans="3:3" ht="15" customHeight="1" x14ac:dyDescent="0.25">
      <c r="C532" s="107"/>
    </row>
    <row r="533" spans="3:3" ht="15" customHeight="1" x14ac:dyDescent="0.25">
      <c r="C533" s="107"/>
    </row>
    <row r="534" spans="3:3" ht="15" customHeight="1" x14ac:dyDescent="0.25">
      <c r="C534" s="107"/>
    </row>
    <row r="535" spans="3:3" ht="15" customHeight="1" x14ac:dyDescent="0.25">
      <c r="C535" s="107"/>
    </row>
    <row r="536" spans="3:3" ht="15" customHeight="1" x14ac:dyDescent="0.25">
      <c r="C536" s="107"/>
    </row>
    <row r="537" spans="3:3" ht="15" customHeight="1" x14ac:dyDescent="0.25">
      <c r="C537" s="107"/>
    </row>
    <row r="538" spans="3:3" ht="15" customHeight="1" x14ac:dyDescent="0.25">
      <c r="C538" s="107"/>
    </row>
    <row r="539" spans="3:3" ht="15" customHeight="1" x14ac:dyDescent="0.25">
      <c r="C539" s="107"/>
    </row>
    <row r="540" spans="3:3" ht="15" customHeight="1" x14ac:dyDescent="0.25">
      <c r="C540" s="107"/>
    </row>
    <row r="541" spans="3:3" ht="15" customHeight="1" x14ac:dyDescent="0.25">
      <c r="C541" s="107"/>
    </row>
    <row r="542" spans="3:3" ht="15" customHeight="1" x14ac:dyDescent="0.25">
      <c r="C542" s="107"/>
    </row>
    <row r="543" spans="3:3" ht="15" customHeight="1" x14ac:dyDescent="0.25">
      <c r="C543" s="107"/>
    </row>
    <row r="544" spans="3:3" ht="15" customHeight="1" x14ac:dyDescent="0.25">
      <c r="C544" s="107"/>
    </row>
    <row r="545" spans="3:3" ht="15" customHeight="1" x14ac:dyDescent="0.25">
      <c r="C545" s="107"/>
    </row>
    <row r="546" spans="3:3" ht="15" customHeight="1" x14ac:dyDescent="0.25">
      <c r="C546" s="107"/>
    </row>
    <row r="547" spans="3:3" ht="15" customHeight="1" x14ac:dyDescent="0.25">
      <c r="C547" s="107"/>
    </row>
    <row r="548" spans="3:3" ht="15" customHeight="1" x14ac:dyDescent="0.25">
      <c r="C548" s="107"/>
    </row>
    <row r="549" spans="3:3" ht="15" customHeight="1" x14ac:dyDescent="0.25">
      <c r="C549" s="107"/>
    </row>
    <row r="550" spans="3:3" ht="15" customHeight="1" x14ac:dyDescent="0.25">
      <c r="C550" s="107"/>
    </row>
    <row r="551" spans="3:3" ht="15" customHeight="1" x14ac:dyDescent="0.25">
      <c r="C551" s="107"/>
    </row>
    <row r="552" spans="3:3" ht="15" customHeight="1" x14ac:dyDescent="0.25">
      <c r="C552" s="107"/>
    </row>
    <row r="553" spans="3:3" ht="15" customHeight="1" x14ac:dyDescent="0.25">
      <c r="C553" s="107"/>
    </row>
    <row r="554" spans="3:3" ht="15" customHeight="1" x14ac:dyDescent="0.25">
      <c r="C554" s="107"/>
    </row>
    <row r="555" spans="3:3" ht="15" customHeight="1" x14ac:dyDescent="0.25">
      <c r="C555" s="107"/>
    </row>
    <row r="556" spans="3:3" ht="15" customHeight="1" x14ac:dyDescent="0.25">
      <c r="C556" s="107"/>
    </row>
    <row r="557" spans="3:3" ht="15" customHeight="1" x14ac:dyDescent="0.25">
      <c r="C557" s="107"/>
    </row>
    <row r="558" spans="3:3" ht="15" customHeight="1" x14ac:dyDescent="0.25">
      <c r="C558" s="107"/>
    </row>
    <row r="559" spans="3:3" ht="15" customHeight="1" x14ac:dyDescent="0.25">
      <c r="C559" s="107"/>
    </row>
    <row r="560" spans="3:3" ht="15" customHeight="1" x14ac:dyDescent="0.25">
      <c r="C560" s="107"/>
    </row>
    <row r="561" spans="3:3" ht="15" customHeight="1" x14ac:dyDescent="0.25">
      <c r="C561" s="107"/>
    </row>
    <row r="562" spans="3:3" ht="15" customHeight="1" x14ac:dyDescent="0.25">
      <c r="C562" s="107"/>
    </row>
    <row r="563" spans="3:3" ht="15" customHeight="1" x14ac:dyDescent="0.25">
      <c r="C563" s="107"/>
    </row>
    <row r="564" spans="3:3" ht="15" customHeight="1" x14ac:dyDescent="0.25">
      <c r="C564" s="107"/>
    </row>
    <row r="565" spans="3:3" ht="15" customHeight="1" x14ac:dyDescent="0.25">
      <c r="C565" s="107"/>
    </row>
    <row r="566" spans="3:3" ht="15" customHeight="1" x14ac:dyDescent="0.25">
      <c r="C566" s="107"/>
    </row>
    <row r="567" spans="3:3" ht="15" customHeight="1" x14ac:dyDescent="0.25">
      <c r="C567" s="107"/>
    </row>
    <row r="568" spans="3:3" ht="15" customHeight="1" x14ac:dyDescent="0.25">
      <c r="C568" s="107"/>
    </row>
    <row r="569" spans="3:3" ht="15" customHeight="1" x14ac:dyDescent="0.25">
      <c r="C569" s="107"/>
    </row>
    <row r="570" spans="3:3" ht="15" customHeight="1" x14ac:dyDescent="0.25">
      <c r="C570" s="107"/>
    </row>
    <row r="571" spans="3:3" ht="15" customHeight="1" x14ac:dyDescent="0.25">
      <c r="C571" s="107"/>
    </row>
    <row r="572" spans="3:3" ht="15" customHeight="1" x14ac:dyDescent="0.25">
      <c r="C572" s="107"/>
    </row>
    <row r="573" spans="3:3" ht="15" customHeight="1" x14ac:dyDescent="0.25">
      <c r="C573" s="107"/>
    </row>
    <row r="574" spans="3:3" ht="15" customHeight="1" x14ac:dyDescent="0.25">
      <c r="C574" s="107"/>
    </row>
    <row r="575" spans="3:3" ht="15" customHeight="1" x14ac:dyDescent="0.25">
      <c r="C575" s="107"/>
    </row>
    <row r="576" spans="3:3" ht="15" customHeight="1" x14ac:dyDescent="0.25">
      <c r="C576" s="107"/>
    </row>
    <row r="577" spans="3:3" ht="15" customHeight="1" x14ac:dyDescent="0.25">
      <c r="C577" s="107"/>
    </row>
    <row r="578" spans="3:3" ht="15" customHeight="1" x14ac:dyDescent="0.25">
      <c r="C578" s="107"/>
    </row>
    <row r="579" spans="3:3" ht="15" customHeight="1" x14ac:dyDescent="0.25">
      <c r="C579" s="107"/>
    </row>
    <row r="580" spans="3:3" ht="15" customHeight="1" x14ac:dyDescent="0.25">
      <c r="C580" s="107"/>
    </row>
    <row r="581" spans="3:3" ht="15" customHeight="1" x14ac:dyDescent="0.25">
      <c r="C581" s="107"/>
    </row>
    <row r="582" spans="3:3" ht="15" customHeight="1" x14ac:dyDescent="0.25">
      <c r="C582" s="107"/>
    </row>
    <row r="583" spans="3:3" ht="15" customHeight="1" x14ac:dyDescent="0.25">
      <c r="C583" s="107"/>
    </row>
    <row r="584" spans="3:3" ht="15" customHeight="1" x14ac:dyDescent="0.25">
      <c r="C584" s="107"/>
    </row>
    <row r="585" spans="3:3" ht="15" customHeight="1" x14ac:dyDescent="0.25">
      <c r="C585" s="107"/>
    </row>
    <row r="586" spans="3:3" ht="15" customHeight="1" x14ac:dyDescent="0.25">
      <c r="C586" s="107"/>
    </row>
    <row r="587" spans="3:3" ht="15" customHeight="1" x14ac:dyDescent="0.25">
      <c r="C587" s="107"/>
    </row>
    <row r="588" spans="3:3" ht="15" customHeight="1" x14ac:dyDescent="0.25">
      <c r="C588" s="107"/>
    </row>
    <row r="589" spans="3:3" ht="15" customHeight="1" x14ac:dyDescent="0.25">
      <c r="C589" s="107"/>
    </row>
    <row r="590" spans="3:3" ht="15" customHeight="1" x14ac:dyDescent="0.25">
      <c r="C590" s="107"/>
    </row>
    <row r="591" spans="3:3" ht="15" customHeight="1" x14ac:dyDescent="0.25">
      <c r="C591" s="107"/>
    </row>
    <row r="592" spans="3:3" ht="15" customHeight="1" x14ac:dyDescent="0.25">
      <c r="C592" s="107"/>
    </row>
    <row r="593" spans="3:3" ht="15" customHeight="1" x14ac:dyDescent="0.25">
      <c r="C593" s="107"/>
    </row>
    <row r="594" spans="3:3" ht="15" customHeight="1" x14ac:dyDescent="0.25">
      <c r="C594" s="107"/>
    </row>
    <row r="595" spans="3:3" ht="15" customHeight="1" x14ac:dyDescent="0.25">
      <c r="C595" s="107"/>
    </row>
    <row r="596" spans="3:3" ht="15" customHeight="1" x14ac:dyDescent="0.25">
      <c r="C596" s="107"/>
    </row>
    <row r="597" spans="3:3" ht="15" customHeight="1" x14ac:dyDescent="0.25">
      <c r="C597" s="107"/>
    </row>
    <row r="598" spans="3:3" ht="15" customHeight="1" x14ac:dyDescent="0.25">
      <c r="C598" s="107"/>
    </row>
    <row r="599" spans="3:3" ht="15" customHeight="1" x14ac:dyDescent="0.25">
      <c r="C599" s="107"/>
    </row>
    <row r="600" spans="3:3" ht="15" customHeight="1" x14ac:dyDescent="0.25">
      <c r="C600" s="107"/>
    </row>
    <row r="601" spans="3:3" ht="15" customHeight="1" x14ac:dyDescent="0.25">
      <c r="C601" s="107"/>
    </row>
    <row r="602" spans="3:3" ht="15" customHeight="1" x14ac:dyDescent="0.25">
      <c r="C602" s="107"/>
    </row>
    <row r="603" spans="3:3" ht="15" customHeight="1" x14ac:dyDescent="0.25">
      <c r="C603" s="107"/>
    </row>
    <row r="604" spans="3:3" ht="15" customHeight="1" x14ac:dyDescent="0.25">
      <c r="C604" s="107"/>
    </row>
    <row r="605" spans="3:3" ht="15" customHeight="1" x14ac:dyDescent="0.25">
      <c r="C605" s="107"/>
    </row>
    <row r="606" spans="3:3" ht="15" customHeight="1" x14ac:dyDescent="0.25">
      <c r="C606" s="107"/>
    </row>
    <row r="607" spans="3:3" ht="15" customHeight="1" x14ac:dyDescent="0.25">
      <c r="C607" s="107"/>
    </row>
    <row r="608" spans="3:3" ht="15" customHeight="1" x14ac:dyDescent="0.25">
      <c r="C608" s="107"/>
    </row>
    <row r="609" spans="3:3" ht="15" customHeight="1" x14ac:dyDescent="0.25">
      <c r="C609" s="107"/>
    </row>
    <row r="610" spans="3:3" ht="15" customHeight="1" x14ac:dyDescent="0.25">
      <c r="C610" s="107"/>
    </row>
    <row r="611" spans="3:3" ht="15" customHeight="1" x14ac:dyDescent="0.25">
      <c r="C611" s="107"/>
    </row>
    <row r="612" spans="3:3" ht="15" customHeight="1" x14ac:dyDescent="0.25">
      <c r="C612" s="107"/>
    </row>
    <row r="613" spans="3:3" ht="15" customHeight="1" x14ac:dyDescent="0.25">
      <c r="C613" s="107"/>
    </row>
    <row r="614" spans="3:3" ht="15" customHeight="1" x14ac:dyDescent="0.25">
      <c r="C614" s="107"/>
    </row>
    <row r="615" spans="3:3" ht="15" customHeight="1" x14ac:dyDescent="0.25">
      <c r="C615" s="107"/>
    </row>
    <row r="616" spans="3:3" ht="15" customHeight="1" x14ac:dyDescent="0.25">
      <c r="C616" s="107"/>
    </row>
    <row r="617" spans="3:3" ht="15" customHeight="1" x14ac:dyDescent="0.25">
      <c r="C617" s="107"/>
    </row>
    <row r="618" spans="3:3" ht="15" customHeight="1" x14ac:dyDescent="0.25">
      <c r="C618" s="107"/>
    </row>
    <row r="619" spans="3:3" ht="15" customHeight="1" x14ac:dyDescent="0.25">
      <c r="C619" s="107"/>
    </row>
    <row r="620" spans="3:3" ht="15" customHeight="1" x14ac:dyDescent="0.25">
      <c r="C620" s="107"/>
    </row>
    <row r="621" spans="3:3" ht="15" customHeight="1" x14ac:dyDescent="0.25">
      <c r="C621" s="107"/>
    </row>
    <row r="622" spans="3:3" ht="15" customHeight="1" x14ac:dyDescent="0.25">
      <c r="C622" s="107"/>
    </row>
    <row r="623" spans="3:3" ht="15" customHeight="1" x14ac:dyDescent="0.25">
      <c r="C623" s="107"/>
    </row>
    <row r="624" spans="3:3" ht="15" customHeight="1" x14ac:dyDescent="0.25">
      <c r="C624" s="107"/>
    </row>
    <row r="625" spans="3:3" ht="15" customHeight="1" x14ac:dyDescent="0.25">
      <c r="C625" s="107"/>
    </row>
    <row r="626" spans="3:3" ht="15" customHeight="1" x14ac:dyDescent="0.25">
      <c r="C626" s="107"/>
    </row>
    <row r="627" spans="3:3" ht="15" customHeight="1" x14ac:dyDescent="0.25">
      <c r="C627" s="107"/>
    </row>
    <row r="628" spans="3:3" ht="15" customHeight="1" x14ac:dyDescent="0.25">
      <c r="C628" s="107"/>
    </row>
    <row r="629" spans="3:3" ht="15" customHeight="1" x14ac:dyDescent="0.25">
      <c r="C629" s="107"/>
    </row>
    <row r="630" spans="3:3" ht="15" customHeight="1" x14ac:dyDescent="0.25">
      <c r="C630" s="107"/>
    </row>
    <row r="631" spans="3:3" ht="15" customHeight="1" x14ac:dyDescent="0.25">
      <c r="C631" s="107"/>
    </row>
    <row r="632" spans="3:3" ht="15" customHeight="1" x14ac:dyDescent="0.25">
      <c r="C632" s="107"/>
    </row>
    <row r="633" spans="3:3" ht="15" customHeight="1" x14ac:dyDescent="0.25">
      <c r="C633" s="107"/>
    </row>
    <row r="634" spans="3:3" ht="15" customHeight="1" x14ac:dyDescent="0.25">
      <c r="C634" s="107"/>
    </row>
    <row r="635" spans="3:3" ht="15" customHeight="1" x14ac:dyDescent="0.25">
      <c r="C635" s="107"/>
    </row>
    <row r="636" spans="3:3" ht="15" customHeight="1" x14ac:dyDescent="0.25">
      <c r="C636" s="107"/>
    </row>
    <row r="637" spans="3:3" ht="15" customHeight="1" x14ac:dyDescent="0.25">
      <c r="C637" s="107"/>
    </row>
    <row r="638" spans="3:3" ht="15" customHeight="1" x14ac:dyDescent="0.25">
      <c r="C638" s="107"/>
    </row>
    <row r="639" spans="3:3" ht="15" customHeight="1" x14ac:dyDescent="0.25">
      <c r="C639" s="107"/>
    </row>
    <row r="640" spans="3:3" ht="15" customHeight="1" x14ac:dyDescent="0.25">
      <c r="C640" s="107"/>
    </row>
    <row r="641" spans="3:3" ht="15" customHeight="1" x14ac:dyDescent="0.25">
      <c r="C641" s="107"/>
    </row>
    <row r="642" spans="3:3" ht="15" customHeight="1" x14ac:dyDescent="0.25">
      <c r="C642" s="107"/>
    </row>
    <row r="643" spans="3:3" ht="15" customHeight="1" x14ac:dyDescent="0.25">
      <c r="C643" s="107"/>
    </row>
    <row r="644" spans="3:3" ht="15" customHeight="1" x14ac:dyDescent="0.25">
      <c r="C644" s="107"/>
    </row>
    <row r="645" spans="3:3" ht="15" customHeight="1" x14ac:dyDescent="0.25">
      <c r="C645" s="107"/>
    </row>
    <row r="646" spans="3:3" ht="15" customHeight="1" x14ac:dyDescent="0.25">
      <c r="C646" s="107"/>
    </row>
    <row r="647" spans="3:3" ht="15" customHeight="1" x14ac:dyDescent="0.25">
      <c r="C647" s="107"/>
    </row>
    <row r="648" spans="3:3" ht="15" customHeight="1" x14ac:dyDescent="0.25">
      <c r="C648" s="107"/>
    </row>
    <row r="649" spans="3:3" ht="15" customHeight="1" x14ac:dyDescent="0.25">
      <c r="C649" s="107"/>
    </row>
    <row r="650" spans="3:3" ht="15" customHeight="1" x14ac:dyDescent="0.25">
      <c r="C650" s="107"/>
    </row>
    <row r="651" spans="3:3" ht="15" customHeight="1" x14ac:dyDescent="0.25">
      <c r="C651" s="107"/>
    </row>
    <row r="652" spans="3:3" ht="15" customHeight="1" x14ac:dyDescent="0.25">
      <c r="C652" s="107"/>
    </row>
    <row r="653" spans="3:3" ht="15" customHeight="1" x14ac:dyDescent="0.25">
      <c r="C653" s="107"/>
    </row>
    <row r="654" spans="3:3" ht="15" customHeight="1" x14ac:dyDescent="0.25">
      <c r="C654" s="107"/>
    </row>
    <row r="655" spans="3:3" ht="15" customHeight="1" x14ac:dyDescent="0.25">
      <c r="C655" s="107"/>
    </row>
    <row r="656" spans="3:3" ht="15" customHeight="1" x14ac:dyDescent="0.25">
      <c r="C656" s="107"/>
    </row>
    <row r="657" spans="3:3" ht="15" customHeight="1" x14ac:dyDescent="0.25">
      <c r="C657" s="107"/>
    </row>
    <row r="658" spans="3:3" ht="15" customHeight="1" x14ac:dyDescent="0.25">
      <c r="C658" s="107"/>
    </row>
    <row r="659" spans="3:3" ht="15" customHeight="1" x14ac:dyDescent="0.25">
      <c r="C659" s="107"/>
    </row>
    <row r="660" spans="3:3" ht="15" customHeight="1" x14ac:dyDescent="0.25">
      <c r="C660" s="107"/>
    </row>
    <row r="661" spans="3:3" ht="15" customHeight="1" x14ac:dyDescent="0.25">
      <c r="C661" s="107"/>
    </row>
    <row r="662" spans="3:3" ht="15" customHeight="1" x14ac:dyDescent="0.25">
      <c r="C662" s="107"/>
    </row>
    <row r="663" spans="3:3" ht="15" customHeight="1" x14ac:dyDescent="0.25">
      <c r="C663" s="107"/>
    </row>
    <row r="664" spans="3:3" ht="15" customHeight="1" x14ac:dyDescent="0.25">
      <c r="C664" s="107"/>
    </row>
    <row r="665" spans="3:3" ht="15" customHeight="1" x14ac:dyDescent="0.25">
      <c r="C665" s="107"/>
    </row>
    <row r="666" spans="3:3" ht="15" customHeight="1" x14ac:dyDescent="0.25">
      <c r="C666" s="107"/>
    </row>
    <row r="667" spans="3:3" ht="15" customHeight="1" x14ac:dyDescent="0.25">
      <c r="C667" s="107"/>
    </row>
    <row r="668" spans="3:3" ht="15" customHeight="1" x14ac:dyDescent="0.25">
      <c r="C668" s="107"/>
    </row>
    <row r="669" spans="3:3" ht="15" customHeight="1" x14ac:dyDescent="0.25">
      <c r="C669" s="107"/>
    </row>
    <row r="670" spans="3:3" ht="15" customHeight="1" x14ac:dyDescent="0.25">
      <c r="C670" s="107"/>
    </row>
    <row r="671" spans="3:3" ht="15" customHeight="1" x14ac:dyDescent="0.25">
      <c r="C671" s="107"/>
    </row>
    <row r="672" spans="3:3" ht="15" customHeight="1" x14ac:dyDescent="0.25">
      <c r="C672" s="107"/>
    </row>
    <row r="673" spans="3:3" ht="15" customHeight="1" x14ac:dyDescent="0.25">
      <c r="C673" s="107"/>
    </row>
    <row r="674" spans="3:3" ht="15" customHeight="1" x14ac:dyDescent="0.25">
      <c r="C674" s="107"/>
    </row>
    <row r="675" spans="3:3" ht="15" customHeight="1" x14ac:dyDescent="0.25">
      <c r="C675" s="107"/>
    </row>
    <row r="676" spans="3:3" ht="15" customHeight="1" x14ac:dyDescent="0.25">
      <c r="C676" s="107"/>
    </row>
    <row r="677" spans="3:3" ht="15" customHeight="1" x14ac:dyDescent="0.25">
      <c r="C677" s="107"/>
    </row>
    <row r="678" spans="3:3" ht="15" customHeight="1" x14ac:dyDescent="0.25">
      <c r="C678" s="107"/>
    </row>
    <row r="679" spans="3:3" ht="15" customHeight="1" x14ac:dyDescent="0.25">
      <c r="C679" s="107"/>
    </row>
    <row r="680" spans="3:3" ht="15" customHeight="1" x14ac:dyDescent="0.25">
      <c r="C680" s="107"/>
    </row>
    <row r="681" spans="3:3" ht="15" customHeight="1" x14ac:dyDescent="0.25">
      <c r="C681" s="107"/>
    </row>
    <row r="682" spans="3:3" ht="15" customHeight="1" x14ac:dyDescent="0.25">
      <c r="C682" s="107"/>
    </row>
    <row r="683" spans="3:3" ht="15" customHeight="1" x14ac:dyDescent="0.25">
      <c r="C683" s="107"/>
    </row>
    <row r="684" spans="3:3" ht="15" customHeight="1" x14ac:dyDescent="0.25">
      <c r="C684" s="107"/>
    </row>
    <row r="685" spans="3:3" ht="15" customHeight="1" x14ac:dyDescent="0.25">
      <c r="C685" s="107"/>
    </row>
    <row r="686" spans="3:3" ht="15" customHeight="1" x14ac:dyDescent="0.25">
      <c r="C686" s="107"/>
    </row>
    <row r="687" spans="3:3" ht="15" customHeight="1" x14ac:dyDescent="0.25">
      <c r="C687" s="107"/>
    </row>
    <row r="688" spans="3:3" ht="15" customHeight="1" x14ac:dyDescent="0.25">
      <c r="C688" s="107"/>
    </row>
    <row r="689" spans="3:3" ht="15" customHeight="1" x14ac:dyDescent="0.25">
      <c r="C689" s="107"/>
    </row>
    <row r="690" spans="3:3" ht="15" customHeight="1" x14ac:dyDescent="0.25">
      <c r="C690" s="107"/>
    </row>
    <row r="691" spans="3:3" ht="15" customHeight="1" x14ac:dyDescent="0.25">
      <c r="C691" s="107"/>
    </row>
    <row r="692" spans="3:3" ht="15" customHeight="1" x14ac:dyDescent="0.25">
      <c r="C692" s="107"/>
    </row>
    <row r="693" spans="3:3" ht="15" customHeight="1" x14ac:dyDescent="0.25">
      <c r="C693" s="107"/>
    </row>
    <row r="694" spans="3:3" ht="15" customHeight="1" x14ac:dyDescent="0.25">
      <c r="C694" s="107"/>
    </row>
    <row r="695" spans="3:3" ht="15" customHeight="1" x14ac:dyDescent="0.25">
      <c r="C695" s="107"/>
    </row>
    <row r="696" spans="3:3" ht="15" customHeight="1" x14ac:dyDescent="0.25">
      <c r="C696" s="107"/>
    </row>
    <row r="697" spans="3:3" ht="15" customHeight="1" x14ac:dyDescent="0.25">
      <c r="C697" s="107"/>
    </row>
    <row r="698" spans="3:3" ht="15" customHeight="1" x14ac:dyDescent="0.25">
      <c r="C698" s="107"/>
    </row>
    <row r="699" spans="3:3" ht="15" customHeight="1" x14ac:dyDescent="0.25">
      <c r="C699" s="107"/>
    </row>
    <row r="700" spans="3:3" ht="15" customHeight="1" x14ac:dyDescent="0.25">
      <c r="C700" s="107"/>
    </row>
    <row r="701" spans="3:3" ht="15" customHeight="1" x14ac:dyDescent="0.25">
      <c r="C701" s="107"/>
    </row>
    <row r="702" spans="3:3" ht="15" customHeight="1" x14ac:dyDescent="0.25">
      <c r="C702" s="107"/>
    </row>
    <row r="703" spans="3:3" ht="15" customHeight="1" x14ac:dyDescent="0.25">
      <c r="C703" s="107"/>
    </row>
    <row r="704" spans="3:3" ht="15" customHeight="1" x14ac:dyDescent="0.25">
      <c r="C704" s="107"/>
    </row>
    <row r="705" spans="3:3" ht="15" customHeight="1" x14ac:dyDescent="0.25">
      <c r="C705" s="107"/>
    </row>
    <row r="706" spans="3:3" ht="15" customHeight="1" x14ac:dyDescent="0.25">
      <c r="C706" s="107"/>
    </row>
    <row r="707" spans="3:3" ht="15" customHeight="1" x14ac:dyDescent="0.25">
      <c r="C707" s="107"/>
    </row>
    <row r="708" spans="3:3" ht="15" customHeight="1" x14ac:dyDescent="0.25">
      <c r="C708" s="107"/>
    </row>
    <row r="709" spans="3:3" ht="15" customHeight="1" x14ac:dyDescent="0.25">
      <c r="C709" s="107"/>
    </row>
    <row r="710" spans="3:3" ht="15" customHeight="1" x14ac:dyDescent="0.25">
      <c r="C710" s="107"/>
    </row>
    <row r="711" spans="3:3" ht="15" customHeight="1" x14ac:dyDescent="0.25">
      <c r="C711" s="107"/>
    </row>
    <row r="712" spans="3:3" ht="15" customHeight="1" x14ac:dyDescent="0.25">
      <c r="C712" s="107"/>
    </row>
    <row r="713" spans="3:3" ht="15" customHeight="1" x14ac:dyDescent="0.25">
      <c r="C713" s="107"/>
    </row>
    <row r="714" spans="3:3" ht="15" customHeight="1" x14ac:dyDescent="0.25">
      <c r="C714" s="107"/>
    </row>
    <row r="715" spans="3:3" ht="15" customHeight="1" x14ac:dyDescent="0.25">
      <c r="C715" s="107"/>
    </row>
    <row r="716" spans="3:3" ht="15" customHeight="1" x14ac:dyDescent="0.25">
      <c r="C716" s="107"/>
    </row>
    <row r="717" spans="3:3" ht="15" customHeight="1" x14ac:dyDescent="0.25">
      <c r="C717" s="107"/>
    </row>
    <row r="718" spans="3:3" ht="15" customHeight="1" x14ac:dyDescent="0.25">
      <c r="C718" s="107"/>
    </row>
    <row r="719" spans="3:3" ht="15" customHeight="1" x14ac:dyDescent="0.25">
      <c r="C719" s="107"/>
    </row>
    <row r="720" spans="3:3" ht="15" customHeight="1" x14ac:dyDescent="0.25">
      <c r="C720" s="107"/>
    </row>
    <row r="721" spans="3:3" ht="15" customHeight="1" x14ac:dyDescent="0.25">
      <c r="C721" s="107"/>
    </row>
    <row r="722" spans="3:3" ht="15" customHeight="1" x14ac:dyDescent="0.25">
      <c r="C722" s="107"/>
    </row>
    <row r="723" spans="3:3" ht="15" customHeight="1" x14ac:dyDescent="0.25">
      <c r="C723" s="107"/>
    </row>
    <row r="724" spans="3:3" ht="15" customHeight="1" x14ac:dyDescent="0.25">
      <c r="C724" s="107"/>
    </row>
    <row r="725" spans="3:3" ht="15" customHeight="1" x14ac:dyDescent="0.25">
      <c r="C725" s="107"/>
    </row>
    <row r="726" spans="3:3" ht="15" customHeight="1" x14ac:dyDescent="0.25">
      <c r="C726" s="107"/>
    </row>
    <row r="727" spans="3:3" ht="15" customHeight="1" x14ac:dyDescent="0.25">
      <c r="C727" s="107"/>
    </row>
    <row r="728" spans="3:3" ht="15" customHeight="1" x14ac:dyDescent="0.25">
      <c r="C728" s="107"/>
    </row>
    <row r="729" spans="3:3" ht="15" customHeight="1" x14ac:dyDescent="0.25">
      <c r="C729" s="107"/>
    </row>
    <row r="730" spans="3:3" ht="15" customHeight="1" x14ac:dyDescent="0.25">
      <c r="C730" s="107"/>
    </row>
    <row r="731" spans="3:3" ht="15" customHeight="1" x14ac:dyDescent="0.25">
      <c r="C731" s="107"/>
    </row>
    <row r="732" spans="3:3" ht="15" customHeight="1" x14ac:dyDescent="0.25">
      <c r="C732" s="107"/>
    </row>
    <row r="733" spans="3:3" ht="15" customHeight="1" x14ac:dyDescent="0.25">
      <c r="C733" s="107"/>
    </row>
    <row r="734" spans="3:3" ht="15" customHeight="1" x14ac:dyDescent="0.25">
      <c r="C734" s="107"/>
    </row>
    <row r="735" spans="3:3" ht="15" customHeight="1" x14ac:dyDescent="0.25">
      <c r="C735" s="107"/>
    </row>
    <row r="736" spans="3:3" ht="15" customHeight="1" x14ac:dyDescent="0.25">
      <c r="C736" s="107"/>
    </row>
    <row r="737" spans="3:3" ht="15" customHeight="1" x14ac:dyDescent="0.25">
      <c r="C737" s="107"/>
    </row>
    <row r="738" spans="3:3" ht="15" customHeight="1" x14ac:dyDescent="0.25">
      <c r="C738" s="107"/>
    </row>
    <row r="739" spans="3:3" ht="15" customHeight="1" x14ac:dyDescent="0.25">
      <c r="C739" s="107"/>
    </row>
    <row r="740" spans="3:3" ht="15" customHeight="1" x14ac:dyDescent="0.25">
      <c r="C740" s="107"/>
    </row>
    <row r="741" spans="3:3" ht="15" customHeight="1" x14ac:dyDescent="0.25">
      <c r="C741" s="107"/>
    </row>
    <row r="742" spans="3:3" ht="15" customHeight="1" x14ac:dyDescent="0.25">
      <c r="C742" s="107"/>
    </row>
    <row r="743" spans="3:3" ht="15" customHeight="1" x14ac:dyDescent="0.25">
      <c r="C743" s="107"/>
    </row>
    <row r="744" spans="3:3" ht="15" customHeight="1" x14ac:dyDescent="0.25">
      <c r="C744" s="107"/>
    </row>
    <row r="745" spans="3:3" ht="15" customHeight="1" x14ac:dyDescent="0.25">
      <c r="C745" s="107"/>
    </row>
    <row r="746" spans="3:3" ht="15" customHeight="1" x14ac:dyDescent="0.25">
      <c r="C746" s="107"/>
    </row>
    <row r="747" spans="3:3" ht="15" customHeight="1" x14ac:dyDescent="0.25">
      <c r="C747" s="107"/>
    </row>
    <row r="748" spans="3:3" ht="15" customHeight="1" x14ac:dyDescent="0.25">
      <c r="C748" s="107"/>
    </row>
    <row r="749" spans="3:3" ht="15" customHeight="1" x14ac:dyDescent="0.25">
      <c r="C749" s="107"/>
    </row>
    <row r="750" spans="3:3" ht="15" customHeight="1" x14ac:dyDescent="0.25">
      <c r="C750" s="107"/>
    </row>
    <row r="751" spans="3:3" ht="15" customHeight="1" x14ac:dyDescent="0.25">
      <c r="C751" s="107"/>
    </row>
    <row r="752" spans="3:3" ht="15" customHeight="1" x14ac:dyDescent="0.25">
      <c r="C752" s="107"/>
    </row>
    <row r="753" spans="3:3" ht="15" customHeight="1" x14ac:dyDescent="0.25">
      <c r="C753" s="107"/>
    </row>
    <row r="754" spans="3:3" ht="15" customHeight="1" x14ac:dyDescent="0.25">
      <c r="C754" s="107"/>
    </row>
    <row r="755" spans="3:3" ht="15" customHeight="1" x14ac:dyDescent="0.25">
      <c r="C755" s="107"/>
    </row>
    <row r="756" spans="3:3" ht="15" customHeight="1" x14ac:dyDescent="0.25">
      <c r="C756" s="107"/>
    </row>
    <row r="757" spans="3:3" ht="15" customHeight="1" x14ac:dyDescent="0.25">
      <c r="C757" s="107"/>
    </row>
    <row r="758" spans="3:3" ht="15" customHeight="1" x14ac:dyDescent="0.25">
      <c r="C758" s="107"/>
    </row>
    <row r="759" spans="3:3" ht="15" customHeight="1" x14ac:dyDescent="0.25">
      <c r="C759" s="107"/>
    </row>
    <row r="760" spans="3:3" ht="15" customHeight="1" x14ac:dyDescent="0.25">
      <c r="C760" s="107"/>
    </row>
    <row r="761" spans="3:3" ht="15" customHeight="1" x14ac:dyDescent="0.25">
      <c r="C761" s="107"/>
    </row>
    <row r="762" spans="3:3" ht="15" customHeight="1" x14ac:dyDescent="0.25">
      <c r="C762" s="107"/>
    </row>
    <row r="763" spans="3:3" ht="15" customHeight="1" x14ac:dyDescent="0.25">
      <c r="C763" s="107"/>
    </row>
    <row r="764" spans="3:3" ht="15" customHeight="1" x14ac:dyDescent="0.25">
      <c r="C764" s="107"/>
    </row>
    <row r="765" spans="3:3" ht="15" customHeight="1" x14ac:dyDescent="0.25">
      <c r="C765" s="107"/>
    </row>
    <row r="766" spans="3:3" ht="15" customHeight="1" x14ac:dyDescent="0.25">
      <c r="C766" s="107"/>
    </row>
    <row r="767" spans="3:3" ht="15" customHeight="1" x14ac:dyDescent="0.25">
      <c r="C767" s="107"/>
    </row>
    <row r="768" spans="3:3" ht="15" customHeight="1" x14ac:dyDescent="0.25">
      <c r="C768" s="107"/>
    </row>
    <row r="769" spans="3:3" ht="15" customHeight="1" x14ac:dyDescent="0.25">
      <c r="C769" s="107"/>
    </row>
    <row r="770" spans="3:3" ht="15" customHeight="1" x14ac:dyDescent="0.25">
      <c r="C770" s="107"/>
    </row>
    <row r="771" spans="3:3" ht="15" customHeight="1" x14ac:dyDescent="0.25">
      <c r="C771" s="107"/>
    </row>
    <row r="772" spans="3:3" ht="15" customHeight="1" x14ac:dyDescent="0.25">
      <c r="C772" s="107"/>
    </row>
    <row r="773" spans="3:3" ht="15" customHeight="1" x14ac:dyDescent="0.25">
      <c r="C773" s="107"/>
    </row>
    <row r="774" spans="3:3" ht="15" customHeight="1" x14ac:dyDescent="0.25">
      <c r="C774" s="107"/>
    </row>
    <row r="775" spans="3:3" ht="15" customHeight="1" x14ac:dyDescent="0.25">
      <c r="C775" s="107"/>
    </row>
    <row r="776" spans="3:3" ht="15" customHeight="1" x14ac:dyDescent="0.25">
      <c r="C776" s="107"/>
    </row>
    <row r="777" spans="3:3" ht="15" customHeight="1" x14ac:dyDescent="0.25">
      <c r="C777" s="107"/>
    </row>
    <row r="778" spans="3:3" ht="15" customHeight="1" x14ac:dyDescent="0.25">
      <c r="C778" s="107"/>
    </row>
    <row r="779" spans="3:3" ht="15" customHeight="1" x14ac:dyDescent="0.25">
      <c r="C779" s="107"/>
    </row>
    <row r="780" spans="3:3" ht="15" customHeight="1" x14ac:dyDescent="0.25">
      <c r="C780" s="107"/>
    </row>
    <row r="781" spans="3:3" ht="15" customHeight="1" x14ac:dyDescent="0.25">
      <c r="C781" s="107"/>
    </row>
    <row r="782" spans="3:3" ht="15" customHeight="1" x14ac:dyDescent="0.25">
      <c r="C782" s="107"/>
    </row>
    <row r="783" spans="3:3" ht="15" customHeight="1" x14ac:dyDescent="0.25">
      <c r="C783" s="107"/>
    </row>
    <row r="784" spans="3:3" ht="15" customHeight="1" x14ac:dyDescent="0.25">
      <c r="C784" s="107"/>
    </row>
    <row r="785" spans="3:3" ht="15" customHeight="1" x14ac:dyDescent="0.25">
      <c r="C785" s="107"/>
    </row>
    <row r="786" spans="3:3" ht="15" customHeight="1" x14ac:dyDescent="0.25">
      <c r="C786" s="107"/>
    </row>
    <row r="787" spans="3:3" ht="15" customHeight="1" x14ac:dyDescent="0.25">
      <c r="C787" s="107"/>
    </row>
    <row r="788" spans="3:3" ht="15" customHeight="1" x14ac:dyDescent="0.25">
      <c r="C788" s="107"/>
    </row>
    <row r="789" spans="3:3" ht="15" customHeight="1" x14ac:dyDescent="0.25">
      <c r="C789" s="107"/>
    </row>
    <row r="790" spans="3:3" ht="15" customHeight="1" x14ac:dyDescent="0.25">
      <c r="C790" s="107"/>
    </row>
    <row r="791" spans="3:3" ht="15" customHeight="1" x14ac:dyDescent="0.25">
      <c r="C791" s="107"/>
    </row>
    <row r="792" spans="3:3" ht="15" customHeight="1" x14ac:dyDescent="0.25">
      <c r="C792" s="107"/>
    </row>
    <row r="793" spans="3:3" ht="15" customHeight="1" x14ac:dyDescent="0.25">
      <c r="C793" s="107"/>
    </row>
    <row r="794" spans="3:3" ht="15" customHeight="1" x14ac:dyDescent="0.25">
      <c r="C794" s="107"/>
    </row>
    <row r="795" spans="3:3" ht="15" customHeight="1" x14ac:dyDescent="0.25">
      <c r="C795" s="107"/>
    </row>
    <row r="796" spans="3:3" ht="15" customHeight="1" x14ac:dyDescent="0.25">
      <c r="C796" s="107"/>
    </row>
    <row r="797" spans="3:3" ht="15" customHeight="1" x14ac:dyDescent="0.25">
      <c r="C797" s="107"/>
    </row>
    <row r="798" spans="3:3" ht="15" customHeight="1" x14ac:dyDescent="0.25">
      <c r="C798" s="107"/>
    </row>
    <row r="799" spans="3:3" ht="15" customHeight="1" x14ac:dyDescent="0.25">
      <c r="C799" s="107"/>
    </row>
    <row r="800" spans="3:3" ht="15" customHeight="1" x14ac:dyDescent="0.25">
      <c r="C800" s="107"/>
    </row>
    <row r="801" spans="3:3" ht="15" customHeight="1" x14ac:dyDescent="0.25">
      <c r="C801" s="107"/>
    </row>
    <row r="802" spans="3:3" ht="15" customHeight="1" x14ac:dyDescent="0.25">
      <c r="C802" s="107"/>
    </row>
    <row r="803" spans="3:3" ht="15" customHeight="1" x14ac:dyDescent="0.25">
      <c r="C803" s="107"/>
    </row>
    <row r="804" spans="3:3" ht="15" customHeight="1" x14ac:dyDescent="0.25">
      <c r="C804" s="107"/>
    </row>
    <row r="805" spans="3:3" ht="15" customHeight="1" x14ac:dyDescent="0.25">
      <c r="C805" s="107"/>
    </row>
    <row r="806" spans="3:3" ht="15" customHeight="1" x14ac:dyDescent="0.25">
      <c r="C806" s="107"/>
    </row>
    <row r="807" spans="3:3" ht="15" customHeight="1" x14ac:dyDescent="0.25">
      <c r="C807" s="107"/>
    </row>
    <row r="808" spans="3:3" ht="15" customHeight="1" x14ac:dyDescent="0.25">
      <c r="C808" s="107"/>
    </row>
    <row r="809" spans="3:3" ht="15" customHeight="1" x14ac:dyDescent="0.25">
      <c r="C809" s="107"/>
    </row>
    <row r="810" spans="3:3" ht="15" customHeight="1" x14ac:dyDescent="0.25">
      <c r="C810" s="107"/>
    </row>
    <row r="811" spans="3:3" ht="15" customHeight="1" x14ac:dyDescent="0.25">
      <c r="C811" s="107"/>
    </row>
    <row r="812" spans="3:3" ht="15" customHeight="1" x14ac:dyDescent="0.25">
      <c r="C812" s="107"/>
    </row>
    <row r="813" spans="3:3" ht="15" customHeight="1" x14ac:dyDescent="0.25">
      <c r="C813" s="107"/>
    </row>
    <row r="814" spans="3:3" ht="15" customHeight="1" x14ac:dyDescent="0.25">
      <c r="C814" s="107"/>
    </row>
    <row r="815" spans="3:3" ht="15" customHeight="1" x14ac:dyDescent="0.25">
      <c r="C815" s="107"/>
    </row>
    <row r="816" spans="3:3" ht="15" customHeight="1" x14ac:dyDescent="0.25">
      <c r="C816" s="107"/>
    </row>
    <row r="817" spans="3:3" ht="15" customHeight="1" x14ac:dyDescent="0.25">
      <c r="C817" s="107"/>
    </row>
    <row r="818" spans="3:3" ht="15" customHeight="1" x14ac:dyDescent="0.25">
      <c r="C818" s="107"/>
    </row>
    <row r="819" spans="3:3" ht="15" customHeight="1" x14ac:dyDescent="0.25">
      <c r="C819" s="107"/>
    </row>
    <row r="820" spans="3:3" ht="15" customHeight="1" x14ac:dyDescent="0.25">
      <c r="C820" s="107"/>
    </row>
    <row r="821" spans="3:3" ht="15" customHeight="1" x14ac:dyDescent="0.25">
      <c r="C821" s="107"/>
    </row>
    <row r="822" spans="3:3" ht="15" customHeight="1" x14ac:dyDescent="0.25">
      <c r="C822" s="107"/>
    </row>
    <row r="823" spans="3:3" ht="15" customHeight="1" x14ac:dyDescent="0.25">
      <c r="C823" s="107"/>
    </row>
    <row r="824" spans="3:3" ht="15" customHeight="1" x14ac:dyDescent="0.25">
      <c r="C824" s="107"/>
    </row>
    <row r="825" spans="3:3" ht="15" customHeight="1" x14ac:dyDescent="0.25">
      <c r="C825" s="107"/>
    </row>
    <row r="826" spans="3:3" ht="15" customHeight="1" x14ac:dyDescent="0.25">
      <c r="C826" s="107"/>
    </row>
    <row r="827" spans="3:3" ht="15" customHeight="1" x14ac:dyDescent="0.25">
      <c r="C827" s="107"/>
    </row>
    <row r="828" spans="3:3" ht="15" customHeight="1" x14ac:dyDescent="0.25">
      <c r="C828" s="107"/>
    </row>
    <row r="829" spans="3:3" ht="15" customHeight="1" x14ac:dyDescent="0.25">
      <c r="C829" s="107"/>
    </row>
    <row r="830" spans="3:3" ht="15" customHeight="1" x14ac:dyDescent="0.25">
      <c r="C830" s="107"/>
    </row>
    <row r="831" spans="3:3" ht="15" customHeight="1" x14ac:dyDescent="0.25">
      <c r="C831" s="107"/>
    </row>
    <row r="832" spans="3:3" ht="15" customHeight="1" x14ac:dyDescent="0.25">
      <c r="C832" s="107"/>
    </row>
    <row r="833" spans="3:3" ht="15" customHeight="1" x14ac:dyDescent="0.25">
      <c r="C833" s="107"/>
    </row>
    <row r="834" spans="3:3" ht="15" customHeight="1" x14ac:dyDescent="0.25">
      <c r="C834" s="107"/>
    </row>
    <row r="835" spans="3:3" ht="15" customHeight="1" x14ac:dyDescent="0.25">
      <c r="C835" s="107"/>
    </row>
    <row r="836" spans="3:3" ht="15" customHeight="1" x14ac:dyDescent="0.25">
      <c r="C836" s="107"/>
    </row>
    <row r="837" spans="3:3" ht="15" customHeight="1" x14ac:dyDescent="0.25">
      <c r="C837" s="107"/>
    </row>
    <row r="838" spans="3:3" ht="15" customHeight="1" x14ac:dyDescent="0.25">
      <c r="C838" s="107"/>
    </row>
    <row r="839" spans="3:3" ht="15" customHeight="1" x14ac:dyDescent="0.25">
      <c r="C839" s="107"/>
    </row>
    <row r="840" spans="3:3" ht="15" customHeight="1" x14ac:dyDescent="0.25">
      <c r="C840" s="107"/>
    </row>
    <row r="841" spans="3:3" ht="15" customHeight="1" x14ac:dyDescent="0.25">
      <c r="C841" s="107"/>
    </row>
    <row r="842" spans="3:3" ht="15" customHeight="1" x14ac:dyDescent="0.25">
      <c r="C842" s="107"/>
    </row>
    <row r="843" spans="3:3" ht="15" customHeight="1" x14ac:dyDescent="0.25">
      <c r="C843" s="107"/>
    </row>
    <row r="844" spans="3:3" ht="15" customHeight="1" x14ac:dyDescent="0.25">
      <c r="C844" s="107"/>
    </row>
    <row r="845" spans="3:3" ht="15" customHeight="1" x14ac:dyDescent="0.25">
      <c r="C845" s="107"/>
    </row>
    <row r="846" spans="3:3" ht="15" customHeight="1" x14ac:dyDescent="0.25">
      <c r="C846" s="107"/>
    </row>
    <row r="847" spans="3:3" ht="15" customHeight="1" x14ac:dyDescent="0.25">
      <c r="C847" s="107"/>
    </row>
    <row r="848" spans="3:3" ht="15" customHeight="1" x14ac:dyDescent="0.25">
      <c r="C848" s="107"/>
    </row>
    <row r="849" spans="3:3" ht="15" customHeight="1" x14ac:dyDescent="0.25">
      <c r="C849" s="107"/>
    </row>
    <row r="850" spans="3:3" ht="15" customHeight="1" x14ac:dyDescent="0.25">
      <c r="C850" s="107"/>
    </row>
    <row r="851" spans="3:3" ht="15" customHeight="1" x14ac:dyDescent="0.25">
      <c r="C851" s="107"/>
    </row>
    <row r="852" spans="3:3" ht="15" customHeight="1" x14ac:dyDescent="0.25">
      <c r="C852" s="107"/>
    </row>
    <row r="853" spans="3:3" ht="15" customHeight="1" x14ac:dyDescent="0.25">
      <c r="C853" s="107"/>
    </row>
    <row r="854" spans="3:3" ht="15" customHeight="1" x14ac:dyDescent="0.25">
      <c r="C854" s="107"/>
    </row>
    <row r="855" spans="3:3" ht="15" customHeight="1" x14ac:dyDescent="0.25">
      <c r="C855" s="107"/>
    </row>
    <row r="856" spans="3:3" ht="15" customHeight="1" x14ac:dyDescent="0.25">
      <c r="C856" s="107"/>
    </row>
    <row r="857" spans="3:3" ht="15" customHeight="1" x14ac:dyDescent="0.25">
      <c r="C857" s="107"/>
    </row>
    <row r="858" spans="3:3" ht="15" customHeight="1" x14ac:dyDescent="0.25">
      <c r="C858" s="107"/>
    </row>
    <row r="859" spans="3:3" ht="15" customHeight="1" x14ac:dyDescent="0.25">
      <c r="C859" s="107"/>
    </row>
    <row r="860" spans="3:3" ht="15" customHeight="1" x14ac:dyDescent="0.25">
      <c r="C860" s="107"/>
    </row>
    <row r="861" spans="3:3" ht="15" customHeight="1" x14ac:dyDescent="0.25">
      <c r="C861" s="107"/>
    </row>
    <row r="862" spans="3:3" ht="15" customHeight="1" x14ac:dyDescent="0.25">
      <c r="C862" s="107"/>
    </row>
    <row r="863" spans="3:3" ht="15" customHeight="1" x14ac:dyDescent="0.25">
      <c r="C863" s="107"/>
    </row>
    <row r="864" spans="3:3" ht="15" customHeight="1" x14ac:dyDescent="0.25">
      <c r="C864" s="107"/>
    </row>
    <row r="865" spans="3:3" ht="15" customHeight="1" x14ac:dyDescent="0.25">
      <c r="C865" s="107"/>
    </row>
    <row r="866" spans="3:3" ht="15" customHeight="1" x14ac:dyDescent="0.25">
      <c r="C866" s="107"/>
    </row>
    <row r="867" spans="3:3" ht="15" customHeight="1" x14ac:dyDescent="0.25">
      <c r="C867" s="107"/>
    </row>
    <row r="868" spans="3:3" ht="15" customHeight="1" x14ac:dyDescent="0.25">
      <c r="C868" s="107"/>
    </row>
    <row r="869" spans="3:3" ht="15" customHeight="1" x14ac:dyDescent="0.25">
      <c r="C869" s="107"/>
    </row>
    <row r="870" spans="3:3" ht="15" customHeight="1" x14ac:dyDescent="0.25">
      <c r="C870" s="107"/>
    </row>
    <row r="871" spans="3:3" ht="15" customHeight="1" x14ac:dyDescent="0.25">
      <c r="C871" s="107"/>
    </row>
    <row r="872" spans="3:3" ht="15" customHeight="1" x14ac:dyDescent="0.25">
      <c r="C872" s="107"/>
    </row>
    <row r="873" spans="3:3" ht="15" customHeight="1" x14ac:dyDescent="0.25">
      <c r="C873" s="107"/>
    </row>
    <row r="874" spans="3:3" ht="15" customHeight="1" x14ac:dyDescent="0.25">
      <c r="C874" s="107"/>
    </row>
    <row r="875" spans="3:3" ht="15" customHeight="1" x14ac:dyDescent="0.25">
      <c r="C875" s="107"/>
    </row>
    <row r="876" spans="3:3" ht="15" customHeight="1" x14ac:dyDescent="0.25">
      <c r="C876" s="107"/>
    </row>
    <row r="877" spans="3:3" ht="15" customHeight="1" x14ac:dyDescent="0.25">
      <c r="C877" s="107"/>
    </row>
    <row r="878" spans="3:3" ht="15" customHeight="1" x14ac:dyDescent="0.25">
      <c r="C878" s="107"/>
    </row>
    <row r="879" spans="3:3" ht="15" customHeight="1" x14ac:dyDescent="0.25">
      <c r="C879" s="107"/>
    </row>
    <row r="880" spans="3:3" ht="15" customHeight="1" x14ac:dyDescent="0.25">
      <c r="C880" s="107"/>
    </row>
    <row r="881" spans="3:3" ht="15" customHeight="1" x14ac:dyDescent="0.25">
      <c r="C881" s="107"/>
    </row>
    <row r="882" spans="3:3" ht="15" customHeight="1" x14ac:dyDescent="0.25">
      <c r="C882" s="107"/>
    </row>
    <row r="883" spans="3:3" ht="15" customHeight="1" x14ac:dyDescent="0.25">
      <c r="C883" s="107"/>
    </row>
    <row r="884" spans="3:3" ht="15" customHeight="1" x14ac:dyDescent="0.25">
      <c r="C884" s="107"/>
    </row>
    <row r="885" spans="3:3" ht="15" customHeight="1" x14ac:dyDescent="0.25">
      <c r="C885" s="107"/>
    </row>
    <row r="886" spans="3:3" ht="15" customHeight="1" x14ac:dyDescent="0.25">
      <c r="C886" s="107"/>
    </row>
    <row r="887" spans="3:3" ht="15" customHeight="1" x14ac:dyDescent="0.25">
      <c r="C887" s="107"/>
    </row>
    <row r="888" spans="3:3" ht="15" customHeight="1" x14ac:dyDescent="0.25">
      <c r="C888" s="107"/>
    </row>
    <row r="889" spans="3:3" ht="15" customHeight="1" x14ac:dyDescent="0.25">
      <c r="C889" s="107"/>
    </row>
    <row r="890" spans="3:3" ht="15" customHeight="1" x14ac:dyDescent="0.25">
      <c r="C890" s="107"/>
    </row>
    <row r="891" spans="3:3" ht="15" customHeight="1" x14ac:dyDescent="0.25">
      <c r="C891" s="107"/>
    </row>
    <row r="892" spans="3:3" ht="15" customHeight="1" x14ac:dyDescent="0.25">
      <c r="C892" s="107"/>
    </row>
    <row r="893" spans="3:3" ht="15" customHeight="1" x14ac:dyDescent="0.25">
      <c r="C893" s="107"/>
    </row>
    <row r="894" spans="3:3" ht="15" customHeight="1" x14ac:dyDescent="0.25">
      <c r="C894" s="107"/>
    </row>
    <row r="895" spans="3:3" ht="15" customHeight="1" x14ac:dyDescent="0.25">
      <c r="C895" s="107"/>
    </row>
    <row r="896" spans="3:3" ht="15" customHeight="1" x14ac:dyDescent="0.25">
      <c r="C896" s="107"/>
    </row>
    <row r="897" spans="3:3" ht="15" customHeight="1" x14ac:dyDescent="0.25">
      <c r="C897" s="107"/>
    </row>
    <row r="898" spans="3:3" ht="15" customHeight="1" x14ac:dyDescent="0.25">
      <c r="C898" s="107"/>
    </row>
    <row r="899" spans="3:3" ht="15" customHeight="1" x14ac:dyDescent="0.25">
      <c r="C899" s="107"/>
    </row>
    <row r="900" spans="3:3" ht="15" customHeight="1" x14ac:dyDescent="0.25">
      <c r="C900" s="107"/>
    </row>
    <row r="901" spans="3:3" ht="15" customHeight="1" x14ac:dyDescent="0.25">
      <c r="C901" s="107"/>
    </row>
    <row r="902" spans="3:3" ht="15" customHeight="1" x14ac:dyDescent="0.25">
      <c r="C902" s="107"/>
    </row>
    <row r="903" spans="3:3" ht="15" customHeight="1" x14ac:dyDescent="0.25">
      <c r="C903" s="107"/>
    </row>
    <row r="904" spans="3:3" ht="15" customHeight="1" x14ac:dyDescent="0.25">
      <c r="C904" s="107"/>
    </row>
    <row r="905" spans="3:3" ht="15" customHeight="1" x14ac:dyDescent="0.25">
      <c r="C905" s="107"/>
    </row>
    <row r="906" spans="3:3" ht="15" customHeight="1" x14ac:dyDescent="0.25">
      <c r="C906" s="107"/>
    </row>
    <row r="907" spans="3:3" ht="15" customHeight="1" x14ac:dyDescent="0.25">
      <c r="C907" s="107"/>
    </row>
    <row r="908" spans="3:3" ht="15" customHeight="1" x14ac:dyDescent="0.25">
      <c r="C908" s="107"/>
    </row>
    <row r="909" spans="3:3" ht="15" customHeight="1" x14ac:dyDescent="0.25">
      <c r="C909" s="107"/>
    </row>
    <row r="910" spans="3:3" ht="15" customHeight="1" x14ac:dyDescent="0.25">
      <c r="C910" s="107"/>
    </row>
    <row r="911" spans="3:3" ht="15" customHeight="1" x14ac:dyDescent="0.25">
      <c r="C911" s="107"/>
    </row>
    <row r="912" spans="3:3" ht="15" customHeight="1" x14ac:dyDescent="0.25">
      <c r="C912" s="107"/>
    </row>
    <row r="913" spans="3:3" ht="15" customHeight="1" x14ac:dyDescent="0.25">
      <c r="C913" s="107"/>
    </row>
    <row r="914" spans="3:3" ht="15" customHeight="1" x14ac:dyDescent="0.25">
      <c r="C914" s="107"/>
    </row>
    <row r="915" spans="3:3" ht="15" customHeight="1" x14ac:dyDescent="0.25">
      <c r="C915" s="107"/>
    </row>
    <row r="916" spans="3:3" ht="15" customHeight="1" x14ac:dyDescent="0.25">
      <c r="C916" s="107"/>
    </row>
    <row r="917" spans="3:3" ht="15" customHeight="1" x14ac:dyDescent="0.25">
      <c r="C917" s="107"/>
    </row>
    <row r="918" spans="3:3" ht="15" customHeight="1" x14ac:dyDescent="0.25">
      <c r="C918" s="107"/>
    </row>
    <row r="919" spans="3:3" ht="15" customHeight="1" x14ac:dyDescent="0.25">
      <c r="C919" s="107"/>
    </row>
    <row r="920" spans="3:3" ht="15" customHeight="1" x14ac:dyDescent="0.25">
      <c r="C920" s="107"/>
    </row>
    <row r="921" spans="3:3" ht="15" customHeight="1" x14ac:dyDescent="0.25">
      <c r="C921" s="107"/>
    </row>
    <row r="922" spans="3:3" ht="15" customHeight="1" x14ac:dyDescent="0.25">
      <c r="C922" s="107"/>
    </row>
    <row r="923" spans="3:3" ht="15" customHeight="1" x14ac:dyDescent="0.25">
      <c r="C923" s="107"/>
    </row>
    <row r="924" spans="3:3" ht="15" customHeight="1" x14ac:dyDescent="0.25">
      <c r="C924" s="107"/>
    </row>
    <row r="925" spans="3:3" ht="15" customHeight="1" x14ac:dyDescent="0.25">
      <c r="C925" s="107"/>
    </row>
    <row r="926" spans="3:3" ht="15" customHeight="1" x14ac:dyDescent="0.25">
      <c r="C926" s="107"/>
    </row>
    <row r="927" spans="3:3" ht="15" customHeight="1" x14ac:dyDescent="0.25">
      <c r="C927" s="107"/>
    </row>
    <row r="928" spans="3:3" ht="15" customHeight="1" x14ac:dyDescent="0.25">
      <c r="C928" s="107"/>
    </row>
    <row r="929" spans="3:3" ht="15" customHeight="1" x14ac:dyDescent="0.25">
      <c r="C929" s="107"/>
    </row>
    <row r="930" spans="3:3" ht="15" customHeight="1" x14ac:dyDescent="0.25">
      <c r="C930" s="107"/>
    </row>
    <row r="931" spans="3:3" ht="15" customHeight="1" x14ac:dyDescent="0.25">
      <c r="C931" s="107"/>
    </row>
    <row r="932" spans="3:3" ht="15" customHeight="1" x14ac:dyDescent="0.25">
      <c r="C932" s="107"/>
    </row>
    <row r="933" spans="3:3" ht="15" customHeight="1" x14ac:dyDescent="0.25">
      <c r="C933" s="107"/>
    </row>
    <row r="934" spans="3:3" ht="15" customHeight="1" x14ac:dyDescent="0.25">
      <c r="C934" s="107"/>
    </row>
    <row r="935" spans="3:3" ht="15" customHeight="1" x14ac:dyDescent="0.25">
      <c r="C935" s="107"/>
    </row>
    <row r="936" spans="3:3" ht="15" customHeight="1" x14ac:dyDescent="0.25">
      <c r="C936" s="107"/>
    </row>
    <row r="937" spans="3:3" ht="15" customHeight="1" x14ac:dyDescent="0.25">
      <c r="C937" s="107"/>
    </row>
    <row r="938" spans="3:3" ht="15" customHeight="1" x14ac:dyDescent="0.25">
      <c r="C938" s="107"/>
    </row>
    <row r="939" spans="3:3" ht="15" customHeight="1" x14ac:dyDescent="0.25">
      <c r="C939" s="107"/>
    </row>
    <row r="940" spans="3:3" ht="15" customHeight="1" x14ac:dyDescent="0.25">
      <c r="C940" s="107"/>
    </row>
    <row r="941" spans="3:3" ht="15" customHeight="1" x14ac:dyDescent="0.25">
      <c r="C941" s="107"/>
    </row>
    <row r="942" spans="3:3" ht="15" customHeight="1" x14ac:dyDescent="0.25">
      <c r="C942" s="107"/>
    </row>
    <row r="943" spans="3:3" ht="15" customHeight="1" x14ac:dyDescent="0.25">
      <c r="C943" s="107"/>
    </row>
    <row r="944" spans="3:3" ht="15" customHeight="1" x14ac:dyDescent="0.25">
      <c r="C944" s="107"/>
    </row>
    <row r="945" spans="3:3" ht="15" customHeight="1" x14ac:dyDescent="0.25">
      <c r="C945" s="107"/>
    </row>
    <row r="946" spans="3:3" ht="15" customHeight="1" x14ac:dyDescent="0.25">
      <c r="C946" s="107"/>
    </row>
    <row r="947" spans="3:3" ht="15" customHeight="1" x14ac:dyDescent="0.25">
      <c r="C947" s="107"/>
    </row>
    <row r="948" spans="3:3" ht="15" customHeight="1" x14ac:dyDescent="0.25">
      <c r="C948" s="107"/>
    </row>
    <row r="949" spans="3:3" ht="15" customHeight="1" x14ac:dyDescent="0.25">
      <c r="C949" s="107"/>
    </row>
    <row r="950" spans="3:3" ht="15" customHeight="1" x14ac:dyDescent="0.25">
      <c r="C950" s="107"/>
    </row>
    <row r="951" spans="3:3" ht="15" customHeight="1" x14ac:dyDescent="0.25">
      <c r="C951" s="107"/>
    </row>
    <row r="952" spans="3:3" ht="15" customHeight="1" x14ac:dyDescent="0.25">
      <c r="C952" s="107"/>
    </row>
    <row r="953" spans="3:3" ht="15" customHeight="1" x14ac:dyDescent="0.25">
      <c r="C953" s="107"/>
    </row>
    <row r="954" spans="3:3" ht="15" customHeight="1" x14ac:dyDescent="0.25">
      <c r="C954" s="107"/>
    </row>
    <row r="955" spans="3:3" ht="15" customHeight="1" x14ac:dyDescent="0.25">
      <c r="C955" s="107"/>
    </row>
    <row r="956" spans="3:3" ht="15" customHeight="1" x14ac:dyDescent="0.25">
      <c r="C956" s="107"/>
    </row>
    <row r="957" spans="3:3" ht="15" customHeight="1" x14ac:dyDescent="0.25">
      <c r="C957" s="107"/>
    </row>
    <row r="958" spans="3:3" ht="15" customHeight="1" x14ac:dyDescent="0.25">
      <c r="C958" s="107"/>
    </row>
    <row r="959" spans="3:3" ht="15" customHeight="1" x14ac:dyDescent="0.25">
      <c r="C959" s="107"/>
    </row>
    <row r="960" spans="3:3" ht="15" customHeight="1" x14ac:dyDescent="0.25">
      <c r="C960" s="107"/>
    </row>
    <row r="961" spans="3:3" ht="15" customHeight="1" x14ac:dyDescent="0.25">
      <c r="C961" s="107"/>
    </row>
    <row r="962" spans="3:3" ht="15" customHeight="1" x14ac:dyDescent="0.25">
      <c r="C962" s="107"/>
    </row>
    <row r="963" spans="3:3" ht="15" customHeight="1" x14ac:dyDescent="0.25">
      <c r="C963" s="107"/>
    </row>
    <row r="964" spans="3:3" ht="15" customHeight="1" x14ac:dyDescent="0.25">
      <c r="C964" s="107"/>
    </row>
    <row r="965" spans="3:3" ht="15" customHeight="1" x14ac:dyDescent="0.25">
      <c r="C965" s="107"/>
    </row>
    <row r="966" spans="3:3" ht="15" customHeight="1" x14ac:dyDescent="0.25">
      <c r="C966" s="107"/>
    </row>
    <row r="967" spans="3:3" ht="15" customHeight="1" x14ac:dyDescent="0.25">
      <c r="C967" s="107"/>
    </row>
    <row r="968" spans="3:3" ht="15" customHeight="1" x14ac:dyDescent="0.25">
      <c r="C968" s="107"/>
    </row>
    <row r="969" spans="3:3" ht="15" customHeight="1" x14ac:dyDescent="0.25">
      <c r="C969" s="107"/>
    </row>
    <row r="970" spans="3:3" ht="15" customHeight="1" x14ac:dyDescent="0.25">
      <c r="C970" s="107"/>
    </row>
    <row r="971" spans="3:3" ht="15" customHeight="1" x14ac:dyDescent="0.25">
      <c r="C971" s="107"/>
    </row>
    <row r="972" spans="3:3" ht="15" customHeight="1" x14ac:dyDescent="0.25">
      <c r="C972" s="107"/>
    </row>
    <row r="973" spans="3:3" ht="15" customHeight="1" x14ac:dyDescent="0.25">
      <c r="C973" s="107"/>
    </row>
    <row r="974" spans="3:3" ht="15" customHeight="1" x14ac:dyDescent="0.25">
      <c r="C974" s="107"/>
    </row>
    <row r="975" spans="3:3" ht="15" customHeight="1" x14ac:dyDescent="0.25">
      <c r="C975" s="107"/>
    </row>
    <row r="976" spans="3:3" ht="15" customHeight="1" x14ac:dyDescent="0.25">
      <c r="C976" s="107"/>
    </row>
    <row r="977" spans="3:3" ht="15" customHeight="1" x14ac:dyDescent="0.25">
      <c r="C977" s="107"/>
    </row>
    <row r="978" spans="3:3" ht="15" customHeight="1" x14ac:dyDescent="0.25">
      <c r="C978" s="107"/>
    </row>
    <row r="979" spans="3:3" ht="15" customHeight="1" x14ac:dyDescent="0.25">
      <c r="C979" s="107"/>
    </row>
    <row r="980" spans="3:3" ht="15" customHeight="1" x14ac:dyDescent="0.25">
      <c r="C980" s="107"/>
    </row>
    <row r="981" spans="3:3" ht="15" customHeight="1" x14ac:dyDescent="0.25">
      <c r="C981" s="107"/>
    </row>
    <row r="982" spans="3:3" ht="15" customHeight="1" x14ac:dyDescent="0.25">
      <c r="C982" s="107"/>
    </row>
    <row r="983" spans="3:3" ht="15" customHeight="1" x14ac:dyDescent="0.25">
      <c r="C983" s="107"/>
    </row>
    <row r="984" spans="3:3" ht="15" customHeight="1" x14ac:dyDescent="0.25">
      <c r="C984" s="107"/>
    </row>
    <row r="985" spans="3:3" ht="15" customHeight="1" x14ac:dyDescent="0.25">
      <c r="C985" s="107"/>
    </row>
    <row r="986" spans="3:3" ht="15" customHeight="1" x14ac:dyDescent="0.25">
      <c r="C986" s="107"/>
    </row>
    <row r="987" spans="3:3" ht="15" customHeight="1" x14ac:dyDescent="0.25">
      <c r="C987" s="107"/>
    </row>
    <row r="988" spans="3:3" ht="15" customHeight="1" x14ac:dyDescent="0.25">
      <c r="C988" s="107"/>
    </row>
    <row r="989" spans="3:3" ht="15" customHeight="1" x14ac:dyDescent="0.25">
      <c r="C989" s="107"/>
    </row>
    <row r="990" spans="3:3" ht="15" customHeight="1" x14ac:dyDescent="0.25">
      <c r="C990" s="107"/>
    </row>
    <row r="991" spans="3:3" ht="15" customHeight="1" x14ac:dyDescent="0.25">
      <c r="C991" s="107"/>
    </row>
    <row r="992" spans="3:3" ht="15" customHeight="1" x14ac:dyDescent="0.25">
      <c r="C992" s="107"/>
    </row>
    <row r="993" spans="3:3" ht="15" customHeight="1" x14ac:dyDescent="0.25">
      <c r="C993" s="107"/>
    </row>
    <row r="994" spans="3:3" ht="15" customHeight="1" x14ac:dyDescent="0.25">
      <c r="C994" s="107"/>
    </row>
    <row r="995" spans="3:3" ht="15" customHeight="1" x14ac:dyDescent="0.25">
      <c r="C995" s="107"/>
    </row>
    <row r="996" spans="3:3" ht="15" customHeight="1" x14ac:dyDescent="0.25">
      <c r="C996" s="107"/>
    </row>
    <row r="997" spans="3:3" ht="15" customHeight="1" x14ac:dyDescent="0.25">
      <c r="C997" s="107"/>
    </row>
    <row r="998" spans="3:3" ht="15" customHeight="1" x14ac:dyDescent="0.25">
      <c r="C998" s="107"/>
    </row>
    <row r="999" spans="3:3" ht="15" customHeight="1" x14ac:dyDescent="0.25">
      <c r="C999" s="107"/>
    </row>
    <row r="1000" spans="3:3" ht="15" customHeight="1" x14ac:dyDescent="0.25">
      <c r="C1000" s="107"/>
    </row>
  </sheetData>
  <sheetProtection algorithmName="SHA-512" hashValue="ZoFSf63xyHIMko3R4hmpju+UPSwfSvuGuxRD9eoyhAk+Ntptj3iIhiCzM7TANMkNNTcaRgkLT5mXyWnXsQTTIA==" saltValue="KpUfQ3OWdWOwWG1q8al9yg==" spinCount="100000" sheet="1" scenarios="1" formatCells="0" formatColumns="0" insertRows="0" deleteRows="0" autoFilter="0"/>
  <autoFilter ref="A5:A143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36.5703125" bestFit="1" customWidth="1"/>
    <col min="2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5">
      <c r="B2" s="153" t="s">
        <v>96</v>
      </c>
      <c r="C2" s="153"/>
      <c r="D2" s="153"/>
      <c r="E2" s="153"/>
      <c r="F2" s="153"/>
      <c r="G2" s="153"/>
      <c r="H2" s="153"/>
      <c r="I2" s="153"/>
      <c r="N2" s="22"/>
      <c r="O2" s="22"/>
      <c r="P2" s="22"/>
    </row>
    <row r="3" spans="1:16" x14ac:dyDescent="0.25">
      <c r="B3" s="153"/>
      <c r="C3" s="153"/>
      <c r="D3" s="153"/>
      <c r="E3" s="153"/>
      <c r="F3" s="153"/>
      <c r="G3" s="153"/>
      <c r="H3" s="153"/>
      <c r="I3" s="153"/>
      <c r="N3" s="22"/>
      <c r="O3" s="22"/>
      <c r="P3" s="22"/>
    </row>
    <row r="5" spans="1:16" x14ac:dyDescent="0.25">
      <c r="A5" s="4" t="s">
        <v>1</v>
      </c>
      <c r="B5" s="152">
        <v>2021</v>
      </c>
      <c r="C5" s="152"/>
      <c r="D5" s="47">
        <v>2021</v>
      </c>
      <c r="E5" s="152">
        <v>2020</v>
      </c>
      <c r="F5" s="152"/>
      <c r="G5" s="47">
        <v>2020</v>
      </c>
      <c r="H5" s="152">
        <v>2019</v>
      </c>
      <c r="I5" s="152"/>
      <c r="J5" s="47">
        <v>2019</v>
      </c>
      <c r="K5" s="152">
        <v>2018</v>
      </c>
      <c r="L5" s="152"/>
      <c r="M5" s="47">
        <v>2018</v>
      </c>
    </row>
    <row r="6" spans="1:16" x14ac:dyDescent="0.25">
      <c r="A6" s="4"/>
      <c r="B6" s="98" t="s">
        <v>97</v>
      </c>
      <c r="C6" s="98" t="s">
        <v>98</v>
      </c>
      <c r="D6" s="41" t="s">
        <v>99</v>
      </c>
      <c r="E6" s="41" t="s">
        <v>97</v>
      </c>
      <c r="F6" s="41" t="s">
        <v>98</v>
      </c>
      <c r="G6" s="41" t="s">
        <v>99</v>
      </c>
      <c r="H6" s="41" t="s">
        <v>97</v>
      </c>
      <c r="I6" s="41" t="s">
        <v>98</v>
      </c>
      <c r="J6" s="41" t="s">
        <v>99</v>
      </c>
      <c r="K6" s="41" t="s">
        <v>97</v>
      </c>
      <c r="L6" s="41" t="s">
        <v>98</v>
      </c>
      <c r="M6" s="41" t="s">
        <v>99</v>
      </c>
    </row>
    <row r="7" spans="1:16" ht="27" customHeight="1" x14ac:dyDescent="0.25">
      <c r="A7" s="99" t="s">
        <v>5</v>
      </c>
      <c r="B7" s="51"/>
      <c r="C7" s="51">
        <v>42277.67</v>
      </c>
      <c r="D7" s="100">
        <f>$B$7-$C$7</f>
        <v>-42277.67</v>
      </c>
      <c r="E7" s="100">
        <v>0</v>
      </c>
      <c r="F7" s="100">
        <v>49660</v>
      </c>
      <c r="G7" s="100">
        <f>$E$7-$F$7</f>
        <v>-49660</v>
      </c>
      <c r="H7" s="100">
        <v>0</v>
      </c>
      <c r="I7" s="100">
        <v>39059</v>
      </c>
      <c r="J7" s="100">
        <f>$H$7-$I$7</f>
        <v>-39059</v>
      </c>
      <c r="K7" s="46">
        <v>23670.894</v>
      </c>
      <c r="L7" s="46">
        <v>18759</v>
      </c>
      <c r="M7" s="46">
        <f>$K$7-$L$7</f>
        <v>4911.8940000000002</v>
      </c>
      <c r="N7" s="34"/>
    </row>
    <row r="8" spans="1:16" ht="27" customHeight="1" x14ac:dyDescent="0.25">
      <c r="A8" s="101" t="s">
        <v>19</v>
      </c>
      <c r="B8" s="97"/>
      <c r="C8" s="97">
        <v>8928.0660000000007</v>
      </c>
      <c r="D8" s="102">
        <f>$B$8-$C$8</f>
        <v>-8928.0660000000007</v>
      </c>
      <c r="E8" s="102"/>
      <c r="F8" s="102">
        <v>0</v>
      </c>
      <c r="G8" s="102">
        <f>$E$8-$F$8</f>
        <v>0</v>
      </c>
      <c r="H8" s="102"/>
      <c r="I8" s="102">
        <v>8431</v>
      </c>
      <c r="J8" s="102">
        <f>$H$8-$I$8</f>
        <v>-8431</v>
      </c>
      <c r="K8" s="95">
        <v>0</v>
      </c>
      <c r="L8" s="95">
        <v>12991</v>
      </c>
      <c r="M8" s="95">
        <f>$K$8-$L$8</f>
        <v>-12991</v>
      </c>
      <c r="N8" s="34"/>
    </row>
    <row r="9" spans="1:16" ht="27" customHeight="1" x14ac:dyDescent="0.25">
      <c r="A9" s="99" t="s">
        <v>100</v>
      </c>
      <c r="B9" s="51"/>
      <c r="C9" s="51"/>
      <c r="D9" s="100">
        <f>$B$9-$C$9</f>
        <v>0</v>
      </c>
      <c r="E9" s="100"/>
      <c r="F9" s="100"/>
      <c r="G9" s="100">
        <f>$E$9-$F$9</f>
        <v>0</v>
      </c>
      <c r="H9" s="100"/>
      <c r="I9" s="100"/>
      <c r="J9" s="100">
        <f>$H$9-$I$9</f>
        <v>0</v>
      </c>
      <c r="K9" s="46">
        <v>0</v>
      </c>
      <c r="L9" s="46">
        <v>0</v>
      </c>
      <c r="M9" s="46">
        <f>$K$9-$L$9</f>
        <v>0</v>
      </c>
      <c r="N9" s="34"/>
    </row>
    <row r="10" spans="1:16" s="12" customFormat="1" ht="27" customHeight="1" x14ac:dyDescent="0.25">
      <c r="A10" s="103" t="s">
        <v>18</v>
      </c>
      <c r="B10" s="104">
        <f>SUM(B7:B9)</f>
        <v>0</v>
      </c>
      <c r="C10" s="104">
        <f>SUM(C7:C9)</f>
        <v>51205.735999999997</v>
      </c>
      <c r="D10" s="104">
        <f>SUM(D7:D9)</f>
        <v>-51205.735999999997</v>
      </c>
      <c r="E10" s="104">
        <f t="shared" ref="E10:J10" si="0">SUM(E7:E9)</f>
        <v>0</v>
      </c>
      <c r="F10" s="104">
        <f t="shared" si="0"/>
        <v>49660</v>
      </c>
      <c r="G10" s="104">
        <f t="shared" si="0"/>
        <v>-49660</v>
      </c>
      <c r="H10" s="104">
        <f t="shared" si="0"/>
        <v>0</v>
      </c>
      <c r="I10" s="104">
        <f t="shared" si="0"/>
        <v>47490</v>
      </c>
      <c r="J10" s="104">
        <f t="shared" si="0"/>
        <v>-47490</v>
      </c>
      <c r="K10" s="96">
        <f t="shared" ref="K10:L10" si="1">SUM(K7:K9)</f>
        <v>23670.894</v>
      </c>
      <c r="L10" s="96">
        <f t="shared" si="1"/>
        <v>31750</v>
      </c>
      <c r="M10" s="96">
        <f t="shared" ref="M10" si="2">SUM(M7:M9)</f>
        <v>-8079.1059999999998</v>
      </c>
      <c r="N10" s="45"/>
    </row>
    <row r="11" spans="1:16" x14ac:dyDescent="0.25">
      <c r="B11" s="105"/>
      <c r="C11" s="105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6" x14ac:dyDescent="0.25">
      <c r="A12" s="106" t="s">
        <v>101</v>
      </c>
      <c r="B12" s="29"/>
      <c r="C12" s="29"/>
      <c r="D12" s="105"/>
      <c r="E12" s="105"/>
      <c r="F12" s="105"/>
      <c r="G12" s="105"/>
      <c r="H12" s="105"/>
      <c r="I12" s="105"/>
      <c r="J12" s="105"/>
      <c r="K12" s="34"/>
      <c r="L12" s="34"/>
      <c r="M12" s="34"/>
      <c r="N12" s="34"/>
    </row>
    <row r="13" spans="1:16" x14ac:dyDescent="0.25">
      <c r="B13" s="106"/>
      <c r="C13" s="106"/>
    </row>
    <row r="14" spans="1:16" x14ac:dyDescent="0.25">
      <c r="B14" s="106"/>
      <c r="C14" s="106"/>
      <c r="L14" s="46"/>
    </row>
    <row r="15" spans="1:16" x14ac:dyDescent="0.25">
      <c r="B15" s="106"/>
      <c r="C15" s="106"/>
    </row>
    <row r="16" spans="1:16" x14ac:dyDescent="0.25">
      <c r="B16" s="106"/>
      <c r="C16" s="106"/>
    </row>
    <row r="17" spans="2:3" x14ac:dyDescent="0.25">
      <c r="B17" s="106"/>
      <c r="C17" s="106"/>
    </row>
    <row r="18" spans="2:3" x14ac:dyDescent="0.25">
      <c r="B18" s="106"/>
      <c r="C18" s="106"/>
    </row>
    <row r="19" spans="2:3" x14ac:dyDescent="0.25">
      <c r="B19" s="106"/>
      <c r="C19" s="106"/>
    </row>
    <row r="20" spans="2:3" x14ac:dyDescent="0.25">
      <c r="B20" s="106"/>
      <c r="C20" s="106"/>
    </row>
    <row r="21" spans="2:3" x14ac:dyDescent="0.25">
      <c r="B21" s="106"/>
      <c r="C21" s="106"/>
    </row>
    <row r="22" spans="2:3" x14ac:dyDescent="0.25">
      <c r="B22" s="106"/>
      <c r="C22" s="106"/>
    </row>
    <row r="23" spans="2:3" x14ac:dyDescent="0.25">
      <c r="B23" s="106"/>
      <c r="C23" s="106"/>
    </row>
    <row r="24" spans="2:3" x14ac:dyDescent="0.25">
      <c r="B24" s="106"/>
      <c r="C24" s="106"/>
    </row>
    <row r="25" spans="2:3" x14ac:dyDescent="0.25">
      <c r="B25" s="106"/>
      <c r="C25" s="106"/>
    </row>
    <row r="26" spans="2:3" x14ac:dyDescent="0.25">
      <c r="B26" s="106"/>
      <c r="C26" s="106"/>
    </row>
    <row r="27" spans="2:3" x14ac:dyDescent="0.25">
      <c r="B27" s="106"/>
      <c r="C27" s="106"/>
    </row>
    <row r="28" spans="2:3" x14ac:dyDescent="0.25">
      <c r="B28" s="106"/>
      <c r="C28" s="106"/>
    </row>
    <row r="29" spans="2:3" x14ac:dyDescent="0.25">
      <c r="B29" s="106"/>
      <c r="C29" s="106"/>
    </row>
    <row r="30" spans="2:3" x14ac:dyDescent="0.25">
      <c r="B30" s="106"/>
      <c r="C30" s="106"/>
    </row>
    <row r="31" spans="2:3" x14ac:dyDescent="0.25">
      <c r="B31" s="106"/>
      <c r="C31" s="106"/>
    </row>
    <row r="32" spans="2:3" x14ac:dyDescent="0.25">
      <c r="B32" s="106"/>
      <c r="C32" s="106"/>
    </row>
    <row r="33" spans="2:3" x14ac:dyDescent="0.25">
      <c r="B33" s="106"/>
      <c r="C33" s="106"/>
    </row>
    <row r="34" spans="2:3" x14ac:dyDescent="0.25">
      <c r="B34" s="106"/>
      <c r="C34" s="106"/>
    </row>
    <row r="35" spans="2:3" x14ac:dyDescent="0.25">
      <c r="B35" s="106"/>
      <c r="C35" s="106"/>
    </row>
    <row r="36" spans="2:3" x14ac:dyDescent="0.25">
      <c r="B36" s="106"/>
      <c r="C36" s="106"/>
    </row>
    <row r="37" spans="2:3" x14ac:dyDescent="0.25">
      <c r="B37" s="106"/>
      <c r="C37" s="106"/>
    </row>
    <row r="38" spans="2:3" x14ac:dyDescent="0.25">
      <c r="B38" s="106"/>
      <c r="C38" s="106"/>
    </row>
    <row r="39" spans="2:3" x14ac:dyDescent="0.25">
      <c r="B39" s="106"/>
      <c r="C39" s="106"/>
    </row>
    <row r="40" spans="2:3" x14ac:dyDescent="0.25">
      <c r="B40" s="106"/>
      <c r="C40" s="106"/>
    </row>
    <row r="41" spans="2:3" x14ac:dyDescent="0.25">
      <c r="B41" s="106"/>
      <c r="C41" s="106"/>
    </row>
    <row r="42" spans="2:3" x14ac:dyDescent="0.25">
      <c r="B42" s="106"/>
      <c r="C42" s="106"/>
    </row>
    <row r="43" spans="2:3" x14ac:dyDescent="0.25">
      <c r="B43" s="106"/>
      <c r="C43" s="106"/>
    </row>
    <row r="44" spans="2:3" x14ac:dyDescent="0.25">
      <c r="B44" s="106"/>
      <c r="C44" s="106"/>
    </row>
    <row r="45" spans="2:3" x14ac:dyDescent="0.25">
      <c r="B45" s="106"/>
      <c r="C45" s="106"/>
    </row>
    <row r="46" spans="2:3" x14ac:dyDescent="0.25">
      <c r="B46" s="106"/>
      <c r="C46" s="106"/>
    </row>
    <row r="47" spans="2:3" x14ac:dyDescent="0.25">
      <c r="B47" s="106"/>
      <c r="C47" s="106"/>
    </row>
    <row r="48" spans="2:3" x14ac:dyDescent="0.25">
      <c r="B48" s="106"/>
      <c r="C48" s="106"/>
    </row>
    <row r="49" spans="2:3" x14ac:dyDescent="0.25">
      <c r="B49" s="106"/>
      <c r="C49" s="106"/>
    </row>
    <row r="50" spans="2:3" x14ac:dyDescent="0.25">
      <c r="B50" s="106"/>
      <c r="C50" s="106"/>
    </row>
    <row r="51" spans="2:3" x14ac:dyDescent="0.25">
      <c r="B51" s="106"/>
      <c r="C51" s="106"/>
    </row>
    <row r="52" spans="2:3" x14ac:dyDescent="0.25">
      <c r="B52" s="106"/>
      <c r="C52" s="106"/>
    </row>
    <row r="53" spans="2:3" x14ac:dyDescent="0.25">
      <c r="B53" s="106"/>
      <c r="C53" s="106"/>
    </row>
    <row r="54" spans="2:3" x14ac:dyDescent="0.25">
      <c r="B54" s="106"/>
      <c r="C54" s="106"/>
    </row>
    <row r="55" spans="2:3" x14ac:dyDescent="0.25">
      <c r="B55" s="106"/>
      <c r="C55" s="106"/>
    </row>
    <row r="56" spans="2:3" x14ac:dyDescent="0.25">
      <c r="B56" s="106"/>
      <c r="C56" s="106"/>
    </row>
    <row r="57" spans="2:3" x14ac:dyDescent="0.25">
      <c r="B57" s="106"/>
      <c r="C57" s="106"/>
    </row>
    <row r="58" spans="2:3" x14ac:dyDescent="0.25">
      <c r="B58" s="106"/>
      <c r="C58" s="106"/>
    </row>
    <row r="59" spans="2:3" x14ac:dyDescent="0.25">
      <c r="B59" s="106"/>
      <c r="C59" s="106"/>
    </row>
    <row r="60" spans="2:3" x14ac:dyDescent="0.25">
      <c r="B60" s="106"/>
      <c r="C60" s="106"/>
    </row>
    <row r="61" spans="2:3" x14ac:dyDescent="0.25">
      <c r="B61" s="106"/>
      <c r="C61" s="106"/>
    </row>
    <row r="62" spans="2:3" x14ac:dyDescent="0.25">
      <c r="B62" s="106"/>
      <c r="C62" s="106"/>
    </row>
    <row r="63" spans="2:3" x14ac:dyDescent="0.25">
      <c r="B63" s="106"/>
      <c r="C63" s="106"/>
    </row>
    <row r="64" spans="2:3" x14ac:dyDescent="0.25">
      <c r="B64" s="106"/>
      <c r="C64" s="106"/>
    </row>
    <row r="65" spans="2:3" x14ac:dyDescent="0.25">
      <c r="B65" s="106"/>
      <c r="C65" s="106"/>
    </row>
    <row r="66" spans="2:3" x14ac:dyDescent="0.25">
      <c r="B66" s="106"/>
      <c r="C66" s="106"/>
    </row>
    <row r="67" spans="2:3" x14ac:dyDescent="0.25">
      <c r="B67" s="106"/>
      <c r="C67" s="106"/>
    </row>
    <row r="68" spans="2:3" x14ac:dyDescent="0.25">
      <c r="B68" s="106"/>
      <c r="C68" s="106"/>
    </row>
    <row r="69" spans="2:3" x14ac:dyDescent="0.25">
      <c r="B69" s="106"/>
      <c r="C69" s="106"/>
    </row>
    <row r="70" spans="2:3" x14ac:dyDescent="0.25">
      <c r="B70" s="106"/>
      <c r="C70" s="106"/>
    </row>
    <row r="71" spans="2:3" x14ac:dyDescent="0.25">
      <c r="B71" s="106"/>
      <c r="C71" s="106"/>
    </row>
    <row r="72" spans="2:3" x14ac:dyDescent="0.25">
      <c r="B72" s="106"/>
      <c r="C72" s="106"/>
    </row>
    <row r="73" spans="2:3" x14ac:dyDescent="0.25">
      <c r="B73" s="106"/>
      <c r="C73" s="106"/>
    </row>
    <row r="74" spans="2:3" x14ac:dyDescent="0.25">
      <c r="B74" s="106"/>
      <c r="C74" s="106"/>
    </row>
    <row r="75" spans="2:3" x14ac:dyDescent="0.25">
      <c r="B75" s="106"/>
      <c r="C75" s="106"/>
    </row>
    <row r="76" spans="2:3" x14ac:dyDescent="0.25">
      <c r="B76" s="106"/>
      <c r="C76" s="106"/>
    </row>
    <row r="77" spans="2:3" x14ac:dyDescent="0.25">
      <c r="B77" s="106"/>
      <c r="C77" s="106"/>
    </row>
    <row r="78" spans="2:3" x14ac:dyDescent="0.25">
      <c r="B78" s="106"/>
      <c r="C78" s="106"/>
    </row>
    <row r="79" spans="2:3" x14ac:dyDescent="0.25">
      <c r="B79" s="106"/>
      <c r="C79" s="106"/>
    </row>
    <row r="80" spans="2:3" x14ac:dyDescent="0.25">
      <c r="B80" s="106"/>
      <c r="C80" s="106"/>
    </row>
    <row r="81" spans="2:3" x14ac:dyDescent="0.25">
      <c r="B81" s="106"/>
      <c r="C81" s="106"/>
    </row>
    <row r="82" spans="2:3" x14ac:dyDescent="0.25">
      <c r="B82" s="106"/>
      <c r="C82" s="106"/>
    </row>
    <row r="83" spans="2:3" x14ac:dyDescent="0.25">
      <c r="B83" s="106"/>
      <c r="C83" s="106"/>
    </row>
    <row r="84" spans="2:3" x14ac:dyDescent="0.25">
      <c r="B84" s="106"/>
      <c r="C84" s="106"/>
    </row>
    <row r="85" spans="2:3" x14ac:dyDescent="0.25">
      <c r="B85" s="106"/>
      <c r="C85" s="106"/>
    </row>
    <row r="86" spans="2:3" x14ac:dyDescent="0.25">
      <c r="B86" s="106"/>
      <c r="C86" s="106"/>
    </row>
    <row r="87" spans="2:3" x14ac:dyDescent="0.25">
      <c r="B87" s="106"/>
      <c r="C87" s="106"/>
    </row>
    <row r="88" spans="2:3" x14ac:dyDescent="0.25">
      <c r="B88" s="106"/>
      <c r="C88" s="106"/>
    </row>
    <row r="89" spans="2:3" x14ac:dyDescent="0.25">
      <c r="B89" s="106"/>
      <c r="C89" s="106"/>
    </row>
    <row r="90" spans="2:3" x14ac:dyDescent="0.25">
      <c r="B90" s="106"/>
      <c r="C90" s="106"/>
    </row>
    <row r="91" spans="2:3" x14ac:dyDescent="0.25">
      <c r="B91" s="106"/>
      <c r="C91" s="106"/>
    </row>
    <row r="92" spans="2:3" x14ac:dyDescent="0.25">
      <c r="B92" s="106"/>
      <c r="C92" s="106"/>
    </row>
    <row r="93" spans="2:3" x14ac:dyDescent="0.25">
      <c r="B93" s="106"/>
      <c r="C93" s="106"/>
    </row>
    <row r="94" spans="2:3" x14ac:dyDescent="0.25">
      <c r="B94" s="106"/>
      <c r="C94" s="106"/>
    </row>
    <row r="95" spans="2:3" x14ac:dyDescent="0.25">
      <c r="B95" s="106"/>
      <c r="C95" s="106"/>
    </row>
    <row r="96" spans="2:3" x14ac:dyDescent="0.25">
      <c r="B96" s="106"/>
      <c r="C96" s="106"/>
    </row>
    <row r="97" spans="2:3" x14ac:dyDescent="0.25">
      <c r="B97" s="106"/>
      <c r="C97" s="106"/>
    </row>
    <row r="98" spans="2:3" x14ac:dyDescent="0.25">
      <c r="B98" s="106"/>
      <c r="C98" s="106"/>
    </row>
    <row r="99" spans="2:3" x14ac:dyDescent="0.25">
      <c r="B99" s="106"/>
      <c r="C99" s="106"/>
    </row>
    <row r="100" spans="2:3" x14ac:dyDescent="0.25">
      <c r="B100" s="106"/>
      <c r="C100" s="106"/>
    </row>
    <row r="101" spans="2:3" x14ac:dyDescent="0.25">
      <c r="B101" s="106"/>
      <c r="C101" s="106"/>
    </row>
    <row r="102" spans="2:3" x14ac:dyDescent="0.25">
      <c r="B102" s="106"/>
      <c r="C102" s="106"/>
    </row>
    <row r="103" spans="2:3" x14ac:dyDescent="0.25">
      <c r="B103" s="106"/>
      <c r="C103" s="106"/>
    </row>
    <row r="104" spans="2:3" x14ac:dyDescent="0.25">
      <c r="B104" s="106"/>
      <c r="C104" s="106"/>
    </row>
    <row r="105" spans="2:3" x14ac:dyDescent="0.25">
      <c r="B105" s="106"/>
      <c r="C105" s="106"/>
    </row>
    <row r="106" spans="2:3" x14ac:dyDescent="0.25">
      <c r="B106" s="106"/>
      <c r="C106" s="106"/>
    </row>
    <row r="107" spans="2:3" x14ac:dyDescent="0.25">
      <c r="B107" s="106"/>
      <c r="C107" s="106"/>
    </row>
    <row r="108" spans="2:3" x14ac:dyDescent="0.25">
      <c r="B108" s="106"/>
      <c r="C108" s="106"/>
    </row>
    <row r="109" spans="2:3" x14ac:dyDescent="0.25">
      <c r="B109" s="106"/>
      <c r="C109" s="106"/>
    </row>
    <row r="110" spans="2:3" x14ac:dyDescent="0.25">
      <c r="B110" s="106"/>
      <c r="C110" s="106"/>
    </row>
    <row r="111" spans="2:3" x14ac:dyDescent="0.25">
      <c r="B111" s="106"/>
      <c r="C111" s="106"/>
    </row>
    <row r="112" spans="2:3" x14ac:dyDescent="0.25">
      <c r="B112" s="106"/>
      <c r="C112" s="106"/>
    </row>
    <row r="113" spans="2:3" x14ac:dyDescent="0.25">
      <c r="B113" s="106"/>
      <c r="C113" s="106"/>
    </row>
    <row r="114" spans="2:3" x14ac:dyDescent="0.25">
      <c r="B114" s="106"/>
      <c r="C114" s="106"/>
    </row>
    <row r="115" spans="2:3" x14ac:dyDescent="0.25">
      <c r="B115" s="106"/>
      <c r="C115" s="106"/>
    </row>
    <row r="116" spans="2:3" x14ac:dyDescent="0.25">
      <c r="B116" s="106"/>
      <c r="C116" s="106"/>
    </row>
    <row r="117" spans="2:3" x14ac:dyDescent="0.25">
      <c r="B117" s="106"/>
      <c r="C117" s="106"/>
    </row>
    <row r="118" spans="2:3" x14ac:dyDescent="0.25">
      <c r="B118" s="106"/>
      <c r="C118" s="106"/>
    </row>
    <row r="119" spans="2:3" x14ac:dyDescent="0.25">
      <c r="B119" s="106"/>
      <c r="C119" s="106"/>
    </row>
    <row r="120" spans="2:3" x14ac:dyDescent="0.25">
      <c r="B120" s="106"/>
      <c r="C120" s="106"/>
    </row>
    <row r="121" spans="2:3" x14ac:dyDescent="0.25">
      <c r="B121" s="106"/>
      <c r="C121" s="106"/>
    </row>
    <row r="122" spans="2:3" x14ac:dyDescent="0.25">
      <c r="B122" s="106"/>
      <c r="C122" s="106"/>
    </row>
    <row r="123" spans="2:3" x14ac:dyDescent="0.25">
      <c r="B123" s="106"/>
      <c r="C123" s="106"/>
    </row>
    <row r="124" spans="2:3" x14ac:dyDescent="0.25">
      <c r="B124" s="106"/>
      <c r="C124" s="106"/>
    </row>
    <row r="125" spans="2:3" x14ac:dyDescent="0.25">
      <c r="B125" s="106"/>
      <c r="C125" s="106"/>
    </row>
    <row r="126" spans="2:3" x14ac:dyDescent="0.25">
      <c r="B126" s="106"/>
      <c r="C126" s="106"/>
    </row>
    <row r="127" spans="2:3" x14ac:dyDescent="0.25">
      <c r="B127" s="106"/>
      <c r="C127" s="106"/>
    </row>
    <row r="128" spans="2:3" x14ac:dyDescent="0.25">
      <c r="B128" s="106"/>
      <c r="C128" s="106"/>
    </row>
    <row r="129" spans="2:3" x14ac:dyDescent="0.25">
      <c r="B129" s="106"/>
      <c r="C129" s="106"/>
    </row>
    <row r="130" spans="2:3" x14ac:dyDescent="0.25">
      <c r="B130" s="106"/>
      <c r="C130" s="106"/>
    </row>
    <row r="131" spans="2:3" x14ac:dyDescent="0.25">
      <c r="B131" s="106"/>
      <c r="C131" s="106"/>
    </row>
    <row r="132" spans="2:3" x14ac:dyDescent="0.25">
      <c r="B132" s="106"/>
      <c r="C132" s="106"/>
    </row>
    <row r="133" spans="2:3" x14ac:dyDescent="0.25">
      <c r="B133" s="106"/>
      <c r="C133" s="106"/>
    </row>
    <row r="134" spans="2:3" x14ac:dyDescent="0.25">
      <c r="B134" s="106"/>
      <c r="C134" s="106"/>
    </row>
    <row r="135" spans="2:3" x14ac:dyDescent="0.25">
      <c r="B135" s="106"/>
      <c r="C135" s="106"/>
    </row>
    <row r="136" spans="2:3" x14ac:dyDescent="0.25">
      <c r="B136" s="106"/>
      <c r="C136" s="106"/>
    </row>
    <row r="137" spans="2:3" x14ac:dyDescent="0.25">
      <c r="B137" s="106"/>
      <c r="C137" s="106"/>
    </row>
    <row r="138" spans="2:3" x14ac:dyDescent="0.25">
      <c r="B138" s="106"/>
      <c r="C138" s="106"/>
    </row>
    <row r="139" spans="2:3" x14ac:dyDescent="0.25">
      <c r="B139" s="106"/>
      <c r="C139" s="106"/>
    </row>
    <row r="140" spans="2:3" x14ac:dyDescent="0.25">
      <c r="B140" s="106"/>
      <c r="C140" s="106"/>
    </row>
    <row r="141" spans="2:3" x14ac:dyDescent="0.25">
      <c r="B141" s="106"/>
      <c r="C141" s="106"/>
    </row>
    <row r="142" spans="2:3" x14ac:dyDescent="0.25">
      <c r="B142" s="106"/>
      <c r="C142" s="106"/>
    </row>
    <row r="143" spans="2:3" x14ac:dyDescent="0.25">
      <c r="B143" s="106"/>
      <c r="C143" s="106"/>
    </row>
    <row r="144" spans="2:3" x14ac:dyDescent="0.25">
      <c r="B144" s="106"/>
      <c r="C144" s="106"/>
    </row>
    <row r="145" spans="2:3" x14ac:dyDescent="0.25">
      <c r="B145" s="106"/>
      <c r="C145" s="106"/>
    </row>
    <row r="146" spans="2:3" x14ac:dyDescent="0.25">
      <c r="B146" s="106"/>
      <c r="C146" s="106"/>
    </row>
    <row r="147" spans="2:3" x14ac:dyDescent="0.25">
      <c r="B147" s="106"/>
      <c r="C147" s="106"/>
    </row>
    <row r="148" spans="2:3" x14ac:dyDescent="0.25">
      <c r="B148" s="106"/>
      <c r="C148" s="106"/>
    </row>
    <row r="149" spans="2:3" x14ac:dyDescent="0.25">
      <c r="B149" s="106"/>
      <c r="C149" s="106"/>
    </row>
    <row r="150" spans="2:3" x14ac:dyDescent="0.25">
      <c r="B150" s="106"/>
      <c r="C150" s="106"/>
    </row>
    <row r="151" spans="2:3" x14ac:dyDescent="0.25">
      <c r="B151" s="106"/>
      <c r="C151" s="106"/>
    </row>
    <row r="152" spans="2:3" x14ac:dyDescent="0.25">
      <c r="B152" s="106"/>
      <c r="C152" s="106"/>
    </row>
    <row r="153" spans="2:3" x14ac:dyDescent="0.25">
      <c r="B153" s="106"/>
      <c r="C153" s="106"/>
    </row>
    <row r="154" spans="2:3" x14ac:dyDescent="0.25">
      <c r="B154" s="106"/>
      <c r="C154" s="106"/>
    </row>
    <row r="155" spans="2:3" x14ac:dyDescent="0.25">
      <c r="B155" s="106"/>
      <c r="C155" s="106"/>
    </row>
    <row r="156" spans="2:3" x14ac:dyDescent="0.25">
      <c r="B156" s="106"/>
      <c r="C156" s="106"/>
    </row>
    <row r="157" spans="2:3" x14ac:dyDescent="0.25">
      <c r="B157" s="106"/>
      <c r="C157" s="106"/>
    </row>
    <row r="158" spans="2:3" x14ac:dyDescent="0.25">
      <c r="B158" s="106"/>
      <c r="C158" s="106"/>
    </row>
    <row r="159" spans="2:3" x14ac:dyDescent="0.25">
      <c r="B159" s="106"/>
      <c r="C159" s="106"/>
    </row>
    <row r="160" spans="2:3" x14ac:dyDescent="0.25">
      <c r="B160" s="106"/>
      <c r="C160" s="106"/>
    </row>
    <row r="161" spans="2:3" x14ac:dyDescent="0.25">
      <c r="B161" s="106"/>
      <c r="C161" s="106"/>
    </row>
    <row r="162" spans="2:3" x14ac:dyDescent="0.25">
      <c r="B162" s="106"/>
      <c r="C162" s="106"/>
    </row>
    <row r="163" spans="2:3" x14ac:dyDescent="0.25">
      <c r="B163" s="106"/>
      <c r="C163" s="106"/>
    </row>
    <row r="164" spans="2:3" x14ac:dyDescent="0.25">
      <c r="B164" s="106"/>
      <c r="C164" s="106"/>
    </row>
    <row r="165" spans="2:3" x14ac:dyDescent="0.25">
      <c r="B165" s="106"/>
      <c r="C165" s="106"/>
    </row>
    <row r="166" spans="2:3" x14ac:dyDescent="0.25">
      <c r="B166" s="106"/>
      <c r="C166" s="106"/>
    </row>
    <row r="167" spans="2:3" x14ac:dyDescent="0.25">
      <c r="B167" s="106"/>
      <c r="C167" s="106"/>
    </row>
    <row r="168" spans="2:3" x14ac:dyDescent="0.25">
      <c r="B168" s="106"/>
      <c r="C168" s="106"/>
    </row>
    <row r="169" spans="2:3" x14ac:dyDescent="0.25">
      <c r="B169" s="106"/>
      <c r="C169" s="106"/>
    </row>
    <row r="170" spans="2:3" x14ac:dyDescent="0.25">
      <c r="B170" s="106"/>
      <c r="C170" s="106"/>
    </row>
    <row r="171" spans="2:3" x14ac:dyDescent="0.25">
      <c r="B171" s="106"/>
      <c r="C171" s="106"/>
    </row>
    <row r="172" spans="2:3" x14ac:dyDescent="0.25">
      <c r="B172" s="106"/>
      <c r="C172" s="106"/>
    </row>
    <row r="173" spans="2:3" x14ac:dyDescent="0.25">
      <c r="B173" s="106"/>
      <c r="C173" s="106"/>
    </row>
    <row r="174" spans="2:3" x14ac:dyDescent="0.25">
      <c r="B174" s="106"/>
      <c r="C174" s="106"/>
    </row>
    <row r="175" spans="2:3" x14ac:dyDescent="0.25">
      <c r="B175" s="106"/>
      <c r="C175" s="106"/>
    </row>
    <row r="176" spans="2:3" x14ac:dyDescent="0.25">
      <c r="B176" s="106"/>
      <c r="C176" s="106"/>
    </row>
    <row r="177" spans="2:3" x14ac:dyDescent="0.25">
      <c r="B177" s="106"/>
      <c r="C177" s="106"/>
    </row>
    <row r="178" spans="2:3" x14ac:dyDescent="0.25">
      <c r="B178" s="106"/>
      <c r="C178" s="106"/>
    </row>
    <row r="179" spans="2:3" x14ac:dyDescent="0.25">
      <c r="B179" s="106"/>
      <c r="C179" s="106"/>
    </row>
    <row r="180" spans="2:3" x14ac:dyDescent="0.25">
      <c r="B180" s="106"/>
      <c r="C180" s="106"/>
    </row>
    <row r="181" spans="2:3" x14ac:dyDescent="0.25">
      <c r="B181" s="106"/>
      <c r="C181" s="106"/>
    </row>
    <row r="182" spans="2:3" x14ac:dyDescent="0.25">
      <c r="B182" s="106"/>
      <c r="C182" s="106"/>
    </row>
    <row r="183" spans="2:3" x14ac:dyDescent="0.25">
      <c r="B183" s="106"/>
      <c r="C183" s="106"/>
    </row>
    <row r="184" spans="2:3" x14ac:dyDescent="0.25">
      <c r="B184" s="106"/>
      <c r="C184" s="106"/>
    </row>
    <row r="185" spans="2:3" x14ac:dyDescent="0.25">
      <c r="B185" s="106"/>
      <c r="C185" s="106"/>
    </row>
    <row r="186" spans="2:3" x14ac:dyDescent="0.25">
      <c r="B186" s="106"/>
      <c r="C186" s="106"/>
    </row>
    <row r="187" spans="2:3" x14ac:dyDescent="0.25">
      <c r="B187" s="106"/>
      <c r="C187" s="106"/>
    </row>
    <row r="188" spans="2:3" x14ac:dyDescent="0.25">
      <c r="B188" s="106"/>
      <c r="C188" s="106"/>
    </row>
    <row r="189" spans="2:3" x14ac:dyDescent="0.25">
      <c r="B189" s="106"/>
      <c r="C189" s="106"/>
    </row>
    <row r="190" spans="2:3" x14ac:dyDescent="0.25">
      <c r="B190" s="106"/>
      <c r="C190" s="106"/>
    </row>
    <row r="191" spans="2:3" x14ac:dyDescent="0.25">
      <c r="B191" s="106"/>
      <c r="C191" s="106"/>
    </row>
    <row r="192" spans="2:3" x14ac:dyDescent="0.25">
      <c r="B192" s="106"/>
      <c r="C192" s="106"/>
    </row>
    <row r="193" spans="2:3" x14ac:dyDescent="0.25">
      <c r="B193" s="106"/>
      <c r="C193" s="106"/>
    </row>
    <row r="194" spans="2:3" x14ac:dyDescent="0.25">
      <c r="B194" s="106"/>
      <c r="C194" s="106"/>
    </row>
    <row r="195" spans="2:3" x14ac:dyDescent="0.25">
      <c r="B195" s="106"/>
      <c r="C195" s="106"/>
    </row>
    <row r="196" spans="2:3" x14ac:dyDescent="0.25">
      <c r="B196" s="106"/>
      <c r="C196" s="106"/>
    </row>
    <row r="197" spans="2:3" x14ac:dyDescent="0.25">
      <c r="B197" s="106"/>
      <c r="C197" s="106"/>
    </row>
    <row r="198" spans="2:3" x14ac:dyDescent="0.25">
      <c r="B198" s="106"/>
      <c r="C198" s="106"/>
    </row>
    <row r="199" spans="2:3" x14ac:dyDescent="0.25">
      <c r="B199" s="106"/>
      <c r="C199" s="106"/>
    </row>
    <row r="200" spans="2:3" x14ac:dyDescent="0.25">
      <c r="B200" s="106"/>
      <c r="C200" s="106"/>
    </row>
    <row r="201" spans="2:3" x14ac:dyDescent="0.25">
      <c r="B201" s="106"/>
      <c r="C201" s="106"/>
    </row>
    <row r="202" spans="2:3" x14ac:dyDescent="0.25">
      <c r="B202" s="106"/>
      <c r="C202" s="106"/>
    </row>
    <row r="203" spans="2:3" x14ac:dyDescent="0.25">
      <c r="B203" s="106"/>
      <c r="C203" s="106"/>
    </row>
    <row r="204" spans="2:3" x14ac:dyDescent="0.25">
      <c r="B204" s="106"/>
      <c r="C204" s="106"/>
    </row>
    <row r="205" spans="2:3" x14ac:dyDescent="0.25">
      <c r="B205" s="106"/>
      <c r="C205" s="106"/>
    </row>
    <row r="206" spans="2:3" x14ac:dyDescent="0.25">
      <c r="B206" s="106"/>
      <c r="C206" s="106"/>
    </row>
    <row r="207" spans="2:3" x14ac:dyDescent="0.25">
      <c r="B207" s="106"/>
      <c r="C207" s="106"/>
    </row>
    <row r="208" spans="2:3" x14ac:dyDescent="0.25">
      <c r="B208" s="106"/>
      <c r="C208" s="106"/>
    </row>
    <row r="209" spans="2:3" x14ac:dyDescent="0.25">
      <c r="B209" s="106"/>
      <c r="C209" s="106"/>
    </row>
    <row r="210" spans="2:3" x14ac:dyDescent="0.25">
      <c r="B210" s="106"/>
      <c r="C210" s="106"/>
    </row>
    <row r="211" spans="2:3" x14ac:dyDescent="0.25">
      <c r="B211" s="106"/>
      <c r="C211" s="106"/>
    </row>
    <row r="212" spans="2:3" x14ac:dyDescent="0.25">
      <c r="B212" s="106"/>
      <c r="C212" s="106"/>
    </row>
    <row r="213" spans="2:3" x14ac:dyDescent="0.25">
      <c r="B213" s="106"/>
      <c r="C213" s="106"/>
    </row>
    <row r="214" spans="2:3" x14ac:dyDescent="0.25">
      <c r="B214" s="106"/>
      <c r="C214" s="106"/>
    </row>
    <row r="215" spans="2:3" x14ac:dyDescent="0.25">
      <c r="B215" s="106"/>
      <c r="C215" s="106"/>
    </row>
    <row r="216" spans="2:3" x14ac:dyDescent="0.25">
      <c r="B216" s="106"/>
      <c r="C216" s="106"/>
    </row>
    <row r="217" spans="2:3" x14ac:dyDescent="0.25">
      <c r="B217" s="106"/>
      <c r="C217" s="106"/>
    </row>
    <row r="218" spans="2:3" x14ac:dyDescent="0.25">
      <c r="B218" s="106"/>
      <c r="C218" s="106"/>
    </row>
    <row r="219" spans="2:3" x14ac:dyDescent="0.25">
      <c r="B219" s="106"/>
      <c r="C219" s="106"/>
    </row>
    <row r="220" spans="2:3" x14ac:dyDescent="0.25">
      <c r="B220" s="106"/>
      <c r="C220" s="106"/>
    </row>
    <row r="221" spans="2:3" x14ac:dyDescent="0.25">
      <c r="B221" s="106"/>
      <c r="C221" s="106"/>
    </row>
    <row r="222" spans="2:3" x14ac:dyDescent="0.25">
      <c r="B222" s="106"/>
      <c r="C222" s="106"/>
    </row>
    <row r="223" spans="2:3" x14ac:dyDescent="0.25">
      <c r="B223" s="106"/>
      <c r="C223" s="106"/>
    </row>
    <row r="224" spans="2:3" x14ac:dyDescent="0.25">
      <c r="B224" s="106"/>
      <c r="C224" s="106"/>
    </row>
    <row r="225" spans="2:3" x14ac:dyDescent="0.25">
      <c r="B225" s="106"/>
      <c r="C225" s="106"/>
    </row>
    <row r="226" spans="2:3" x14ac:dyDescent="0.25">
      <c r="B226" s="106"/>
      <c r="C226" s="106"/>
    </row>
    <row r="227" spans="2:3" x14ac:dyDescent="0.25">
      <c r="B227" s="106"/>
      <c r="C227" s="106"/>
    </row>
    <row r="228" spans="2:3" x14ac:dyDescent="0.25">
      <c r="B228" s="106"/>
      <c r="C228" s="106"/>
    </row>
    <row r="229" spans="2:3" x14ac:dyDescent="0.25">
      <c r="B229" s="106"/>
      <c r="C229" s="106"/>
    </row>
    <row r="230" spans="2:3" x14ac:dyDescent="0.25">
      <c r="B230" s="106"/>
      <c r="C230" s="106"/>
    </row>
    <row r="231" spans="2:3" x14ac:dyDescent="0.25">
      <c r="B231" s="106"/>
      <c r="C231" s="106"/>
    </row>
    <row r="232" spans="2:3" x14ac:dyDescent="0.25">
      <c r="B232" s="106"/>
      <c r="C232" s="106"/>
    </row>
    <row r="233" spans="2:3" x14ac:dyDescent="0.25">
      <c r="B233" s="106"/>
      <c r="C233" s="106"/>
    </row>
    <row r="234" spans="2:3" x14ac:dyDescent="0.25">
      <c r="B234" s="106"/>
      <c r="C234" s="106"/>
    </row>
    <row r="235" spans="2:3" x14ac:dyDescent="0.25">
      <c r="B235" s="106"/>
      <c r="C235" s="106"/>
    </row>
    <row r="236" spans="2:3" x14ac:dyDescent="0.25">
      <c r="B236" s="106"/>
      <c r="C236" s="106"/>
    </row>
    <row r="237" spans="2:3" x14ac:dyDescent="0.25">
      <c r="B237" s="106"/>
      <c r="C237" s="106"/>
    </row>
    <row r="238" spans="2:3" x14ac:dyDescent="0.25">
      <c r="B238" s="106"/>
      <c r="C238" s="106"/>
    </row>
    <row r="239" spans="2:3" x14ac:dyDescent="0.25">
      <c r="B239" s="106"/>
      <c r="C239" s="106"/>
    </row>
    <row r="240" spans="2:3" x14ac:dyDescent="0.25">
      <c r="B240" s="106"/>
      <c r="C240" s="106"/>
    </row>
    <row r="241" spans="2:3" x14ac:dyDescent="0.25">
      <c r="B241" s="106"/>
      <c r="C241" s="106"/>
    </row>
    <row r="242" spans="2:3" x14ac:dyDescent="0.25">
      <c r="B242" s="106"/>
      <c r="C242" s="106"/>
    </row>
    <row r="243" spans="2:3" x14ac:dyDescent="0.25">
      <c r="B243" s="106"/>
      <c r="C243" s="106"/>
    </row>
    <row r="244" spans="2:3" x14ac:dyDescent="0.25">
      <c r="B244" s="106"/>
      <c r="C244" s="106"/>
    </row>
    <row r="245" spans="2:3" x14ac:dyDescent="0.25">
      <c r="B245" s="106"/>
      <c r="C245" s="106"/>
    </row>
    <row r="246" spans="2:3" x14ac:dyDescent="0.25">
      <c r="B246" s="106"/>
      <c r="C246" s="106"/>
    </row>
    <row r="247" spans="2:3" x14ac:dyDescent="0.25">
      <c r="B247" s="106"/>
      <c r="C247" s="106"/>
    </row>
    <row r="248" spans="2:3" x14ac:dyDescent="0.25">
      <c r="B248" s="106"/>
      <c r="C248" s="106"/>
    </row>
    <row r="249" spans="2:3" x14ac:dyDescent="0.25">
      <c r="B249" s="106"/>
      <c r="C249" s="106"/>
    </row>
    <row r="250" spans="2:3" x14ac:dyDescent="0.25">
      <c r="B250" s="106"/>
      <c r="C250" s="106"/>
    </row>
    <row r="251" spans="2:3" x14ac:dyDescent="0.25">
      <c r="B251" s="106"/>
      <c r="C251" s="106"/>
    </row>
    <row r="252" spans="2:3" x14ac:dyDescent="0.25">
      <c r="B252" s="106"/>
      <c r="C252" s="106"/>
    </row>
    <row r="253" spans="2:3" x14ac:dyDescent="0.25">
      <c r="B253" s="106"/>
      <c r="C253" s="106"/>
    </row>
    <row r="254" spans="2:3" x14ac:dyDescent="0.25">
      <c r="B254" s="106"/>
      <c r="C254" s="106"/>
    </row>
    <row r="255" spans="2:3" x14ac:dyDescent="0.25">
      <c r="B255" s="106"/>
      <c r="C255" s="106"/>
    </row>
    <row r="256" spans="2:3" x14ac:dyDescent="0.25">
      <c r="B256" s="106"/>
      <c r="C256" s="106"/>
    </row>
    <row r="257" spans="2:3" x14ac:dyDescent="0.25">
      <c r="B257" s="106"/>
      <c r="C257" s="106"/>
    </row>
    <row r="258" spans="2:3" x14ac:dyDescent="0.25">
      <c r="B258" s="106"/>
      <c r="C258" s="106"/>
    </row>
    <row r="259" spans="2:3" x14ac:dyDescent="0.25">
      <c r="B259" s="106"/>
      <c r="C259" s="106"/>
    </row>
    <row r="260" spans="2:3" x14ac:dyDescent="0.25">
      <c r="B260" s="106"/>
      <c r="C260" s="106"/>
    </row>
    <row r="261" spans="2:3" x14ac:dyDescent="0.25">
      <c r="B261" s="106"/>
      <c r="C261" s="106"/>
    </row>
    <row r="262" spans="2:3" x14ac:dyDescent="0.25">
      <c r="B262" s="106"/>
      <c r="C262" s="106"/>
    </row>
    <row r="263" spans="2:3" x14ac:dyDescent="0.25">
      <c r="B263" s="106"/>
      <c r="C263" s="106"/>
    </row>
    <row r="264" spans="2:3" x14ac:dyDescent="0.25">
      <c r="B264" s="106"/>
      <c r="C264" s="106"/>
    </row>
    <row r="265" spans="2:3" x14ac:dyDescent="0.25">
      <c r="B265" s="106"/>
      <c r="C265" s="106"/>
    </row>
    <row r="266" spans="2:3" x14ac:dyDescent="0.25">
      <c r="B266" s="106"/>
      <c r="C266" s="106"/>
    </row>
    <row r="267" spans="2:3" x14ac:dyDescent="0.25">
      <c r="B267" s="106"/>
      <c r="C267" s="106"/>
    </row>
    <row r="268" spans="2:3" x14ac:dyDescent="0.25">
      <c r="B268" s="106"/>
      <c r="C268" s="106"/>
    </row>
    <row r="269" spans="2:3" x14ac:dyDescent="0.25">
      <c r="B269" s="106"/>
      <c r="C269" s="106"/>
    </row>
    <row r="270" spans="2:3" x14ac:dyDescent="0.25">
      <c r="B270" s="106"/>
      <c r="C270" s="106"/>
    </row>
    <row r="271" spans="2:3" x14ac:dyDescent="0.25">
      <c r="B271" s="106"/>
      <c r="C271" s="106"/>
    </row>
    <row r="272" spans="2:3" x14ac:dyDescent="0.25">
      <c r="B272" s="106"/>
      <c r="C272" s="106"/>
    </row>
    <row r="273" spans="2:3" x14ac:dyDescent="0.25">
      <c r="B273" s="106"/>
      <c r="C273" s="106"/>
    </row>
    <row r="274" spans="2:3" x14ac:dyDescent="0.25">
      <c r="B274" s="106"/>
      <c r="C274" s="106"/>
    </row>
    <row r="275" spans="2:3" x14ac:dyDescent="0.25">
      <c r="B275" s="106"/>
      <c r="C275" s="106"/>
    </row>
    <row r="276" spans="2:3" x14ac:dyDescent="0.25">
      <c r="B276" s="106"/>
      <c r="C276" s="106"/>
    </row>
    <row r="277" spans="2:3" x14ac:dyDescent="0.25">
      <c r="B277" s="106"/>
      <c r="C277" s="106"/>
    </row>
    <row r="278" spans="2:3" x14ac:dyDescent="0.25">
      <c r="B278" s="106"/>
      <c r="C278" s="106"/>
    </row>
    <row r="279" spans="2:3" x14ac:dyDescent="0.25">
      <c r="B279" s="106"/>
      <c r="C279" s="106"/>
    </row>
    <row r="280" spans="2:3" x14ac:dyDescent="0.25">
      <c r="B280" s="106"/>
      <c r="C280" s="106"/>
    </row>
    <row r="281" spans="2:3" x14ac:dyDescent="0.25">
      <c r="B281" s="106"/>
      <c r="C281" s="106"/>
    </row>
    <row r="282" spans="2:3" x14ac:dyDescent="0.25">
      <c r="B282" s="106"/>
      <c r="C282" s="106"/>
    </row>
    <row r="283" spans="2:3" x14ac:dyDescent="0.25">
      <c r="B283" s="106"/>
      <c r="C283" s="106"/>
    </row>
    <row r="284" spans="2:3" x14ac:dyDescent="0.25">
      <c r="B284" s="106"/>
      <c r="C284" s="106"/>
    </row>
    <row r="285" spans="2:3" x14ac:dyDescent="0.25">
      <c r="B285" s="106"/>
      <c r="C285" s="106"/>
    </row>
    <row r="286" spans="2:3" x14ac:dyDescent="0.25">
      <c r="B286" s="106"/>
      <c r="C286" s="106"/>
    </row>
    <row r="287" spans="2:3" x14ac:dyDescent="0.25">
      <c r="B287" s="106"/>
      <c r="C287" s="106"/>
    </row>
    <row r="288" spans="2:3" x14ac:dyDescent="0.25">
      <c r="B288" s="106"/>
      <c r="C288" s="106"/>
    </row>
    <row r="289" spans="2:3" x14ac:dyDescent="0.25">
      <c r="B289" s="106"/>
      <c r="C289" s="106"/>
    </row>
    <row r="290" spans="2:3" x14ac:dyDescent="0.25">
      <c r="B290" s="106"/>
      <c r="C290" s="106"/>
    </row>
    <row r="291" spans="2:3" x14ac:dyDescent="0.25">
      <c r="B291" s="106"/>
      <c r="C291" s="106"/>
    </row>
    <row r="292" spans="2:3" x14ac:dyDescent="0.25">
      <c r="B292" s="106"/>
      <c r="C292" s="106"/>
    </row>
    <row r="293" spans="2:3" x14ac:dyDescent="0.25">
      <c r="B293" s="106"/>
      <c r="C293" s="106"/>
    </row>
    <row r="294" spans="2:3" x14ac:dyDescent="0.25">
      <c r="B294" s="106"/>
      <c r="C294" s="106"/>
    </row>
    <row r="295" spans="2:3" x14ac:dyDescent="0.25">
      <c r="B295" s="106"/>
      <c r="C295" s="106"/>
    </row>
    <row r="296" spans="2:3" x14ac:dyDescent="0.25">
      <c r="B296" s="106"/>
      <c r="C296" s="106"/>
    </row>
    <row r="297" spans="2:3" x14ac:dyDescent="0.25">
      <c r="B297" s="106"/>
      <c r="C297" s="106"/>
    </row>
    <row r="298" spans="2:3" x14ac:dyDescent="0.25">
      <c r="B298" s="106"/>
      <c r="C298" s="106"/>
    </row>
    <row r="299" spans="2:3" x14ac:dyDescent="0.25">
      <c r="B299" s="106"/>
      <c r="C299" s="106"/>
    </row>
    <row r="300" spans="2:3" x14ac:dyDescent="0.25">
      <c r="B300" s="106"/>
      <c r="C300" s="106"/>
    </row>
    <row r="301" spans="2:3" x14ac:dyDescent="0.25">
      <c r="B301" s="106"/>
      <c r="C301" s="106"/>
    </row>
    <row r="302" spans="2:3" x14ac:dyDescent="0.25">
      <c r="B302" s="106"/>
      <c r="C302" s="106"/>
    </row>
    <row r="303" spans="2:3" x14ac:dyDescent="0.25">
      <c r="B303" s="106"/>
      <c r="C303" s="106"/>
    </row>
    <row r="304" spans="2:3" x14ac:dyDescent="0.25">
      <c r="B304" s="106"/>
      <c r="C304" s="106"/>
    </row>
    <row r="305" spans="2:3" x14ac:dyDescent="0.25">
      <c r="B305" s="106"/>
      <c r="C305" s="106"/>
    </row>
    <row r="306" spans="2:3" x14ac:dyDescent="0.25">
      <c r="B306" s="106"/>
      <c r="C306" s="106"/>
    </row>
    <row r="307" spans="2:3" x14ac:dyDescent="0.25">
      <c r="B307" s="106"/>
      <c r="C307" s="106"/>
    </row>
    <row r="308" spans="2:3" x14ac:dyDescent="0.25">
      <c r="B308" s="106"/>
      <c r="C308" s="106"/>
    </row>
    <row r="309" spans="2:3" x14ac:dyDescent="0.25">
      <c r="B309" s="106"/>
      <c r="C309" s="106"/>
    </row>
    <row r="310" spans="2:3" x14ac:dyDescent="0.25">
      <c r="B310" s="106"/>
      <c r="C310" s="106"/>
    </row>
    <row r="311" spans="2:3" x14ac:dyDescent="0.25">
      <c r="B311" s="106"/>
      <c r="C311" s="106"/>
    </row>
    <row r="312" spans="2:3" x14ac:dyDescent="0.25">
      <c r="B312" s="106"/>
      <c r="C312" s="106"/>
    </row>
    <row r="313" spans="2:3" x14ac:dyDescent="0.25">
      <c r="B313" s="106"/>
      <c r="C313" s="106"/>
    </row>
    <row r="314" spans="2:3" x14ac:dyDescent="0.25">
      <c r="B314" s="106"/>
      <c r="C314" s="106"/>
    </row>
    <row r="315" spans="2:3" x14ac:dyDescent="0.25">
      <c r="B315" s="106"/>
      <c r="C315" s="106"/>
    </row>
    <row r="316" spans="2:3" x14ac:dyDescent="0.25">
      <c r="B316" s="106"/>
      <c r="C316" s="106"/>
    </row>
    <row r="317" spans="2:3" x14ac:dyDescent="0.25">
      <c r="B317" s="106"/>
      <c r="C317" s="106"/>
    </row>
    <row r="318" spans="2:3" x14ac:dyDescent="0.25">
      <c r="B318" s="106"/>
      <c r="C318" s="106"/>
    </row>
    <row r="319" spans="2:3" x14ac:dyDescent="0.25">
      <c r="B319" s="106"/>
      <c r="C319" s="106"/>
    </row>
    <row r="320" spans="2:3" x14ac:dyDescent="0.25">
      <c r="B320" s="106"/>
      <c r="C320" s="106"/>
    </row>
    <row r="321" spans="2:3" x14ac:dyDescent="0.25">
      <c r="B321" s="106"/>
      <c r="C321" s="106"/>
    </row>
    <row r="322" spans="2:3" x14ac:dyDescent="0.25">
      <c r="B322" s="106"/>
      <c r="C322" s="106"/>
    </row>
    <row r="323" spans="2:3" x14ac:dyDescent="0.25">
      <c r="B323" s="106"/>
      <c r="C323" s="106"/>
    </row>
    <row r="324" spans="2:3" x14ac:dyDescent="0.25">
      <c r="B324" s="106"/>
      <c r="C324" s="106"/>
    </row>
    <row r="325" spans="2:3" x14ac:dyDescent="0.25">
      <c r="B325" s="106"/>
      <c r="C325" s="106"/>
    </row>
    <row r="326" spans="2:3" x14ac:dyDescent="0.25">
      <c r="B326" s="106"/>
      <c r="C326" s="106"/>
    </row>
    <row r="327" spans="2:3" x14ac:dyDescent="0.25">
      <c r="B327" s="106"/>
      <c r="C327" s="106"/>
    </row>
    <row r="328" spans="2:3" x14ac:dyDescent="0.25">
      <c r="B328" s="106"/>
      <c r="C328" s="106"/>
    </row>
    <row r="329" spans="2:3" x14ac:dyDescent="0.25">
      <c r="B329" s="106"/>
      <c r="C329" s="106"/>
    </row>
    <row r="330" spans="2:3" x14ac:dyDescent="0.25">
      <c r="B330" s="106"/>
      <c r="C330" s="106"/>
    </row>
    <row r="331" spans="2:3" x14ac:dyDescent="0.25">
      <c r="B331" s="106"/>
      <c r="C331" s="106"/>
    </row>
    <row r="332" spans="2:3" x14ac:dyDescent="0.25">
      <c r="B332" s="106"/>
      <c r="C332" s="106"/>
    </row>
    <row r="333" spans="2:3" x14ac:dyDescent="0.25">
      <c r="B333" s="106"/>
      <c r="C333" s="106"/>
    </row>
    <row r="334" spans="2:3" x14ac:dyDescent="0.25">
      <c r="B334" s="106"/>
      <c r="C334" s="106"/>
    </row>
    <row r="335" spans="2:3" x14ac:dyDescent="0.25">
      <c r="B335" s="106"/>
      <c r="C335" s="106"/>
    </row>
    <row r="336" spans="2:3" x14ac:dyDescent="0.25">
      <c r="B336" s="106"/>
      <c r="C336" s="106"/>
    </row>
    <row r="337" spans="2:3" x14ac:dyDescent="0.25">
      <c r="B337" s="106"/>
      <c r="C337" s="106"/>
    </row>
    <row r="338" spans="2:3" x14ac:dyDescent="0.25">
      <c r="B338" s="106"/>
      <c r="C338" s="106"/>
    </row>
    <row r="339" spans="2:3" x14ac:dyDescent="0.25">
      <c r="B339" s="106"/>
      <c r="C339" s="106"/>
    </row>
    <row r="340" spans="2:3" x14ac:dyDescent="0.25">
      <c r="B340" s="106"/>
      <c r="C340" s="106"/>
    </row>
    <row r="341" spans="2:3" x14ac:dyDescent="0.25">
      <c r="B341" s="106"/>
      <c r="C341" s="106"/>
    </row>
    <row r="342" spans="2:3" x14ac:dyDescent="0.25">
      <c r="B342" s="106"/>
      <c r="C342" s="106"/>
    </row>
    <row r="343" spans="2:3" x14ac:dyDescent="0.25">
      <c r="B343" s="106"/>
      <c r="C343" s="106"/>
    </row>
    <row r="344" spans="2:3" x14ac:dyDescent="0.25">
      <c r="B344" s="106"/>
      <c r="C344" s="106"/>
    </row>
    <row r="345" spans="2:3" x14ac:dyDescent="0.25">
      <c r="B345" s="106"/>
      <c r="C345" s="106"/>
    </row>
    <row r="346" spans="2:3" x14ac:dyDescent="0.25">
      <c r="B346" s="106"/>
      <c r="C346" s="106"/>
    </row>
    <row r="347" spans="2:3" x14ac:dyDescent="0.25">
      <c r="B347" s="106"/>
      <c r="C347" s="106"/>
    </row>
    <row r="348" spans="2:3" x14ac:dyDescent="0.25">
      <c r="B348" s="106"/>
      <c r="C348" s="106"/>
    </row>
    <row r="349" spans="2:3" x14ac:dyDescent="0.25">
      <c r="B349" s="106"/>
      <c r="C349" s="106"/>
    </row>
    <row r="350" spans="2:3" x14ac:dyDescent="0.25">
      <c r="B350" s="106"/>
      <c r="C350" s="106"/>
    </row>
    <row r="351" spans="2:3" x14ac:dyDescent="0.25">
      <c r="B351" s="106"/>
      <c r="C351" s="106"/>
    </row>
    <row r="352" spans="2:3" x14ac:dyDescent="0.25">
      <c r="B352" s="106"/>
      <c r="C352" s="106"/>
    </row>
    <row r="353" spans="2:3" x14ac:dyDescent="0.25">
      <c r="B353" s="106"/>
      <c r="C353" s="106"/>
    </row>
    <row r="354" spans="2:3" x14ac:dyDescent="0.25">
      <c r="B354" s="106"/>
      <c r="C354" s="106"/>
    </row>
    <row r="355" spans="2:3" x14ac:dyDescent="0.25">
      <c r="B355" s="106"/>
      <c r="C355" s="106"/>
    </row>
    <row r="356" spans="2:3" x14ac:dyDescent="0.25">
      <c r="B356" s="106"/>
      <c r="C356" s="106"/>
    </row>
    <row r="357" spans="2:3" x14ac:dyDescent="0.25">
      <c r="B357" s="106"/>
      <c r="C357" s="106"/>
    </row>
    <row r="358" spans="2:3" x14ac:dyDescent="0.25">
      <c r="B358" s="106"/>
      <c r="C358" s="106"/>
    </row>
    <row r="359" spans="2:3" x14ac:dyDescent="0.25">
      <c r="B359" s="106"/>
      <c r="C359" s="106"/>
    </row>
    <row r="360" spans="2:3" x14ac:dyDescent="0.25">
      <c r="B360" s="106"/>
      <c r="C360" s="106"/>
    </row>
    <row r="361" spans="2:3" x14ac:dyDescent="0.25">
      <c r="B361" s="106"/>
      <c r="C361" s="106"/>
    </row>
    <row r="362" spans="2:3" x14ac:dyDescent="0.25">
      <c r="B362" s="106"/>
      <c r="C362" s="106"/>
    </row>
    <row r="363" spans="2:3" x14ac:dyDescent="0.25">
      <c r="B363" s="106"/>
      <c r="C363" s="106"/>
    </row>
    <row r="364" spans="2:3" x14ac:dyDescent="0.25">
      <c r="B364" s="106"/>
      <c r="C364" s="106"/>
    </row>
    <row r="365" spans="2:3" x14ac:dyDescent="0.25">
      <c r="B365" s="106"/>
      <c r="C365" s="106"/>
    </row>
    <row r="366" spans="2:3" x14ac:dyDescent="0.25">
      <c r="B366" s="106"/>
      <c r="C366" s="106"/>
    </row>
    <row r="367" spans="2:3" x14ac:dyDescent="0.25">
      <c r="B367" s="106"/>
      <c r="C367" s="106"/>
    </row>
    <row r="368" spans="2:3" x14ac:dyDescent="0.25">
      <c r="B368" s="106"/>
      <c r="C368" s="106"/>
    </row>
    <row r="369" spans="2:3" x14ac:dyDescent="0.25">
      <c r="B369" s="106"/>
      <c r="C369" s="106"/>
    </row>
    <row r="370" spans="2:3" x14ac:dyDescent="0.25">
      <c r="B370" s="106"/>
      <c r="C370" s="106"/>
    </row>
    <row r="371" spans="2:3" x14ac:dyDescent="0.25">
      <c r="B371" s="106"/>
      <c r="C371" s="106"/>
    </row>
    <row r="372" spans="2:3" x14ac:dyDescent="0.25">
      <c r="B372" s="106"/>
      <c r="C372" s="106"/>
    </row>
    <row r="373" spans="2:3" x14ac:dyDescent="0.25">
      <c r="B373" s="106"/>
      <c r="C373" s="106"/>
    </row>
    <row r="374" spans="2:3" x14ac:dyDescent="0.25">
      <c r="B374" s="106"/>
      <c r="C374" s="106"/>
    </row>
    <row r="375" spans="2:3" x14ac:dyDescent="0.25">
      <c r="B375" s="106"/>
      <c r="C375" s="106"/>
    </row>
    <row r="376" spans="2:3" x14ac:dyDescent="0.25">
      <c r="B376" s="106"/>
      <c r="C376" s="106"/>
    </row>
    <row r="377" spans="2:3" x14ac:dyDescent="0.25">
      <c r="B377" s="106"/>
      <c r="C377" s="106"/>
    </row>
    <row r="378" spans="2:3" x14ac:dyDescent="0.25">
      <c r="B378" s="106"/>
      <c r="C378" s="106"/>
    </row>
    <row r="379" spans="2:3" x14ac:dyDescent="0.25">
      <c r="B379" s="106"/>
      <c r="C379" s="106"/>
    </row>
    <row r="380" spans="2:3" x14ac:dyDescent="0.25">
      <c r="B380" s="106"/>
      <c r="C380" s="106"/>
    </row>
    <row r="381" spans="2:3" x14ac:dyDescent="0.25">
      <c r="B381" s="106"/>
      <c r="C381" s="106"/>
    </row>
    <row r="382" spans="2:3" x14ac:dyDescent="0.25">
      <c r="B382" s="106"/>
      <c r="C382" s="106"/>
    </row>
    <row r="383" spans="2:3" x14ac:dyDescent="0.25">
      <c r="B383" s="106"/>
      <c r="C383" s="106"/>
    </row>
    <row r="384" spans="2:3" x14ac:dyDescent="0.25">
      <c r="B384" s="106"/>
      <c r="C384" s="106"/>
    </row>
    <row r="385" spans="2:3" x14ac:dyDescent="0.25">
      <c r="B385" s="106"/>
      <c r="C385" s="106"/>
    </row>
    <row r="386" spans="2:3" x14ac:dyDescent="0.25">
      <c r="B386" s="106"/>
      <c r="C386" s="106"/>
    </row>
    <row r="387" spans="2:3" x14ac:dyDescent="0.25">
      <c r="B387" s="106"/>
      <c r="C387" s="106"/>
    </row>
    <row r="388" spans="2:3" x14ac:dyDescent="0.25">
      <c r="B388" s="106"/>
      <c r="C388" s="106"/>
    </row>
    <row r="389" spans="2:3" x14ac:dyDescent="0.25">
      <c r="B389" s="106"/>
      <c r="C389" s="106"/>
    </row>
    <row r="390" spans="2:3" x14ac:dyDescent="0.25">
      <c r="B390" s="106"/>
      <c r="C390" s="106"/>
    </row>
    <row r="391" spans="2:3" x14ac:dyDescent="0.25">
      <c r="B391" s="106"/>
      <c r="C391" s="106"/>
    </row>
    <row r="392" spans="2:3" x14ac:dyDescent="0.25">
      <c r="B392" s="106"/>
      <c r="C392" s="106"/>
    </row>
    <row r="393" spans="2:3" x14ac:dyDescent="0.25">
      <c r="B393" s="106"/>
      <c r="C393" s="106"/>
    </row>
    <row r="394" spans="2:3" x14ac:dyDescent="0.25">
      <c r="B394" s="106"/>
      <c r="C394" s="106"/>
    </row>
    <row r="395" spans="2:3" x14ac:dyDescent="0.25">
      <c r="B395" s="106"/>
      <c r="C395" s="106"/>
    </row>
    <row r="396" spans="2:3" x14ac:dyDescent="0.25">
      <c r="B396" s="106"/>
      <c r="C396" s="106"/>
    </row>
    <row r="397" spans="2:3" x14ac:dyDescent="0.25">
      <c r="B397" s="106"/>
      <c r="C397" s="106"/>
    </row>
    <row r="398" spans="2:3" x14ac:dyDescent="0.25">
      <c r="B398" s="106"/>
      <c r="C398" s="106"/>
    </row>
    <row r="399" spans="2:3" x14ac:dyDescent="0.25">
      <c r="B399" s="106"/>
      <c r="C399" s="106"/>
    </row>
    <row r="400" spans="2:3" x14ac:dyDescent="0.25">
      <c r="B400" s="106"/>
      <c r="C400" s="106"/>
    </row>
    <row r="401" spans="2:3" x14ac:dyDescent="0.25">
      <c r="B401" s="106"/>
      <c r="C401" s="106"/>
    </row>
    <row r="402" spans="2:3" x14ac:dyDescent="0.25">
      <c r="B402" s="106"/>
      <c r="C402" s="106"/>
    </row>
    <row r="403" spans="2:3" x14ac:dyDescent="0.25">
      <c r="B403" s="106"/>
      <c r="C403" s="106"/>
    </row>
    <row r="404" spans="2:3" x14ac:dyDescent="0.25">
      <c r="B404" s="106"/>
      <c r="C404" s="106"/>
    </row>
    <row r="405" spans="2:3" x14ac:dyDescent="0.25">
      <c r="B405" s="106"/>
      <c r="C405" s="106"/>
    </row>
    <row r="406" spans="2:3" x14ac:dyDescent="0.25">
      <c r="B406" s="106"/>
      <c r="C406" s="106"/>
    </row>
    <row r="407" spans="2:3" x14ac:dyDescent="0.25">
      <c r="B407" s="106"/>
      <c r="C407" s="106"/>
    </row>
    <row r="408" spans="2:3" x14ac:dyDescent="0.25">
      <c r="B408" s="106"/>
      <c r="C408" s="106"/>
    </row>
    <row r="409" spans="2:3" x14ac:dyDescent="0.25">
      <c r="B409" s="106"/>
      <c r="C409" s="106"/>
    </row>
    <row r="410" spans="2:3" x14ac:dyDescent="0.25">
      <c r="B410" s="106"/>
      <c r="C410" s="106"/>
    </row>
    <row r="411" spans="2:3" x14ac:dyDescent="0.25">
      <c r="B411" s="106"/>
      <c r="C411" s="106"/>
    </row>
    <row r="412" spans="2:3" x14ac:dyDescent="0.25">
      <c r="B412" s="106"/>
      <c r="C412" s="106"/>
    </row>
    <row r="413" spans="2:3" x14ac:dyDescent="0.25">
      <c r="B413" s="106"/>
      <c r="C413" s="106"/>
    </row>
    <row r="414" spans="2:3" x14ac:dyDescent="0.25">
      <c r="B414" s="106"/>
      <c r="C414" s="106"/>
    </row>
    <row r="415" spans="2:3" x14ac:dyDescent="0.25">
      <c r="B415" s="106"/>
      <c r="C415" s="106"/>
    </row>
    <row r="416" spans="2:3" x14ac:dyDescent="0.25">
      <c r="B416" s="106"/>
      <c r="C416" s="106"/>
    </row>
    <row r="417" spans="2:3" x14ac:dyDescent="0.25">
      <c r="B417" s="106"/>
      <c r="C417" s="106"/>
    </row>
    <row r="418" spans="2:3" x14ac:dyDescent="0.25">
      <c r="B418" s="106"/>
      <c r="C418" s="106"/>
    </row>
    <row r="419" spans="2:3" x14ac:dyDescent="0.25">
      <c r="B419" s="106"/>
      <c r="C419" s="106"/>
    </row>
    <row r="420" spans="2:3" x14ac:dyDescent="0.25">
      <c r="B420" s="106"/>
      <c r="C420" s="106"/>
    </row>
    <row r="421" spans="2:3" x14ac:dyDescent="0.25">
      <c r="B421" s="106"/>
      <c r="C421" s="106"/>
    </row>
    <row r="422" spans="2:3" x14ac:dyDescent="0.25">
      <c r="B422" s="106"/>
      <c r="C422" s="106"/>
    </row>
    <row r="423" spans="2:3" x14ac:dyDescent="0.25">
      <c r="B423" s="106"/>
      <c r="C423" s="106"/>
    </row>
    <row r="424" spans="2:3" x14ac:dyDescent="0.25">
      <c r="B424" s="106"/>
      <c r="C424" s="106"/>
    </row>
    <row r="425" spans="2:3" x14ac:dyDescent="0.25">
      <c r="B425" s="106"/>
      <c r="C425" s="106"/>
    </row>
    <row r="426" spans="2:3" x14ac:dyDescent="0.25">
      <c r="B426" s="106"/>
      <c r="C426" s="106"/>
    </row>
    <row r="427" spans="2:3" x14ac:dyDescent="0.25">
      <c r="B427" s="106"/>
      <c r="C427" s="106"/>
    </row>
    <row r="428" spans="2:3" x14ac:dyDescent="0.25">
      <c r="B428" s="106"/>
      <c r="C428" s="106"/>
    </row>
    <row r="429" spans="2:3" x14ac:dyDescent="0.25">
      <c r="B429" s="106"/>
      <c r="C429" s="106"/>
    </row>
    <row r="430" spans="2:3" x14ac:dyDescent="0.25">
      <c r="B430" s="106"/>
      <c r="C430" s="106"/>
    </row>
    <row r="431" spans="2:3" x14ac:dyDescent="0.25">
      <c r="B431" s="106"/>
      <c r="C431" s="106"/>
    </row>
    <row r="432" spans="2:3" x14ac:dyDescent="0.25">
      <c r="B432" s="106"/>
      <c r="C432" s="106"/>
    </row>
    <row r="433" spans="2:3" x14ac:dyDescent="0.25">
      <c r="B433" s="106"/>
      <c r="C433" s="106"/>
    </row>
    <row r="434" spans="2:3" x14ac:dyDescent="0.25">
      <c r="B434" s="106"/>
      <c r="C434" s="106"/>
    </row>
    <row r="435" spans="2:3" x14ac:dyDescent="0.25">
      <c r="B435" s="106"/>
      <c r="C435" s="106"/>
    </row>
    <row r="436" spans="2:3" x14ac:dyDescent="0.25">
      <c r="B436" s="106"/>
      <c r="C436" s="106"/>
    </row>
    <row r="437" spans="2:3" x14ac:dyDescent="0.25">
      <c r="B437" s="106"/>
      <c r="C437" s="106"/>
    </row>
    <row r="438" spans="2:3" x14ac:dyDescent="0.25">
      <c r="B438" s="106"/>
      <c r="C438" s="106"/>
    </row>
    <row r="439" spans="2:3" x14ac:dyDescent="0.25">
      <c r="B439" s="106"/>
      <c r="C439" s="106"/>
    </row>
    <row r="440" spans="2:3" x14ac:dyDescent="0.25">
      <c r="B440" s="106"/>
      <c r="C440" s="106"/>
    </row>
    <row r="441" spans="2:3" x14ac:dyDescent="0.25">
      <c r="B441" s="106"/>
      <c r="C441" s="106"/>
    </row>
    <row r="442" spans="2:3" x14ac:dyDescent="0.25">
      <c r="B442" s="106"/>
      <c r="C442" s="106"/>
    </row>
    <row r="443" spans="2:3" x14ac:dyDescent="0.25">
      <c r="B443" s="106"/>
      <c r="C443" s="106"/>
    </row>
    <row r="444" spans="2:3" x14ac:dyDescent="0.25">
      <c r="B444" s="106"/>
      <c r="C444" s="106"/>
    </row>
    <row r="445" spans="2:3" x14ac:dyDescent="0.25">
      <c r="B445" s="106"/>
      <c r="C445" s="106"/>
    </row>
    <row r="446" spans="2:3" x14ac:dyDescent="0.25">
      <c r="B446" s="106"/>
      <c r="C446" s="106"/>
    </row>
    <row r="447" spans="2:3" x14ac:dyDescent="0.25">
      <c r="B447" s="106"/>
      <c r="C447" s="106"/>
    </row>
    <row r="448" spans="2:3" x14ac:dyDescent="0.25">
      <c r="B448" s="106"/>
      <c r="C448" s="106"/>
    </row>
    <row r="449" spans="2:3" x14ac:dyDescent="0.25">
      <c r="B449" s="106"/>
      <c r="C449" s="106"/>
    </row>
    <row r="450" spans="2:3" x14ac:dyDescent="0.25">
      <c r="B450" s="106"/>
      <c r="C450" s="106"/>
    </row>
    <row r="451" spans="2:3" x14ac:dyDescent="0.25">
      <c r="B451" s="106"/>
      <c r="C451" s="106"/>
    </row>
    <row r="452" spans="2:3" x14ac:dyDescent="0.25">
      <c r="B452" s="106"/>
      <c r="C452" s="106"/>
    </row>
    <row r="453" spans="2:3" x14ac:dyDescent="0.25">
      <c r="B453" s="106"/>
      <c r="C453" s="106"/>
    </row>
    <row r="454" spans="2:3" x14ac:dyDescent="0.25">
      <c r="B454" s="106"/>
      <c r="C454" s="106"/>
    </row>
    <row r="455" spans="2:3" x14ac:dyDescent="0.25">
      <c r="B455" s="106"/>
      <c r="C455" s="106"/>
    </row>
    <row r="456" spans="2:3" x14ac:dyDescent="0.25">
      <c r="B456" s="106"/>
      <c r="C456" s="106"/>
    </row>
    <row r="457" spans="2:3" x14ac:dyDescent="0.25">
      <c r="B457" s="106"/>
      <c r="C457" s="106"/>
    </row>
    <row r="458" spans="2:3" x14ac:dyDescent="0.25">
      <c r="B458" s="106"/>
      <c r="C458" s="106"/>
    </row>
    <row r="459" spans="2:3" x14ac:dyDescent="0.25">
      <c r="B459" s="106"/>
      <c r="C459" s="106"/>
    </row>
    <row r="460" spans="2:3" x14ac:dyDescent="0.25">
      <c r="B460" s="106"/>
      <c r="C460" s="106"/>
    </row>
    <row r="461" spans="2:3" x14ac:dyDescent="0.25">
      <c r="B461" s="106"/>
      <c r="C461" s="106"/>
    </row>
    <row r="462" spans="2:3" x14ac:dyDescent="0.25">
      <c r="B462" s="106"/>
      <c r="C462" s="106"/>
    </row>
    <row r="463" spans="2:3" x14ac:dyDescent="0.25">
      <c r="B463" s="106"/>
      <c r="C463" s="106"/>
    </row>
    <row r="464" spans="2:3" x14ac:dyDescent="0.25">
      <c r="B464" s="106"/>
      <c r="C464" s="106"/>
    </row>
    <row r="465" spans="2:3" x14ac:dyDescent="0.25">
      <c r="B465" s="106"/>
      <c r="C465" s="106"/>
    </row>
    <row r="466" spans="2:3" x14ac:dyDescent="0.25">
      <c r="B466" s="106"/>
      <c r="C466" s="106"/>
    </row>
    <row r="467" spans="2:3" x14ac:dyDescent="0.25">
      <c r="B467" s="106"/>
      <c r="C467" s="106"/>
    </row>
    <row r="468" spans="2:3" x14ac:dyDescent="0.25">
      <c r="B468" s="106"/>
      <c r="C468" s="106"/>
    </row>
    <row r="469" spans="2:3" x14ac:dyDescent="0.25">
      <c r="B469" s="106"/>
      <c r="C469" s="106"/>
    </row>
    <row r="470" spans="2:3" x14ac:dyDescent="0.25">
      <c r="B470" s="106"/>
      <c r="C470" s="106"/>
    </row>
    <row r="471" spans="2:3" x14ac:dyDescent="0.25">
      <c r="B471" s="106"/>
      <c r="C471" s="106"/>
    </row>
    <row r="472" spans="2:3" x14ac:dyDescent="0.25">
      <c r="B472" s="106"/>
      <c r="C472" s="106"/>
    </row>
    <row r="473" spans="2:3" x14ac:dyDescent="0.25">
      <c r="B473" s="106"/>
      <c r="C473" s="106"/>
    </row>
    <row r="474" spans="2:3" x14ac:dyDescent="0.25">
      <c r="B474" s="106"/>
      <c r="C474" s="106"/>
    </row>
    <row r="475" spans="2:3" x14ac:dyDescent="0.25">
      <c r="B475" s="106"/>
      <c r="C475" s="106"/>
    </row>
    <row r="476" spans="2:3" x14ac:dyDescent="0.25">
      <c r="B476" s="106"/>
      <c r="C476" s="106"/>
    </row>
    <row r="477" spans="2:3" x14ac:dyDescent="0.25">
      <c r="B477" s="106"/>
      <c r="C477" s="106"/>
    </row>
    <row r="478" spans="2:3" x14ac:dyDescent="0.25">
      <c r="B478" s="106"/>
      <c r="C478" s="106"/>
    </row>
    <row r="479" spans="2:3" x14ac:dyDescent="0.25">
      <c r="B479" s="106"/>
      <c r="C479" s="106"/>
    </row>
    <row r="480" spans="2:3" x14ac:dyDescent="0.25">
      <c r="B480" s="106"/>
      <c r="C480" s="106"/>
    </row>
    <row r="481" spans="2:3" x14ac:dyDescent="0.25">
      <c r="B481" s="106"/>
      <c r="C481" s="106"/>
    </row>
    <row r="482" spans="2:3" x14ac:dyDescent="0.25">
      <c r="B482" s="106"/>
      <c r="C482" s="106"/>
    </row>
    <row r="483" spans="2:3" x14ac:dyDescent="0.25">
      <c r="B483" s="106"/>
      <c r="C483" s="106"/>
    </row>
    <row r="484" spans="2:3" x14ac:dyDescent="0.25">
      <c r="B484" s="106"/>
      <c r="C484" s="106"/>
    </row>
    <row r="485" spans="2:3" x14ac:dyDescent="0.25">
      <c r="B485" s="106"/>
      <c r="C485" s="106"/>
    </row>
    <row r="486" spans="2:3" x14ac:dyDescent="0.25">
      <c r="B486" s="106"/>
      <c r="C486" s="106"/>
    </row>
    <row r="487" spans="2:3" x14ac:dyDescent="0.25">
      <c r="B487" s="106"/>
      <c r="C487" s="106"/>
    </row>
    <row r="488" spans="2:3" x14ac:dyDescent="0.25">
      <c r="B488" s="106"/>
      <c r="C488" s="106"/>
    </row>
    <row r="489" spans="2:3" x14ac:dyDescent="0.25">
      <c r="B489" s="106"/>
      <c r="C489" s="106"/>
    </row>
    <row r="490" spans="2:3" x14ac:dyDescent="0.25">
      <c r="B490" s="106"/>
      <c r="C490" s="106"/>
    </row>
    <row r="491" spans="2:3" x14ac:dyDescent="0.25">
      <c r="B491" s="106"/>
      <c r="C491" s="106"/>
    </row>
    <row r="492" spans="2:3" x14ac:dyDescent="0.25">
      <c r="B492" s="106"/>
      <c r="C492" s="106"/>
    </row>
    <row r="493" spans="2:3" x14ac:dyDescent="0.25">
      <c r="B493" s="106"/>
      <c r="C493" s="106"/>
    </row>
    <row r="494" spans="2:3" x14ac:dyDescent="0.25">
      <c r="B494" s="106"/>
      <c r="C494" s="106"/>
    </row>
    <row r="495" spans="2:3" x14ac:dyDescent="0.25">
      <c r="B495" s="106"/>
      <c r="C495" s="106"/>
    </row>
    <row r="496" spans="2:3" x14ac:dyDescent="0.25">
      <c r="B496" s="106"/>
      <c r="C496" s="106"/>
    </row>
    <row r="497" spans="2:3" x14ac:dyDescent="0.25">
      <c r="B497" s="106"/>
      <c r="C497" s="106"/>
    </row>
    <row r="498" spans="2:3" x14ac:dyDescent="0.25">
      <c r="B498" s="106"/>
      <c r="C498" s="106"/>
    </row>
    <row r="499" spans="2:3" x14ac:dyDescent="0.25">
      <c r="B499" s="106"/>
      <c r="C499" s="106"/>
    </row>
    <row r="500" spans="2:3" x14ac:dyDescent="0.25">
      <c r="B500" s="106"/>
      <c r="C500" s="106"/>
    </row>
    <row r="501" spans="2:3" x14ac:dyDescent="0.25">
      <c r="B501" s="106"/>
      <c r="C501" s="106"/>
    </row>
    <row r="502" spans="2:3" x14ac:dyDescent="0.25">
      <c r="B502" s="106"/>
      <c r="C502" s="106"/>
    </row>
    <row r="503" spans="2:3" x14ac:dyDescent="0.25">
      <c r="B503" s="106"/>
      <c r="C503" s="106"/>
    </row>
    <row r="504" spans="2:3" x14ac:dyDescent="0.25">
      <c r="B504" s="106"/>
      <c r="C504" s="106"/>
    </row>
    <row r="505" spans="2:3" x14ac:dyDescent="0.25">
      <c r="B505" s="106"/>
      <c r="C505" s="106"/>
    </row>
    <row r="506" spans="2:3" x14ac:dyDescent="0.25">
      <c r="B506" s="106"/>
      <c r="C506" s="106"/>
    </row>
    <row r="507" spans="2:3" x14ac:dyDescent="0.25">
      <c r="B507" s="106"/>
      <c r="C507" s="106"/>
    </row>
    <row r="508" spans="2:3" x14ac:dyDescent="0.25">
      <c r="B508" s="106"/>
      <c r="C508" s="106"/>
    </row>
    <row r="509" spans="2:3" x14ac:dyDescent="0.25">
      <c r="B509" s="106"/>
      <c r="C509" s="106"/>
    </row>
    <row r="510" spans="2:3" x14ac:dyDescent="0.25">
      <c r="B510" s="106"/>
      <c r="C510" s="106"/>
    </row>
    <row r="511" spans="2:3" x14ac:dyDescent="0.25">
      <c r="B511" s="106"/>
      <c r="C511" s="106"/>
    </row>
    <row r="512" spans="2:3" x14ac:dyDescent="0.25">
      <c r="B512" s="106"/>
      <c r="C512" s="106"/>
    </row>
    <row r="513" spans="2:3" x14ac:dyDescent="0.25">
      <c r="B513" s="106"/>
      <c r="C513" s="106"/>
    </row>
    <row r="514" spans="2:3" x14ac:dyDescent="0.25">
      <c r="B514" s="106"/>
      <c r="C514" s="106"/>
    </row>
    <row r="515" spans="2:3" x14ac:dyDescent="0.25">
      <c r="B515" s="106"/>
      <c r="C515" s="106"/>
    </row>
    <row r="516" spans="2:3" x14ac:dyDescent="0.25">
      <c r="B516" s="106"/>
      <c r="C516" s="106"/>
    </row>
    <row r="517" spans="2:3" x14ac:dyDescent="0.25">
      <c r="B517" s="106"/>
      <c r="C517" s="106"/>
    </row>
    <row r="518" spans="2:3" x14ac:dyDescent="0.25">
      <c r="B518" s="106"/>
      <c r="C518" s="106"/>
    </row>
    <row r="519" spans="2:3" x14ac:dyDescent="0.25">
      <c r="B519" s="106"/>
      <c r="C519" s="106"/>
    </row>
    <row r="520" spans="2:3" x14ac:dyDescent="0.25">
      <c r="B520" s="106"/>
      <c r="C520" s="106"/>
    </row>
    <row r="521" spans="2:3" x14ac:dyDescent="0.25">
      <c r="B521" s="106"/>
      <c r="C521" s="106"/>
    </row>
    <row r="522" spans="2:3" x14ac:dyDescent="0.25">
      <c r="B522" s="106"/>
      <c r="C522" s="106"/>
    </row>
    <row r="523" spans="2:3" x14ac:dyDescent="0.25">
      <c r="B523" s="106"/>
      <c r="C523" s="106"/>
    </row>
    <row r="524" spans="2:3" x14ac:dyDescent="0.25">
      <c r="B524" s="106"/>
      <c r="C524" s="106"/>
    </row>
    <row r="525" spans="2:3" x14ac:dyDescent="0.25">
      <c r="B525" s="106"/>
      <c r="C525" s="106"/>
    </row>
    <row r="526" spans="2:3" x14ac:dyDescent="0.25">
      <c r="B526" s="106"/>
      <c r="C526" s="106"/>
    </row>
    <row r="527" spans="2:3" x14ac:dyDescent="0.25">
      <c r="B527" s="106"/>
      <c r="C527" s="106"/>
    </row>
    <row r="528" spans="2:3" x14ac:dyDescent="0.25">
      <c r="B528" s="106"/>
      <c r="C528" s="106"/>
    </row>
    <row r="529" spans="2:3" x14ac:dyDescent="0.25">
      <c r="B529" s="106"/>
      <c r="C529" s="106"/>
    </row>
    <row r="530" spans="2:3" x14ac:dyDescent="0.25">
      <c r="B530" s="106"/>
      <c r="C530" s="106"/>
    </row>
    <row r="531" spans="2:3" x14ac:dyDescent="0.25">
      <c r="B531" s="106"/>
      <c r="C531" s="106"/>
    </row>
    <row r="532" spans="2:3" x14ac:dyDescent="0.25">
      <c r="B532" s="106"/>
      <c r="C532" s="106"/>
    </row>
    <row r="533" spans="2:3" x14ac:dyDescent="0.25">
      <c r="B533" s="106"/>
      <c r="C533" s="106"/>
    </row>
    <row r="534" spans="2:3" x14ac:dyDescent="0.25">
      <c r="B534" s="106"/>
      <c r="C534" s="106"/>
    </row>
    <row r="535" spans="2:3" x14ac:dyDescent="0.25">
      <c r="B535" s="106"/>
      <c r="C535" s="106"/>
    </row>
    <row r="536" spans="2:3" x14ac:dyDescent="0.25">
      <c r="B536" s="106"/>
      <c r="C536" s="106"/>
    </row>
    <row r="537" spans="2:3" x14ac:dyDescent="0.25">
      <c r="B537" s="106"/>
      <c r="C537" s="106"/>
    </row>
    <row r="538" spans="2:3" x14ac:dyDescent="0.25">
      <c r="B538" s="106"/>
      <c r="C538" s="106"/>
    </row>
    <row r="539" spans="2:3" x14ac:dyDescent="0.25">
      <c r="B539" s="106"/>
      <c r="C539" s="106"/>
    </row>
    <row r="540" spans="2:3" x14ac:dyDescent="0.25">
      <c r="B540" s="106"/>
      <c r="C540" s="106"/>
    </row>
    <row r="541" spans="2:3" x14ac:dyDescent="0.25">
      <c r="B541" s="106"/>
      <c r="C541" s="106"/>
    </row>
    <row r="542" spans="2:3" x14ac:dyDescent="0.25">
      <c r="B542" s="106"/>
      <c r="C542" s="106"/>
    </row>
    <row r="543" spans="2:3" x14ac:dyDescent="0.25">
      <c r="B543" s="106"/>
      <c r="C543" s="106"/>
    </row>
    <row r="544" spans="2:3" x14ac:dyDescent="0.25">
      <c r="B544" s="106"/>
      <c r="C544" s="106"/>
    </row>
    <row r="545" spans="2:3" x14ac:dyDescent="0.25">
      <c r="B545" s="106"/>
      <c r="C545" s="106"/>
    </row>
    <row r="546" spans="2:3" x14ac:dyDescent="0.25">
      <c r="B546" s="106"/>
      <c r="C546" s="106"/>
    </row>
    <row r="547" spans="2:3" x14ac:dyDescent="0.25">
      <c r="B547" s="106"/>
      <c r="C547" s="106"/>
    </row>
    <row r="548" spans="2:3" x14ac:dyDescent="0.25">
      <c r="B548" s="106"/>
      <c r="C548" s="106"/>
    </row>
    <row r="549" spans="2:3" x14ac:dyDescent="0.25">
      <c r="B549" s="106"/>
      <c r="C549" s="106"/>
    </row>
    <row r="550" spans="2:3" x14ac:dyDescent="0.25">
      <c r="B550" s="106"/>
      <c r="C550" s="106"/>
    </row>
    <row r="551" spans="2:3" x14ac:dyDescent="0.25">
      <c r="B551" s="106"/>
      <c r="C551" s="106"/>
    </row>
    <row r="552" spans="2:3" x14ac:dyDescent="0.25">
      <c r="B552" s="106"/>
      <c r="C552" s="106"/>
    </row>
    <row r="553" spans="2:3" x14ac:dyDescent="0.25">
      <c r="B553" s="106"/>
      <c r="C553" s="106"/>
    </row>
    <row r="554" spans="2:3" x14ac:dyDescent="0.25">
      <c r="B554" s="106"/>
      <c r="C554" s="106"/>
    </row>
    <row r="555" spans="2:3" x14ac:dyDescent="0.25">
      <c r="B555" s="106"/>
      <c r="C555" s="106"/>
    </row>
    <row r="556" spans="2:3" x14ac:dyDescent="0.25">
      <c r="B556" s="106"/>
      <c r="C556" s="106"/>
    </row>
    <row r="557" spans="2:3" x14ac:dyDescent="0.25">
      <c r="B557" s="106"/>
      <c r="C557" s="106"/>
    </row>
    <row r="558" spans="2:3" x14ac:dyDescent="0.25">
      <c r="B558" s="106"/>
      <c r="C558" s="106"/>
    </row>
    <row r="559" spans="2:3" x14ac:dyDescent="0.25">
      <c r="B559" s="106"/>
      <c r="C559" s="106"/>
    </row>
    <row r="560" spans="2:3" x14ac:dyDescent="0.25">
      <c r="B560" s="106"/>
      <c r="C560" s="106"/>
    </row>
    <row r="561" spans="2:3" x14ac:dyDescent="0.25">
      <c r="B561" s="106"/>
      <c r="C561" s="106"/>
    </row>
    <row r="562" spans="2:3" x14ac:dyDescent="0.25">
      <c r="B562" s="106"/>
      <c r="C562" s="106"/>
    </row>
    <row r="563" spans="2:3" x14ac:dyDescent="0.25">
      <c r="B563" s="106"/>
      <c r="C563" s="106"/>
    </row>
    <row r="564" spans="2:3" x14ac:dyDescent="0.25">
      <c r="B564" s="106"/>
      <c r="C564" s="106"/>
    </row>
    <row r="565" spans="2:3" x14ac:dyDescent="0.25">
      <c r="B565" s="106"/>
      <c r="C565" s="106"/>
    </row>
    <row r="566" spans="2:3" x14ac:dyDescent="0.25">
      <c r="B566" s="106"/>
      <c r="C566" s="106"/>
    </row>
    <row r="567" spans="2:3" x14ac:dyDescent="0.25">
      <c r="B567" s="106"/>
      <c r="C567" s="106"/>
    </row>
    <row r="568" spans="2:3" x14ac:dyDescent="0.25">
      <c r="B568" s="106"/>
      <c r="C568" s="106"/>
    </row>
    <row r="569" spans="2:3" x14ac:dyDescent="0.25">
      <c r="B569" s="106"/>
      <c r="C569" s="106"/>
    </row>
    <row r="570" spans="2:3" x14ac:dyDescent="0.25">
      <c r="B570" s="106"/>
      <c r="C570" s="106"/>
    </row>
    <row r="571" spans="2:3" x14ac:dyDescent="0.25">
      <c r="B571" s="106"/>
      <c r="C571" s="106"/>
    </row>
    <row r="572" spans="2:3" x14ac:dyDescent="0.25">
      <c r="B572" s="106"/>
      <c r="C572" s="106"/>
    </row>
    <row r="573" spans="2:3" x14ac:dyDescent="0.25">
      <c r="B573" s="106"/>
      <c r="C573" s="106"/>
    </row>
    <row r="574" spans="2:3" x14ac:dyDescent="0.25">
      <c r="B574" s="106"/>
      <c r="C574" s="106"/>
    </row>
    <row r="575" spans="2:3" x14ac:dyDescent="0.25">
      <c r="B575" s="106"/>
      <c r="C575" s="106"/>
    </row>
    <row r="576" spans="2:3" x14ac:dyDescent="0.25">
      <c r="B576" s="106"/>
      <c r="C576" s="106"/>
    </row>
    <row r="577" spans="2:3" x14ac:dyDescent="0.25">
      <c r="B577" s="106"/>
      <c r="C577" s="106"/>
    </row>
    <row r="578" spans="2:3" x14ac:dyDescent="0.25">
      <c r="B578" s="106"/>
      <c r="C578" s="106"/>
    </row>
    <row r="579" spans="2:3" x14ac:dyDescent="0.25">
      <c r="B579" s="106"/>
      <c r="C579" s="106"/>
    </row>
    <row r="580" spans="2:3" x14ac:dyDescent="0.25">
      <c r="B580" s="106"/>
      <c r="C580" s="106"/>
    </row>
    <row r="581" spans="2:3" x14ac:dyDescent="0.25">
      <c r="B581" s="106"/>
      <c r="C581" s="106"/>
    </row>
    <row r="582" spans="2:3" x14ac:dyDescent="0.25">
      <c r="B582" s="106"/>
      <c r="C582" s="106"/>
    </row>
    <row r="583" spans="2:3" x14ac:dyDescent="0.25">
      <c r="B583" s="106"/>
      <c r="C583" s="106"/>
    </row>
    <row r="584" spans="2:3" x14ac:dyDescent="0.25">
      <c r="B584" s="106"/>
      <c r="C584" s="106"/>
    </row>
    <row r="585" spans="2:3" x14ac:dyDescent="0.25">
      <c r="B585" s="106"/>
      <c r="C585" s="106"/>
    </row>
    <row r="586" spans="2:3" x14ac:dyDescent="0.25">
      <c r="B586" s="106"/>
      <c r="C586" s="106"/>
    </row>
    <row r="587" spans="2:3" x14ac:dyDescent="0.25">
      <c r="B587" s="106"/>
      <c r="C587" s="106"/>
    </row>
    <row r="588" spans="2:3" x14ac:dyDescent="0.25">
      <c r="B588" s="106"/>
      <c r="C588" s="106"/>
    </row>
    <row r="589" spans="2:3" x14ac:dyDescent="0.25">
      <c r="B589" s="106"/>
      <c r="C589" s="106"/>
    </row>
    <row r="590" spans="2:3" x14ac:dyDescent="0.25">
      <c r="B590" s="106"/>
      <c r="C590" s="106"/>
    </row>
    <row r="591" spans="2:3" x14ac:dyDescent="0.25">
      <c r="B591" s="106"/>
      <c r="C591" s="106"/>
    </row>
    <row r="592" spans="2:3" x14ac:dyDescent="0.25">
      <c r="B592" s="106"/>
      <c r="C592" s="106"/>
    </row>
    <row r="593" spans="2:3" x14ac:dyDescent="0.25">
      <c r="B593" s="106"/>
      <c r="C593" s="106"/>
    </row>
    <row r="594" spans="2:3" x14ac:dyDescent="0.25">
      <c r="B594" s="106"/>
      <c r="C594" s="106"/>
    </row>
    <row r="595" spans="2:3" x14ac:dyDescent="0.25">
      <c r="B595" s="106"/>
      <c r="C595" s="106"/>
    </row>
    <row r="596" spans="2:3" x14ac:dyDescent="0.25">
      <c r="B596" s="106"/>
      <c r="C596" s="106"/>
    </row>
    <row r="597" spans="2:3" x14ac:dyDescent="0.25">
      <c r="B597" s="106"/>
      <c r="C597" s="106"/>
    </row>
    <row r="598" spans="2:3" x14ac:dyDescent="0.25">
      <c r="B598" s="106"/>
      <c r="C598" s="106"/>
    </row>
    <row r="599" spans="2:3" x14ac:dyDescent="0.25">
      <c r="B599" s="106"/>
      <c r="C599" s="106"/>
    </row>
    <row r="600" spans="2:3" x14ac:dyDescent="0.25">
      <c r="B600" s="106"/>
      <c r="C600" s="106"/>
    </row>
    <row r="601" spans="2:3" x14ac:dyDescent="0.25">
      <c r="B601" s="106"/>
      <c r="C601" s="106"/>
    </row>
    <row r="602" spans="2:3" x14ac:dyDescent="0.25">
      <c r="B602" s="106"/>
      <c r="C602" s="106"/>
    </row>
    <row r="603" spans="2:3" x14ac:dyDescent="0.25">
      <c r="B603" s="106"/>
      <c r="C603" s="106"/>
    </row>
    <row r="604" spans="2:3" x14ac:dyDescent="0.25">
      <c r="B604" s="106"/>
      <c r="C604" s="106"/>
    </row>
    <row r="605" spans="2:3" x14ac:dyDescent="0.25">
      <c r="B605" s="106"/>
      <c r="C605" s="106"/>
    </row>
    <row r="606" spans="2:3" x14ac:dyDescent="0.25">
      <c r="B606" s="106"/>
      <c r="C606" s="106"/>
    </row>
    <row r="607" spans="2:3" x14ac:dyDescent="0.25">
      <c r="B607" s="106"/>
      <c r="C607" s="106"/>
    </row>
    <row r="608" spans="2:3" x14ac:dyDescent="0.25">
      <c r="B608" s="106"/>
      <c r="C608" s="106"/>
    </row>
    <row r="609" spans="2:3" x14ac:dyDescent="0.25">
      <c r="B609" s="106"/>
      <c r="C609" s="106"/>
    </row>
    <row r="610" spans="2:3" x14ac:dyDescent="0.25">
      <c r="B610" s="106"/>
      <c r="C610" s="106"/>
    </row>
    <row r="611" spans="2:3" x14ac:dyDescent="0.25">
      <c r="B611" s="106"/>
      <c r="C611" s="106"/>
    </row>
    <row r="612" spans="2:3" x14ac:dyDescent="0.25">
      <c r="B612" s="106"/>
      <c r="C612" s="106"/>
    </row>
    <row r="613" spans="2:3" x14ac:dyDescent="0.25">
      <c r="B613" s="106"/>
      <c r="C613" s="106"/>
    </row>
    <row r="614" spans="2:3" x14ac:dyDescent="0.25">
      <c r="B614" s="106"/>
      <c r="C614" s="106"/>
    </row>
    <row r="615" spans="2:3" x14ac:dyDescent="0.25">
      <c r="B615" s="106"/>
      <c r="C615" s="106"/>
    </row>
    <row r="616" spans="2:3" x14ac:dyDescent="0.25">
      <c r="B616" s="106"/>
      <c r="C616" s="106"/>
    </row>
    <row r="617" spans="2:3" x14ac:dyDescent="0.25">
      <c r="B617" s="106"/>
      <c r="C617" s="106"/>
    </row>
    <row r="618" spans="2:3" x14ac:dyDescent="0.25">
      <c r="B618" s="106"/>
      <c r="C618" s="106"/>
    </row>
    <row r="619" spans="2:3" x14ac:dyDescent="0.25">
      <c r="B619" s="106"/>
      <c r="C619" s="106"/>
    </row>
    <row r="620" spans="2:3" x14ac:dyDescent="0.25">
      <c r="B620" s="106"/>
      <c r="C620" s="106"/>
    </row>
    <row r="621" spans="2:3" x14ac:dyDescent="0.25">
      <c r="B621" s="106"/>
      <c r="C621" s="106"/>
    </row>
    <row r="622" spans="2:3" x14ac:dyDescent="0.25">
      <c r="B622" s="106"/>
      <c r="C622" s="106"/>
    </row>
    <row r="623" spans="2:3" x14ac:dyDescent="0.25">
      <c r="B623" s="106"/>
      <c r="C623" s="106"/>
    </row>
    <row r="624" spans="2:3" x14ac:dyDescent="0.25">
      <c r="B624" s="106"/>
      <c r="C624" s="106"/>
    </row>
    <row r="625" spans="2:3" x14ac:dyDescent="0.25">
      <c r="B625" s="106"/>
      <c r="C625" s="106"/>
    </row>
    <row r="626" spans="2:3" x14ac:dyDescent="0.25">
      <c r="B626" s="106"/>
      <c r="C626" s="106"/>
    </row>
    <row r="627" spans="2:3" x14ac:dyDescent="0.25">
      <c r="B627" s="106"/>
      <c r="C627" s="106"/>
    </row>
    <row r="628" spans="2:3" x14ac:dyDescent="0.25">
      <c r="B628" s="106"/>
      <c r="C628" s="106"/>
    </row>
    <row r="629" spans="2:3" x14ac:dyDescent="0.25">
      <c r="B629" s="106"/>
      <c r="C629" s="106"/>
    </row>
    <row r="630" spans="2:3" x14ac:dyDescent="0.25">
      <c r="B630" s="106"/>
      <c r="C630" s="106"/>
    </row>
    <row r="631" spans="2:3" x14ac:dyDescent="0.25">
      <c r="B631" s="106"/>
      <c r="C631" s="106"/>
    </row>
    <row r="632" spans="2:3" x14ac:dyDescent="0.25">
      <c r="B632" s="106"/>
      <c r="C632" s="106"/>
    </row>
    <row r="633" spans="2:3" x14ac:dyDescent="0.25">
      <c r="B633" s="106"/>
      <c r="C633" s="106"/>
    </row>
    <row r="634" spans="2:3" x14ac:dyDescent="0.25">
      <c r="B634" s="106"/>
      <c r="C634" s="106"/>
    </row>
    <row r="635" spans="2:3" x14ac:dyDescent="0.25">
      <c r="B635" s="106"/>
      <c r="C635" s="106"/>
    </row>
    <row r="636" spans="2:3" x14ac:dyDescent="0.25">
      <c r="B636" s="106"/>
      <c r="C636" s="106"/>
    </row>
    <row r="637" spans="2:3" x14ac:dyDescent="0.25">
      <c r="B637" s="106"/>
      <c r="C637" s="106"/>
    </row>
    <row r="638" spans="2:3" x14ac:dyDescent="0.25">
      <c r="B638" s="106"/>
      <c r="C638" s="106"/>
    </row>
    <row r="639" spans="2:3" x14ac:dyDescent="0.25">
      <c r="B639" s="106"/>
      <c r="C639" s="106"/>
    </row>
    <row r="640" spans="2:3" x14ac:dyDescent="0.25">
      <c r="B640" s="106"/>
      <c r="C640" s="106"/>
    </row>
    <row r="641" spans="2:3" x14ac:dyDescent="0.25">
      <c r="B641" s="106"/>
      <c r="C641" s="106"/>
    </row>
    <row r="642" spans="2:3" x14ac:dyDescent="0.25">
      <c r="B642" s="106"/>
      <c r="C642" s="106"/>
    </row>
    <row r="643" spans="2:3" x14ac:dyDescent="0.25">
      <c r="B643" s="106"/>
      <c r="C643" s="106"/>
    </row>
    <row r="644" spans="2:3" x14ac:dyDescent="0.25">
      <c r="B644" s="106"/>
      <c r="C644" s="106"/>
    </row>
    <row r="645" spans="2:3" x14ac:dyDescent="0.25">
      <c r="B645" s="106"/>
      <c r="C645" s="106"/>
    </row>
    <row r="646" spans="2:3" x14ac:dyDescent="0.25">
      <c r="B646" s="106"/>
      <c r="C646" s="106"/>
    </row>
    <row r="647" spans="2:3" x14ac:dyDescent="0.25">
      <c r="B647" s="106"/>
      <c r="C647" s="106"/>
    </row>
    <row r="648" spans="2:3" x14ac:dyDescent="0.25">
      <c r="B648" s="106"/>
      <c r="C648" s="106"/>
    </row>
    <row r="649" spans="2:3" x14ac:dyDescent="0.25">
      <c r="B649" s="106"/>
      <c r="C649" s="106"/>
    </row>
    <row r="650" spans="2:3" x14ac:dyDescent="0.25">
      <c r="B650" s="106"/>
      <c r="C650" s="106"/>
    </row>
    <row r="651" spans="2:3" x14ac:dyDescent="0.25">
      <c r="B651" s="106"/>
      <c r="C651" s="106"/>
    </row>
    <row r="652" spans="2:3" x14ac:dyDescent="0.25">
      <c r="B652" s="106"/>
      <c r="C652" s="106"/>
    </row>
    <row r="653" spans="2:3" x14ac:dyDescent="0.25">
      <c r="B653" s="106"/>
      <c r="C653" s="106"/>
    </row>
    <row r="654" spans="2:3" x14ac:dyDescent="0.25">
      <c r="B654" s="106"/>
      <c r="C654" s="106"/>
    </row>
    <row r="655" spans="2:3" x14ac:dyDescent="0.25">
      <c r="B655" s="106"/>
      <c r="C655" s="106"/>
    </row>
    <row r="656" spans="2:3" x14ac:dyDescent="0.25">
      <c r="B656" s="106"/>
      <c r="C656" s="106"/>
    </row>
    <row r="657" spans="2:3" x14ac:dyDescent="0.25">
      <c r="B657" s="106"/>
      <c r="C657" s="106"/>
    </row>
    <row r="658" spans="2:3" x14ac:dyDescent="0.25">
      <c r="B658" s="106"/>
      <c r="C658" s="106"/>
    </row>
    <row r="659" spans="2:3" x14ac:dyDescent="0.25">
      <c r="B659" s="106"/>
      <c r="C659" s="106"/>
    </row>
    <row r="660" spans="2:3" x14ac:dyDescent="0.25">
      <c r="B660" s="106"/>
      <c r="C660" s="106"/>
    </row>
    <row r="661" spans="2:3" x14ac:dyDescent="0.25">
      <c r="B661" s="106"/>
      <c r="C661" s="106"/>
    </row>
    <row r="662" spans="2:3" x14ac:dyDescent="0.25">
      <c r="B662" s="106"/>
      <c r="C662" s="106"/>
    </row>
    <row r="663" spans="2:3" x14ac:dyDescent="0.25">
      <c r="B663" s="106"/>
      <c r="C663" s="106"/>
    </row>
    <row r="664" spans="2:3" x14ac:dyDescent="0.25">
      <c r="B664" s="106"/>
      <c r="C664" s="106"/>
    </row>
    <row r="665" spans="2:3" x14ac:dyDescent="0.25">
      <c r="B665" s="106"/>
      <c r="C665" s="106"/>
    </row>
    <row r="666" spans="2:3" x14ac:dyDescent="0.25">
      <c r="B666" s="106"/>
      <c r="C666" s="106"/>
    </row>
    <row r="667" spans="2:3" x14ac:dyDescent="0.25">
      <c r="B667" s="106"/>
      <c r="C667" s="106"/>
    </row>
    <row r="668" spans="2:3" x14ac:dyDescent="0.25">
      <c r="B668" s="106"/>
      <c r="C668" s="106"/>
    </row>
    <row r="669" spans="2:3" x14ac:dyDescent="0.25">
      <c r="B669" s="106"/>
      <c r="C669" s="106"/>
    </row>
    <row r="670" spans="2:3" x14ac:dyDescent="0.25">
      <c r="B670" s="106"/>
      <c r="C670" s="106"/>
    </row>
    <row r="671" spans="2:3" x14ac:dyDescent="0.25">
      <c r="B671" s="106"/>
      <c r="C671" s="106"/>
    </row>
    <row r="672" spans="2:3" x14ac:dyDescent="0.25">
      <c r="B672" s="106"/>
      <c r="C672" s="106"/>
    </row>
    <row r="673" spans="2:3" x14ac:dyDescent="0.25">
      <c r="B673" s="106"/>
      <c r="C673" s="106"/>
    </row>
    <row r="674" spans="2:3" x14ac:dyDescent="0.25">
      <c r="B674" s="106"/>
      <c r="C674" s="106"/>
    </row>
    <row r="675" spans="2:3" x14ac:dyDescent="0.25">
      <c r="B675" s="106"/>
      <c r="C675" s="106"/>
    </row>
    <row r="676" spans="2:3" x14ac:dyDescent="0.25">
      <c r="B676" s="106"/>
      <c r="C676" s="106"/>
    </row>
    <row r="677" spans="2:3" x14ac:dyDescent="0.25">
      <c r="B677" s="106"/>
      <c r="C677" s="106"/>
    </row>
    <row r="678" spans="2:3" x14ac:dyDescent="0.25">
      <c r="B678" s="106"/>
      <c r="C678" s="106"/>
    </row>
    <row r="679" spans="2:3" x14ac:dyDescent="0.25">
      <c r="B679" s="106"/>
      <c r="C679" s="106"/>
    </row>
    <row r="680" spans="2:3" x14ac:dyDescent="0.25">
      <c r="B680" s="106"/>
      <c r="C680" s="106"/>
    </row>
    <row r="681" spans="2:3" x14ac:dyDescent="0.25">
      <c r="B681" s="106"/>
      <c r="C681" s="106"/>
    </row>
    <row r="682" spans="2:3" x14ac:dyDescent="0.25">
      <c r="B682" s="106"/>
      <c r="C682" s="106"/>
    </row>
    <row r="683" spans="2:3" x14ac:dyDescent="0.25">
      <c r="B683" s="106"/>
      <c r="C683" s="106"/>
    </row>
    <row r="684" spans="2:3" x14ac:dyDescent="0.25">
      <c r="B684" s="106"/>
      <c r="C684" s="106"/>
    </row>
    <row r="685" spans="2:3" x14ac:dyDescent="0.25">
      <c r="B685" s="106"/>
      <c r="C685" s="106"/>
    </row>
    <row r="686" spans="2:3" x14ac:dyDescent="0.25">
      <c r="B686" s="106"/>
      <c r="C686" s="106"/>
    </row>
    <row r="687" spans="2:3" x14ac:dyDescent="0.25">
      <c r="B687" s="106"/>
      <c r="C687" s="106"/>
    </row>
    <row r="688" spans="2:3" x14ac:dyDescent="0.25">
      <c r="B688" s="106"/>
      <c r="C688" s="106"/>
    </row>
    <row r="689" spans="2:3" x14ac:dyDescent="0.25">
      <c r="B689" s="106"/>
      <c r="C689" s="106"/>
    </row>
    <row r="690" spans="2:3" x14ac:dyDescent="0.25">
      <c r="B690" s="106"/>
      <c r="C690" s="106"/>
    </row>
    <row r="691" spans="2:3" x14ac:dyDescent="0.25">
      <c r="B691" s="106"/>
      <c r="C691" s="106"/>
    </row>
    <row r="692" spans="2:3" x14ac:dyDescent="0.25">
      <c r="B692" s="106"/>
      <c r="C692" s="106"/>
    </row>
    <row r="693" spans="2:3" x14ac:dyDescent="0.25">
      <c r="B693" s="106"/>
      <c r="C693" s="106"/>
    </row>
    <row r="694" spans="2:3" x14ac:dyDescent="0.25">
      <c r="B694" s="106"/>
      <c r="C694" s="106"/>
    </row>
    <row r="695" spans="2:3" x14ac:dyDescent="0.25">
      <c r="B695" s="106"/>
      <c r="C695" s="106"/>
    </row>
    <row r="696" spans="2:3" x14ac:dyDescent="0.25">
      <c r="B696" s="106"/>
      <c r="C696" s="106"/>
    </row>
    <row r="697" spans="2:3" x14ac:dyDescent="0.25">
      <c r="B697" s="106"/>
      <c r="C697" s="106"/>
    </row>
    <row r="698" spans="2:3" x14ac:dyDescent="0.25">
      <c r="B698" s="106"/>
      <c r="C698" s="106"/>
    </row>
    <row r="699" spans="2:3" x14ac:dyDescent="0.25">
      <c r="B699" s="106"/>
      <c r="C699" s="106"/>
    </row>
    <row r="700" spans="2:3" x14ac:dyDescent="0.25">
      <c r="B700" s="106"/>
      <c r="C700" s="106"/>
    </row>
    <row r="701" spans="2:3" x14ac:dyDescent="0.25">
      <c r="B701" s="106"/>
      <c r="C701" s="106"/>
    </row>
    <row r="702" spans="2:3" x14ac:dyDescent="0.25">
      <c r="B702" s="106"/>
      <c r="C702" s="106"/>
    </row>
    <row r="703" spans="2:3" x14ac:dyDescent="0.25">
      <c r="B703" s="106"/>
      <c r="C703" s="106"/>
    </row>
    <row r="704" spans="2:3" x14ac:dyDescent="0.25">
      <c r="B704" s="106"/>
      <c r="C704" s="106"/>
    </row>
    <row r="705" spans="2:3" x14ac:dyDescent="0.25">
      <c r="B705" s="106"/>
      <c r="C705" s="106"/>
    </row>
    <row r="706" spans="2:3" x14ac:dyDescent="0.25">
      <c r="B706" s="106"/>
      <c r="C706" s="106"/>
    </row>
    <row r="707" spans="2:3" x14ac:dyDescent="0.25">
      <c r="B707" s="106"/>
      <c r="C707" s="106"/>
    </row>
    <row r="708" spans="2:3" x14ac:dyDescent="0.25">
      <c r="B708" s="106"/>
      <c r="C708" s="106"/>
    </row>
    <row r="709" spans="2:3" x14ac:dyDescent="0.25">
      <c r="B709" s="106"/>
      <c r="C709" s="106"/>
    </row>
    <row r="710" spans="2:3" x14ac:dyDescent="0.25">
      <c r="B710" s="106"/>
      <c r="C710" s="106"/>
    </row>
    <row r="711" spans="2:3" x14ac:dyDescent="0.25">
      <c r="B711" s="106"/>
      <c r="C711" s="106"/>
    </row>
    <row r="712" spans="2:3" x14ac:dyDescent="0.25">
      <c r="B712" s="106"/>
      <c r="C712" s="106"/>
    </row>
    <row r="713" spans="2:3" x14ac:dyDescent="0.25">
      <c r="B713" s="106"/>
      <c r="C713" s="106"/>
    </row>
    <row r="714" spans="2:3" x14ac:dyDescent="0.25">
      <c r="B714" s="106"/>
      <c r="C714" s="106"/>
    </row>
    <row r="715" spans="2:3" x14ac:dyDescent="0.25">
      <c r="B715" s="106"/>
      <c r="C715" s="106"/>
    </row>
    <row r="716" spans="2:3" x14ac:dyDescent="0.25">
      <c r="B716" s="106"/>
      <c r="C716" s="106"/>
    </row>
    <row r="717" spans="2:3" x14ac:dyDescent="0.25">
      <c r="B717" s="106"/>
      <c r="C717" s="106"/>
    </row>
    <row r="718" spans="2:3" x14ac:dyDescent="0.25">
      <c r="B718" s="106"/>
      <c r="C718" s="106"/>
    </row>
    <row r="719" spans="2:3" x14ac:dyDescent="0.25">
      <c r="B719" s="106"/>
      <c r="C719" s="106"/>
    </row>
    <row r="720" spans="2:3" x14ac:dyDescent="0.25">
      <c r="B720" s="106"/>
      <c r="C720" s="106"/>
    </row>
    <row r="721" spans="2:3" x14ac:dyDescent="0.25">
      <c r="B721" s="106"/>
      <c r="C721" s="106"/>
    </row>
    <row r="722" spans="2:3" x14ac:dyDescent="0.25">
      <c r="B722" s="106"/>
      <c r="C722" s="106"/>
    </row>
    <row r="723" spans="2:3" x14ac:dyDescent="0.25">
      <c r="B723" s="106"/>
      <c r="C723" s="106"/>
    </row>
    <row r="724" spans="2:3" x14ac:dyDescent="0.25">
      <c r="B724" s="106"/>
      <c r="C724" s="106"/>
    </row>
    <row r="725" spans="2:3" x14ac:dyDescent="0.25">
      <c r="B725" s="106"/>
      <c r="C725" s="106"/>
    </row>
    <row r="726" spans="2:3" x14ac:dyDescent="0.25">
      <c r="B726" s="106"/>
      <c r="C726" s="106"/>
    </row>
    <row r="727" spans="2:3" x14ac:dyDescent="0.25">
      <c r="B727" s="106"/>
      <c r="C727" s="106"/>
    </row>
    <row r="728" spans="2:3" x14ac:dyDescent="0.25">
      <c r="B728" s="106"/>
      <c r="C728" s="106"/>
    </row>
    <row r="729" spans="2:3" x14ac:dyDescent="0.25">
      <c r="B729" s="106"/>
      <c r="C729" s="106"/>
    </row>
    <row r="730" spans="2:3" x14ac:dyDescent="0.25">
      <c r="B730" s="106"/>
      <c r="C730" s="106"/>
    </row>
    <row r="731" spans="2:3" x14ac:dyDescent="0.25">
      <c r="B731" s="106"/>
      <c r="C731" s="106"/>
    </row>
    <row r="732" spans="2:3" x14ac:dyDescent="0.25">
      <c r="B732" s="106"/>
      <c r="C732" s="106"/>
    </row>
    <row r="733" spans="2:3" x14ac:dyDescent="0.25">
      <c r="B733" s="106"/>
      <c r="C733" s="106"/>
    </row>
    <row r="734" spans="2:3" x14ac:dyDescent="0.25">
      <c r="B734" s="106"/>
      <c r="C734" s="106"/>
    </row>
    <row r="735" spans="2:3" x14ac:dyDescent="0.25">
      <c r="B735" s="106"/>
      <c r="C735" s="106"/>
    </row>
    <row r="736" spans="2:3" x14ac:dyDescent="0.25">
      <c r="B736" s="106"/>
      <c r="C736" s="106"/>
    </row>
    <row r="737" spans="2:3" x14ac:dyDescent="0.25">
      <c r="B737" s="106"/>
      <c r="C737" s="106"/>
    </row>
    <row r="738" spans="2:3" x14ac:dyDescent="0.25">
      <c r="B738" s="106"/>
      <c r="C738" s="106"/>
    </row>
    <row r="739" spans="2:3" x14ac:dyDescent="0.25">
      <c r="B739" s="106"/>
      <c r="C739" s="106"/>
    </row>
    <row r="740" spans="2:3" x14ac:dyDescent="0.25">
      <c r="B740" s="106"/>
      <c r="C740" s="106"/>
    </row>
    <row r="741" spans="2:3" x14ac:dyDescent="0.25">
      <c r="B741" s="106"/>
      <c r="C741" s="106"/>
    </row>
    <row r="742" spans="2:3" x14ac:dyDescent="0.25">
      <c r="B742" s="106"/>
      <c r="C742" s="106"/>
    </row>
    <row r="743" spans="2:3" x14ac:dyDescent="0.25">
      <c r="B743" s="106"/>
      <c r="C743" s="106"/>
    </row>
    <row r="744" spans="2:3" x14ac:dyDescent="0.25">
      <c r="B744" s="106"/>
      <c r="C744" s="106"/>
    </row>
    <row r="745" spans="2:3" x14ac:dyDescent="0.25">
      <c r="B745" s="106"/>
      <c r="C745" s="106"/>
    </row>
    <row r="746" spans="2:3" x14ac:dyDescent="0.25">
      <c r="B746" s="106"/>
      <c r="C746" s="106"/>
    </row>
    <row r="747" spans="2:3" x14ac:dyDescent="0.25">
      <c r="B747" s="106"/>
      <c r="C747" s="106"/>
    </row>
    <row r="748" spans="2:3" x14ac:dyDescent="0.25">
      <c r="B748" s="106"/>
      <c r="C748" s="106"/>
    </row>
    <row r="749" spans="2:3" x14ac:dyDescent="0.25">
      <c r="B749" s="106"/>
      <c r="C749" s="106"/>
    </row>
    <row r="750" spans="2:3" x14ac:dyDescent="0.25">
      <c r="B750" s="106"/>
      <c r="C750" s="106"/>
    </row>
    <row r="751" spans="2:3" x14ac:dyDescent="0.25">
      <c r="B751" s="106"/>
      <c r="C751" s="106"/>
    </row>
    <row r="752" spans="2:3" x14ac:dyDescent="0.25">
      <c r="B752" s="106"/>
      <c r="C752" s="106"/>
    </row>
    <row r="753" spans="2:3" x14ac:dyDescent="0.25">
      <c r="B753" s="106"/>
      <c r="C753" s="106"/>
    </row>
    <row r="754" spans="2:3" x14ac:dyDescent="0.25">
      <c r="B754" s="106"/>
      <c r="C754" s="106"/>
    </row>
    <row r="755" spans="2:3" x14ac:dyDescent="0.25">
      <c r="B755" s="106"/>
      <c r="C755" s="106"/>
    </row>
    <row r="756" spans="2:3" x14ac:dyDescent="0.25">
      <c r="B756" s="106"/>
      <c r="C756" s="106"/>
    </row>
    <row r="757" spans="2:3" x14ac:dyDescent="0.25">
      <c r="B757" s="106"/>
      <c r="C757" s="106"/>
    </row>
    <row r="758" spans="2:3" x14ac:dyDescent="0.25">
      <c r="B758" s="106"/>
      <c r="C758" s="106"/>
    </row>
    <row r="759" spans="2:3" x14ac:dyDescent="0.25">
      <c r="B759" s="106"/>
      <c r="C759" s="106"/>
    </row>
    <row r="760" spans="2:3" x14ac:dyDescent="0.25">
      <c r="B760" s="106"/>
      <c r="C760" s="106"/>
    </row>
    <row r="761" spans="2:3" x14ac:dyDescent="0.25">
      <c r="B761" s="106"/>
      <c r="C761" s="106"/>
    </row>
    <row r="762" spans="2:3" x14ac:dyDescent="0.25">
      <c r="B762" s="106"/>
      <c r="C762" s="106"/>
    </row>
    <row r="763" spans="2:3" x14ac:dyDescent="0.25">
      <c r="B763" s="106"/>
      <c r="C763" s="106"/>
    </row>
    <row r="764" spans="2:3" x14ac:dyDescent="0.25">
      <c r="B764" s="106"/>
      <c r="C764" s="106"/>
    </row>
    <row r="765" spans="2:3" x14ac:dyDescent="0.25">
      <c r="B765" s="106"/>
      <c r="C765" s="106"/>
    </row>
    <row r="766" spans="2:3" x14ac:dyDescent="0.25">
      <c r="B766" s="106"/>
      <c r="C766" s="106"/>
    </row>
    <row r="767" spans="2:3" x14ac:dyDescent="0.25">
      <c r="B767" s="106"/>
      <c r="C767" s="106"/>
    </row>
    <row r="768" spans="2:3" x14ac:dyDescent="0.25">
      <c r="B768" s="106"/>
      <c r="C768" s="106"/>
    </row>
    <row r="769" spans="2:3" x14ac:dyDescent="0.25">
      <c r="B769" s="106"/>
      <c r="C769" s="106"/>
    </row>
    <row r="770" spans="2:3" x14ac:dyDescent="0.25">
      <c r="B770" s="106"/>
      <c r="C770" s="106"/>
    </row>
    <row r="771" spans="2:3" x14ac:dyDescent="0.25">
      <c r="B771" s="106"/>
      <c r="C771" s="106"/>
    </row>
    <row r="772" spans="2:3" x14ac:dyDescent="0.25">
      <c r="B772" s="106"/>
      <c r="C772" s="106"/>
    </row>
    <row r="773" spans="2:3" x14ac:dyDescent="0.25">
      <c r="B773" s="106"/>
      <c r="C773" s="106"/>
    </row>
    <row r="774" spans="2:3" x14ac:dyDescent="0.25">
      <c r="B774" s="106"/>
      <c r="C774" s="106"/>
    </row>
    <row r="775" spans="2:3" x14ac:dyDescent="0.25">
      <c r="B775" s="106"/>
      <c r="C775" s="106"/>
    </row>
    <row r="776" spans="2:3" x14ac:dyDescent="0.25">
      <c r="B776" s="106"/>
      <c r="C776" s="106"/>
    </row>
    <row r="777" spans="2:3" x14ac:dyDescent="0.25">
      <c r="B777" s="106"/>
      <c r="C777" s="106"/>
    </row>
    <row r="778" spans="2:3" x14ac:dyDescent="0.25">
      <c r="B778" s="106"/>
      <c r="C778" s="106"/>
    </row>
    <row r="779" spans="2:3" x14ac:dyDescent="0.25">
      <c r="B779" s="106"/>
      <c r="C779" s="106"/>
    </row>
    <row r="780" spans="2:3" x14ac:dyDescent="0.25">
      <c r="B780" s="106"/>
      <c r="C780" s="106"/>
    </row>
    <row r="781" spans="2:3" x14ac:dyDescent="0.25">
      <c r="B781" s="106"/>
      <c r="C781" s="106"/>
    </row>
    <row r="782" spans="2:3" x14ac:dyDescent="0.25">
      <c r="B782" s="106"/>
      <c r="C782" s="106"/>
    </row>
    <row r="783" spans="2:3" x14ac:dyDescent="0.25">
      <c r="B783" s="106"/>
      <c r="C783" s="106"/>
    </row>
    <row r="784" spans="2:3" x14ac:dyDescent="0.25">
      <c r="B784" s="106"/>
      <c r="C784" s="106"/>
    </row>
    <row r="785" spans="2:3" x14ac:dyDescent="0.25">
      <c r="B785" s="106"/>
      <c r="C785" s="106"/>
    </row>
    <row r="786" spans="2:3" x14ac:dyDescent="0.25">
      <c r="B786" s="106"/>
      <c r="C786" s="106"/>
    </row>
    <row r="787" spans="2:3" x14ac:dyDescent="0.25">
      <c r="B787" s="106"/>
      <c r="C787" s="106"/>
    </row>
    <row r="788" spans="2:3" x14ac:dyDescent="0.25">
      <c r="B788" s="106"/>
      <c r="C788" s="106"/>
    </row>
    <row r="789" spans="2:3" x14ac:dyDescent="0.25">
      <c r="B789" s="106"/>
      <c r="C789" s="106"/>
    </row>
    <row r="790" spans="2:3" x14ac:dyDescent="0.25">
      <c r="B790" s="106"/>
      <c r="C790" s="106"/>
    </row>
    <row r="791" spans="2:3" x14ac:dyDescent="0.25">
      <c r="B791" s="106"/>
      <c r="C791" s="106"/>
    </row>
    <row r="792" spans="2:3" x14ac:dyDescent="0.25">
      <c r="B792" s="106"/>
      <c r="C792" s="106"/>
    </row>
    <row r="793" spans="2:3" x14ac:dyDescent="0.25">
      <c r="B793" s="106"/>
      <c r="C793" s="106"/>
    </row>
    <row r="794" spans="2:3" x14ac:dyDescent="0.25">
      <c r="B794" s="106"/>
      <c r="C794" s="106"/>
    </row>
    <row r="795" spans="2:3" x14ac:dyDescent="0.25">
      <c r="B795" s="106"/>
      <c r="C795" s="106"/>
    </row>
    <row r="796" spans="2:3" x14ac:dyDescent="0.25">
      <c r="B796" s="106"/>
      <c r="C796" s="106"/>
    </row>
    <row r="797" spans="2:3" x14ac:dyDescent="0.25">
      <c r="B797" s="106"/>
      <c r="C797" s="106"/>
    </row>
    <row r="798" spans="2:3" x14ac:dyDescent="0.25">
      <c r="B798" s="106"/>
      <c r="C798" s="106"/>
    </row>
    <row r="799" spans="2:3" x14ac:dyDescent="0.25">
      <c r="B799" s="106"/>
      <c r="C799" s="106"/>
    </row>
    <row r="800" spans="2:3" x14ac:dyDescent="0.25">
      <c r="B800" s="106"/>
      <c r="C800" s="106"/>
    </row>
    <row r="801" spans="2:3" x14ac:dyDescent="0.25">
      <c r="B801" s="106"/>
      <c r="C801" s="106"/>
    </row>
    <row r="802" spans="2:3" x14ac:dyDescent="0.25">
      <c r="B802" s="106"/>
      <c r="C802" s="106"/>
    </row>
    <row r="803" spans="2:3" x14ac:dyDescent="0.25">
      <c r="B803" s="106"/>
      <c r="C803" s="106"/>
    </row>
    <row r="804" spans="2:3" x14ac:dyDescent="0.25">
      <c r="B804" s="106"/>
      <c r="C804" s="106"/>
    </row>
    <row r="805" spans="2:3" x14ac:dyDescent="0.25">
      <c r="B805" s="106"/>
      <c r="C805" s="106"/>
    </row>
    <row r="806" spans="2:3" x14ac:dyDescent="0.25">
      <c r="B806" s="106"/>
      <c r="C806" s="106"/>
    </row>
    <row r="807" spans="2:3" x14ac:dyDescent="0.25">
      <c r="B807" s="106"/>
      <c r="C807" s="106"/>
    </row>
    <row r="808" spans="2:3" x14ac:dyDescent="0.25">
      <c r="B808" s="106"/>
      <c r="C808" s="106"/>
    </row>
    <row r="809" spans="2:3" x14ac:dyDescent="0.25">
      <c r="B809" s="106"/>
      <c r="C809" s="106"/>
    </row>
    <row r="810" spans="2:3" x14ac:dyDescent="0.25">
      <c r="B810" s="106"/>
      <c r="C810" s="106"/>
    </row>
    <row r="811" spans="2:3" x14ac:dyDescent="0.25">
      <c r="B811" s="106"/>
      <c r="C811" s="106"/>
    </row>
    <row r="812" spans="2:3" x14ac:dyDescent="0.25">
      <c r="B812" s="106"/>
      <c r="C812" s="106"/>
    </row>
    <row r="813" spans="2:3" x14ac:dyDescent="0.25">
      <c r="B813" s="106"/>
      <c r="C813" s="106"/>
    </row>
    <row r="814" spans="2:3" x14ac:dyDescent="0.25">
      <c r="B814" s="106"/>
      <c r="C814" s="106"/>
    </row>
    <row r="815" spans="2:3" x14ac:dyDescent="0.25">
      <c r="B815" s="106"/>
      <c r="C815" s="106"/>
    </row>
    <row r="816" spans="2:3" x14ac:dyDescent="0.25">
      <c r="B816" s="106"/>
      <c r="C816" s="106"/>
    </row>
    <row r="817" spans="2:3" x14ac:dyDescent="0.25">
      <c r="B817" s="106"/>
      <c r="C817" s="106"/>
    </row>
    <row r="818" spans="2:3" x14ac:dyDescent="0.25">
      <c r="B818" s="106"/>
      <c r="C818" s="106"/>
    </row>
    <row r="819" spans="2:3" x14ac:dyDescent="0.25">
      <c r="B819" s="106"/>
      <c r="C819" s="106"/>
    </row>
    <row r="820" spans="2:3" x14ac:dyDescent="0.25">
      <c r="B820" s="106"/>
      <c r="C820" s="106"/>
    </row>
    <row r="821" spans="2:3" x14ac:dyDescent="0.25">
      <c r="B821" s="106"/>
      <c r="C821" s="106"/>
    </row>
    <row r="822" spans="2:3" x14ac:dyDescent="0.25">
      <c r="B822" s="106"/>
      <c r="C822" s="106"/>
    </row>
    <row r="823" spans="2:3" x14ac:dyDescent="0.25">
      <c r="B823" s="106"/>
      <c r="C823" s="106"/>
    </row>
    <row r="824" spans="2:3" x14ac:dyDescent="0.25">
      <c r="B824" s="106"/>
      <c r="C824" s="106"/>
    </row>
    <row r="825" spans="2:3" x14ac:dyDescent="0.25">
      <c r="B825" s="106"/>
      <c r="C825" s="106"/>
    </row>
    <row r="826" spans="2:3" x14ac:dyDescent="0.25">
      <c r="B826" s="106"/>
      <c r="C826" s="106"/>
    </row>
    <row r="827" spans="2:3" x14ac:dyDescent="0.25">
      <c r="B827" s="106"/>
      <c r="C827" s="106"/>
    </row>
    <row r="828" spans="2:3" x14ac:dyDescent="0.25">
      <c r="B828" s="106"/>
      <c r="C828" s="106"/>
    </row>
    <row r="829" spans="2:3" x14ac:dyDescent="0.25">
      <c r="B829" s="106"/>
      <c r="C829" s="106"/>
    </row>
    <row r="830" spans="2:3" x14ac:dyDescent="0.25">
      <c r="B830" s="106"/>
      <c r="C830" s="106"/>
    </row>
    <row r="831" spans="2:3" x14ac:dyDescent="0.25">
      <c r="B831" s="106"/>
      <c r="C831" s="106"/>
    </row>
    <row r="832" spans="2:3" x14ac:dyDescent="0.25">
      <c r="B832" s="106"/>
      <c r="C832" s="106"/>
    </row>
    <row r="833" spans="2:3" x14ac:dyDescent="0.25">
      <c r="B833" s="106"/>
      <c r="C833" s="106"/>
    </row>
    <row r="834" spans="2:3" x14ac:dyDescent="0.25">
      <c r="B834" s="106"/>
      <c r="C834" s="106"/>
    </row>
    <row r="835" spans="2:3" x14ac:dyDescent="0.25">
      <c r="B835" s="106"/>
      <c r="C835" s="106"/>
    </row>
    <row r="836" spans="2:3" x14ac:dyDescent="0.25">
      <c r="B836" s="106"/>
      <c r="C836" s="106"/>
    </row>
    <row r="837" spans="2:3" x14ac:dyDescent="0.25">
      <c r="B837" s="106"/>
      <c r="C837" s="106"/>
    </row>
    <row r="838" spans="2:3" x14ac:dyDescent="0.25">
      <c r="B838" s="106"/>
      <c r="C838" s="106"/>
    </row>
    <row r="839" spans="2:3" x14ac:dyDescent="0.25">
      <c r="B839" s="106"/>
      <c r="C839" s="106"/>
    </row>
    <row r="840" spans="2:3" x14ac:dyDescent="0.25">
      <c r="B840" s="106"/>
      <c r="C840" s="106"/>
    </row>
    <row r="841" spans="2:3" x14ac:dyDescent="0.25">
      <c r="B841" s="106"/>
      <c r="C841" s="106"/>
    </row>
    <row r="842" spans="2:3" x14ac:dyDescent="0.25">
      <c r="B842" s="106"/>
      <c r="C842" s="106"/>
    </row>
    <row r="843" spans="2:3" x14ac:dyDescent="0.25">
      <c r="B843" s="106"/>
      <c r="C843" s="106"/>
    </row>
    <row r="844" spans="2:3" x14ac:dyDescent="0.25">
      <c r="B844" s="106"/>
      <c r="C844" s="106"/>
    </row>
    <row r="845" spans="2:3" x14ac:dyDescent="0.25">
      <c r="B845" s="106"/>
      <c r="C845" s="106"/>
    </row>
    <row r="846" spans="2:3" x14ac:dyDescent="0.25">
      <c r="B846" s="106"/>
      <c r="C846" s="106"/>
    </row>
    <row r="847" spans="2:3" x14ac:dyDescent="0.25">
      <c r="B847" s="106"/>
      <c r="C847" s="106"/>
    </row>
    <row r="848" spans="2:3" x14ac:dyDescent="0.25">
      <c r="B848" s="106"/>
      <c r="C848" s="106"/>
    </row>
    <row r="849" spans="2:3" x14ac:dyDescent="0.25">
      <c r="B849" s="106"/>
      <c r="C849" s="106"/>
    </row>
    <row r="850" spans="2:3" x14ac:dyDescent="0.25">
      <c r="B850" s="106"/>
      <c r="C850" s="106"/>
    </row>
    <row r="851" spans="2:3" x14ac:dyDescent="0.25">
      <c r="B851" s="106"/>
      <c r="C851" s="106"/>
    </row>
    <row r="852" spans="2:3" x14ac:dyDescent="0.25">
      <c r="B852" s="106"/>
      <c r="C852" s="106"/>
    </row>
    <row r="853" spans="2:3" x14ac:dyDescent="0.25">
      <c r="B853" s="106"/>
      <c r="C853" s="106"/>
    </row>
    <row r="854" spans="2:3" x14ac:dyDescent="0.25">
      <c r="B854" s="106"/>
      <c r="C854" s="106"/>
    </row>
    <row r="855" spans="2:3" x14ac:dyDescent="0.25">
      <c r="B855" s="106"/>
      <c r="C855" s="106"/>
    </row>
    <row r="856" spans="2:3" x14ac:dyDescent="0.25">
      <c r="B856" s="106"/>
      <c r="C856" s="106"/>
    </row>
    <row r="857" spans="2:3" x14ac:dyDescent="0.25">
      <c r="B857" s="106"/>
      <c r="C857" s="106"/>
    </row>
    <row r="858" spans="2:3" x14ac:dyDescent="0.25">
      <c r="B858" s="106"/>
      <c r="C858" s="106"/>
    </row>
    <row r="859" spans="2:3" x14ac:dyDescent="0.25">
      <c r="B859" s="106"/>
      <c r="C859" s="106"/>
    </row>
    <row r="860" spans="2:3" x14ac:dyDescent="0.25">
      <c r="B860" s="106"/>
      <c r="C860" s="106"/>
    </row>
    <row r="861" spans="2:3" x14ac:dyDescent="0.25">
      <c r="B861" s="106"/>
      <c r="C861" s="106"/>
    </row>
    <row r="862" spans="2:3" x14ac:dyDescent="0.25">
      <c r="B862" s="106"/>
      <c r="C862" s="106"/>
    </row>
    <row r="863" spans="2:3" x14ac:dyDescent="0.25">
      <c r="B863" s="106"/>
      <c r="C863" s="106"/>
    </row>
    <row r="864" spans="2:3" x14ac:dyDescent="0.25">
      <c r="B864" s="106"/>
      <c r="C864" s="106"/>
    </row>
    <row r="865" spans="2:3" x14ac:dyDescent="0.25">
      <c r="B865" s="106"/>
      <c r="C865" s="106"/>
    </row>
    <row r="866" spans="2:3" x14ac:dyDescent="0.25">
      <c r="B866" s="106"/>
      <c r="C866" s="106"/>
    </row>
    <row r="867" spans="2:3" x14ac:dyDescent="0.25">
      <c r="B867" s="106"/>
      <c r="C867" s="106"/>
    </row>
    <row r="868" spans="2:3" x14ac:dyDescent="0.25">
      <c r="B868" s="106"/>
      <c r="C868" s="106"/>
    </row>
    <row r="869" spans="2:3" x14ac:dyDescent="0.25">
      <c r="B869" s="106"/>
      <c r="C869" s="106"/>
    </row>
    <row r="870" spans="2:3" x14ac:dyDescent="0.25">
      <c r="B870" s="106"/>
      <c r="C870" s="106"/>
    </row>
    <row r="871" spans="2:3" x14ac:dyDescent="0.25">
      <c r="B871" s="106"/>
      <c r="C871" s="106"/>
    </row>
    <row r="872" spans="2:3" x14ac:dyDescent="0.25">
      <c r="B872" s="106"/>
      <c r="C872" s="106"/>
    </row>
    <row r="873" spans="2:3" x14ac:dyDescent="0.25">
      <c r="B873" s="106"/>
      <c r="C873" s="106"/>
    </row>
    <row r="874" spans="2:3" x14ac:dyDescent="0.25">
      <c r="B874" s="106"/>
      <c r="C874" s="106"/>
    </row>
    <row r="875" spans="2:3" x14ac:dyDescent="0.25">
      <c r="B875" s="106"/>
      <c r="C875" s="106"/>
    </row>
    <row r="876" spans="2:3" x14ac:dyDescent="0.25">
      <c r="B876" s="106"/>
      <c r="C876" s="106"/>
    </row>
    <row r="877" spans="2:3" x14ac:dyDescent="0.25">
      <c r="B877" s="106"/>
      <c r="C877" s="106"/>
    </row>
    <row r="878" spans="2:3" x14ac:dyDescent="0.25">
      <c r="B878" s="106"/>
      <c r="C878" s="106"/>
    </row>
    <row r="879" spans="2:3" x14ac:dyDescent="0.25">
      <c r="B879" s="106"/>
      <c r="C879" s="106"/>
    </row>
    <row r="880" spans="2:3" x14ac:dyDescent="0.25">
      <c r="B880" s="106"/>
      <c r="C880" s="106"/>
    </row>
    <row r="881" spans="2:3" x14ac:dyDescent="0.25">
      <c r="B881" s="106"/>
      <c r="C881" s="106"/>
    </row>
    <row r="882" spans="2:3" x14ac:dyDescent="0.25">
      <c r="B882" s="106"/>
      <c r="C882" s="106"/>
    </row>
    <row r="883" spans="2:3" x14ac:dyDescent="0.25">
      <c r="B883" s="106"/>
      <c r="C883" s="106"/>
    </row>
    <row r="884" spans="2:3" x14ac:dyDescent="0.25">
      <c r="B884" s="106"/>
      <c r="C884" s="106"/>
    </row>
    <row r="885" spans="2:3" x14ac:dyDescent="0.25">
      <c r="B885" s="106"/>
      <c r="C885" s="106"/>
    </row>
    <row r="886" spans="2:3" x14ac:dyDescent="0.25">
      <c r="B886" s="106"/>
      <c r="C886" s="106"/>
    </row>
    <row r="887" spans="2:3" x14ac:dyDescent="0.25">
      <c r="B887" s="106"/>
      <c r="C887" s="106"/>
    </row>
    <row r="888" spans="2:3" x14ac:dyDescent="0.25">
      <c r="B888" s="106"/>
      <c r="C888" s="106"/>
    </row>
    <row r="889" spans="2:3" x14ac:dyDescent="0.25">
      <c r="B889" s="106"/>
      <c r="C889" s="106"/>
    </row>
    <row r="890" spans="2:3" x14ac:dyDescent="0.25">
      <c r="B890" s="106"/>
      <c r="C890" s="106"/>
    </row>
    <row r="891" spans="2:3" x14ac:dyDescent="0.25">
      <c r="B891" s="106"/>
      <c r="C891" s="106"/>
    </row>
    <row r="892" spans="2:3" x14ac:dyDescent="0.25">
      <c r="B892" s="106"/>
      <c r="C892" s="106"/>
    </row>
    <row r="893" spans="2:3" x14ac:dyDescent="0.25">
      <c r="B893" s="106"/>
      <c r="C893" s="106"/>
    </row>
    <row r="894" spans="2:3" x14ac:dyDescent="0.25">
      <c r="B894" s="106"/>
      <c r="C894" s="106"/>
    </row>
    <row r="895" spans="2:3" x14ac:dyDescent="0.25">
      <c r="B895" s="106"/>
      <c r="C895" s="106"/>
    </row>
    <row r="896" spans="2:3" x14ac:dyDescent="0.25">
      <c r="B896" s="106"/>
      <c r="C896" s="106"/>
    </row>
    <row r="897" spans="2:3" x14ac:dyDescent="0.25">
      <c r="B897" s="106"/>
      <c r="C897" s="106"/>
    </row>
    <row r="898" spans="2:3" x14ac:dyDescent="0.25">
      <c r="B898" s="106"/>
      <c r="C898" s="106"/>
    </row>
    <row r="899" spans="2:3" x14ac:dyDescent="0.25">
      <c r="B899" s="106"/>
      <c r="C899" s="106"/>
    </row>
    <row r="900" spans="2:3" x14ac:dyDescent="0.25">
      <c r="B900" s="106"/>
      <c r="C900" s="106"/>
    </row>
    <row r="901" spans="2:3" x14ac:dyDescent="0.25">
      <c r="B901" s="106"/>
      <c r="C901" s="106"/>
    </row>
    <row r="902" spans="2:3" x14ac:dyDescent="0.25">
      <c r="B902" s="106"/>
      <c r="C902" s="106"/>
    </row>
    <row r="903" spans="2:3" x14ac:dyDescent="0.25">
      <c r="B903" s="106"/>
      <c r="C903" s="106"/>
    </row>
    <row r="904" spans="2:3" x14ac:dyDescent="0.25">
      <c r="B904" s="106"/>
      <c r="C904" s="106"/>
    </row>
    <row r="905" spans="2:3" x14ac:dyDescent="0.25">
      <c r="B905" s="106"/>
      <c r="C905" s="106"/>
    </row>
    <row r="906" spans="2:3" x14ac:dyDescent="0.25">
      <c r="B906" s="106"/>
      <c r="C906" s="106"/>
    </row>
    <row r="907" spans="2:3" x14ac:dyDescent="0.25">
      <c r="B907" s="106"/>
      <c r="C907" s="106"/>
    </row>
    <row r="908" spans="2:3" x14ac:dyDescent="0.25">
      <c r="B908" s="106"/>
      <c r="C908" s="106"/>
    </row>
    <row r="909" spans="2:3" x14ac:dyDescent="0.25">
      <c r="B909" s="106"/>
      <c r="C909" s="106"/>
    </row>
    <row r="910" spans="2:3" x14ac:dyDescent="0.25">
      <c r="B910" s="106"/>
      <c r="C910" s="106"/>
    </row>
    <row r="911" spans="2:3" x14ac:dyDescent="0.25">
      <c r="B911" s="106"/>
      <c r="C911" s="106"/>
    </row>
    <row r="912" spans="2:3" x14ac:dyDescent="0.25">
      <c r="B912" s="106"/>
      <c r="C912" s="106"/>
    </row>
    <row r="913" spans="2:3" x14ac:dyDescent="0.25">
      <c r="B913" s="106"/>
      <c r="C913" s="106"/>
    </row>
    <row r="914" spans="2:3" x14ac:dyDescent="0.25">
      <c r="B914" s="106"/>
      <c r="C914" s="106"/>
    </row>
    <row r="915" spans="2:3" x14ac:dyDescent="0.25">
      <c r="B915" s="106"/>
      <c r="C915" s="106"/>
    </row>
    <row r="916" spans="2:3" x14ac:dyDescent="0.25">
      <c r="B916" s="106"/>
      <c r="C916" s="106"/>
    </row>
    <row r="917" spans="2:3" x14ac:dyDescent="0.25">
      <c r="B917" s="106"/>
      <c r="C917" s="106"/>
    </row>
    <row r="918" spans="2:3" x14ac:dyDescent="0.25">
      <c r="B918" s="106"/>
      <c r="C918" s="106"/>
    </row>
    <row r="919" spans="2:3" x14ac:dyDescent="0.25">
      <c r="B919" s="106"/>
      <c r="C919" s="106"/>
    </row>
    <row r="920" spans="2:3" x14ac:dyDescent="0.25">
      <c r="B920" s="106"/>
      <c r="C920" s="106"/>
    </row>
    <row r="921" spans="2:3" x14ac:dyDescent="0.25">
      <c r="B921" s="106"/>
      <c r="C921" s="106"/>
    </row>
    <row r="922" spans="2:3" x14ac:dyDescent="0.25">
      <c r="B922" s="106"/>
      <c r="C922" s="106"/>
    </row>
    <row r="923" spans="2:3" x14ac:dyDescent="0.25">
      <c r="B923" s="106"/>
      <c r="C923" s="106"/>
    </row>
    <row r="924" spans="2:3" x14ac:dyDescent="0.25">
      <c r="B924" s="106"/>
      <c r="C924" s="106"/>
    </row>
    <row r="925" spans="2:3" x14ac:dyDescent="0.25">
      <c r="B925" s="106"/>
      <c r="C925" s="106"/>
    </row>
    <row r="926" spans="2:3" x14ac:dyDescent="0.25">
      <c r="B926" s="106"/>
      <c r="C926" s="106"/>
    </row>
    <row r="927" spans="2:3" x14ac:dyDescent="0.25">
      <c r="B927" s="106"/>
      <c r="C927" s="106"/>
    </row>
    <row r="928" spans="2:3" x14ac:dyDescent="0.25">
      <c r="B928" s="106"/>
      <c r="C928" s="106"/>
    </row>
    <row r="929" spans="2:3" x14ac:dyDescent="0.25">
      <c r="B929" s="106"/>
      <c r="C929" s="106"/>
    </row>
    <row r="930" spans="2:3" x14ac:dyDescent="0.25">
      <c r="B930" s="106"/>
      <c r="C930" s="106"/>
    </row>
    <row r="931" spans="2:3" x14ac:dyDescent="0.25">
      <c r="B931" s="106"/>
      <c r="C931" s="106"/>
    </row>
    <row r="932" spans="2:3" x14ac:dyDescent="0.25">
      <c r="B932" s="106"/>
      <c r="C932" s="106"/>
    </row>
    <row r="933" spans="2:3" x14ac:dyDescent="0.25">
      <c r="B933" s="106"/>
      <c r="C933" s="106"/>
    </row>
    <row r="934" spans="2:3" x14ac:dyDescent="0.25">
      <c r="B934" s="106"/>
      <c r="C934" s="106"/>
    </row>
    <row r="935" spans="2:3" x14ac:dyDescent="0.25">
      <c r="B935" s="106"/>
      <c r="C935" s="106"/>
    </row>
    <row r="936" spans="2:3" x14ac:dyDescent="0.25">
      <c r="B936" s="106"/>
      <c r="C936" s="106"/>
    </row>
    <row r="937" spans="2:3" x14ac:dyDescent="0.25">
      <c r="B937" s="106"/>
      <c r="C937" s="106"/>
    </row>
    <row r="938" spans="2:3" x14ac:dyDescent="0.25">
      <c r="B938" s="106"/>
      <c r="C938" s="106"/>
    </row>
    <row r="939" spans="2:3" x14ac:dyDescent="0.25">
      <c r="B939" s="106"/>
      <c r="C939" s="106"/>
    </row>
    <row r="940" spans="2:3" x14ac:dyDescent="0.25">
      <c r="B940" s="106"/>
      <c r="C940" s="106"/>
    </row>
    <row r="941" spans="2:3" x14ac:dyDescent="0.25">
      <c r="B941" s="106"/>
      <c r="C941" s="106"/>
    </row>
    <row r="942" spans="2:3" x14ac:dyDescent="0.25">
      <c r="B942" s="106"/>
      <c r="C942" s="106"/>
    </row>
    <row r="943" spans="2:3" x14ac:dyDescent="0.25">
      <c r="B943" s="106"/>
      <c r="C943" s="106"/>
    </row>
    <row r="944" spans="2:3" x14ac:dyDescent="0.25">
      <c r="B944" s="106"/>
      <c r="C944" s="106"/>
    </row>
    <row r="945" spans="2:3" x14ac:dyDescent="0.25">
      <c r="B945" s="106"/>
      <c r="C945" s="106"/>
    </row>
    <row r="946" spans="2:3" x14ac:dyDescent="0.25">
      <c r="B946" s="106"/>
      <c r="C946" s="106"/>
    </row>
    <row r="947" spans="2:3" x14ac:dyDescent="0.25">
      <c r="B947" s="106"/>
      <c r="C947" s="106"/>
    </row>
    <row r="948" spans="2:3" x14ac:dyDescent="0.25">
      <c r="B948" s="106"/>
      <c r="C948" s="106"/>
    </row>
    <row r="949" spans="2:3" x14ac:dyDescent="0.25">
      <c r="B949" s="106"/>
      <c r="C949" s="106"/>
    </row>
    <row r="950" spans="2:3" x14ac:dyDescent="0.25">
      <c r="B950" s="106"/>
      <c r="C950" s="106"/>
    </row>
    <row r="951" spans="2:3" x14ac:dyDescent="0.25">
      <c r="B951" s="106"/>
      <c r="C951" s="106"/>
    </row>
    <row r="952" spans="2:3" x14ac:dyDescent="0.25">
      <c r="B952" s="106"/>
      <c r="C952" s="106"/>
    </row>
    <row r="953" spans="2:3" x14ac:dyDescent="0.25">
      <c r="B953" s="106"/>
      <c r="C953" s="106"/>
    </row>
    <row r="954" spans="2:3" x14ac:dyDescent="0.25">
      <c r="B954" s="106"/>
      <c r="C954" s="106"/>
    </row>
    <row r="955" spans="2:3" x14ac:dyDescent="0.25">
      <c r="B955" s="106"/>
      <c r="C955" s="106"/>
    </row>
    <row r="956" spans="2:3" x14ac:dyDescent="0.25">
      <c r="B956" s="106"/>
      <c r="C956" s="106"/>
    </row>
    <row r="957" spans="2:3" x14ac:dyDescent="0.25">
      <c r="B957" s="106"/>
      <c r="C957" s="106"/>
    </row>
    <row r="958" spans="2:3" x14ac:dyDescent="0.25">
      <c r="B958" s="106"/>
      <c r="C958" s="106"/>
    </row>
    <row r="959" spans="2:3" x14ac:dyDescent="0.25">
      <c r="B959" s="106"/>
      <c r="C959" s="106"/>
    </row>
    <row r="960" spans="2:3" x14ac:dyDescent="0.25">
      <c r="B960" s="106"/>
      <c r="C960" s="106"/>
    </row>
    <row r="961" spans="2:3" x14ac:dyDescent="0.25">
      <c r="B961" s="106"/>
      <c r="C961" s="106"/>
    </row>
    <row r="962" spans="2:3" x14ac:dyDescent="0.25">
      <c r="B962" s="106"/>
      <c r="C962" s="106"/>
    </row>
    <row r="963" spans="2:3" x14ac:dyDescent="0.25">
      <c r="B963" s="106"/>
      <c r="C963" s="106"/>
    </row>
    <row r="964" spans="2:3" x14ac:dyDescent="0.25">
      <c r="B964" s="106"/>
      <c r="C964" s="106"/>
    </row>
    <row r="965" spans="2:3" x14ac:dyDescent="0.25">
      <c r="B965" s="106"/>
      <c r="C965" s="106"/>
    </row>
    <row r="966" spans="2:3" x14ac:dyDescent="0.25">
      <c r="B966" s="106"/>
      <c r="C966" s="106"/>
    </row>
    <row r="967" spans="2:3" x14ac:dyDescent="0.25">
      <c r="B967" s="106"/>
      <c r="C967" s="106"/>
    </row>
    <row r="968" spans="2:3" x14ac:dyDescent="0.25">
      <c r="B968" s="106"/>
      <c r="C968" s="106"/>
    </row>
    <row r="969" spans="2:3" x14ac:dyDescent="0.25">
      <c r="B969" s="106"/>
      <c r="C969" s="106"/>
    </row>
    <row r="970" spans="2:3" x14ac:dyDescent="0.25">
      <c r="B970" s="106"/>
      <c r="C970" s="106"/>
    </row>
    <row r="971" spans="2:3" x14ac:dyDescent="0.25">
      <c r="B971" s="106"/>
      <c r="C971" s="106"/>
    </row>
    <row r="972" spans="2:3" x14ac:dyDescent="0.25">
      <c r="B972" s="106"/>
      <c r="C972" s="106"/>
    </row>
    <row r="973" spans="2:3" x14ac:dyDescent="0.25">
      <c r="B973" s="106"/>
      <c r="C973" s="106"/>
    </row>
    <row r="974" spans="2:3" x14ac:dyDescent="0.25">
      <c r="B974" s="106"/>
      <c r="C974" s="106"/>
    </row>
    <row r="975" spans="2:3" x14ac:dyDescent="0.25">
      <c r="B975" s="106"/>
      <c r="C975" s="106"/>
    </row>
    <row r="976" spans="2:3" x14ac:dyDescent="0.25">
      <c r="B976" s="106"/>
      <c r="C976" s="106"/>
    </row>
    <row r="977" spans="2:3" x14ac:dyDescent="0.25">
      <c r="B977" s="106"/>
      <c r="C977" s="106"/>
    </row>
    <row r="978" spans="2:3" x14ac:dyDescent="0.25">
      <c r="B978" s="106"/>
      <c r="C978" s="106"/>
    </row>
    <row r="979" spans="2:3" x14ac:dyDescent="0.25">
      <c r="B979" s="106"/>
      <c r="C979" s="106"/>
    </row>
    <row r="980" spans="2:3" x14ac:dyDescent="0.25">
      <c r="B980" s="106"/>
      <c r="C980" s="106"/>
    </row>
    <row r="981" spans="2:3" x14ac:dyDescent="0.25">
      <c r="B981" s="106"/>
      <c r="C981" s="106"/>
    </row>
    <row r="982" spans="2:3" x14ac:dyDescent="0.25">
      <c r="B982" s="106"/>
      <c r="C982" s="106"/>
    </row>
    <row r="983" spans="2:3" x14ac:dyDescent="0.25">
      <c r="B983" s="106"/>
      <c r="C983" s="106"/>
    </row>
    <row r="984" spans="2:3" x14ac:dyDescent="0.25">
      <c r="B984" s="106"/>
      <c r="C984" s="106"/>
    </row>
    <row r="985" spans="2:3" x14ac:dyDescent="0.25">
      <c r="B985" s="106"/>
      <c r="C985" s="106"/>
    </row>
    <row r="986" spans="2:3" x14ac:dyDescent="0.25">
      <c r="B986" s="106"/>
      <c r="C986" s="106"/>
    </row>
    <row r="987" spans="2:3" x14ac:dyDescent="0.25">
      <c r="B987" s="106"/>
      <c r="C987" s="106"/>
    </row>
    <row r="988" spans="2:3" x14ac:dyDescent="0.25">
      <c r="B988" s="106"/>
      <c r="C988" s="106"/>
    </row>
    <row r="989" spans="2:3" x14ac:dyDescent="0.25">
      <c r="B989" s="106"/>
      <c r="C989" s="106"/>
    </row>
    <row r="990" spans="2:3" x14ac:dyDescent="0.25">
      <c r="B990" s="106"/>
      <c r="C990" s="106"/>
    </row>
    <row r="991" spans="2:3" x14ac:dyDescent="0.25">
      <c r="B991" s="106"/>
      <c r="C991" s="106"/>
    </row>
    <row r="992" spans="2:3" x14ac:dyDescent="0.25">
      <c r="B992" s="106"/>
      <c r="C992" s="106"/>
    </row>
    <row r="993" spans="2:3" x14ac:dyDescent="0.25">
      <c r="B993" s="106"/>
      <c r="C993" s="106"/>
    </row>
    <row r="994" spans="2:3" x14ac:dyDescent="0.25">
      <c r="B994" s="106"/>
      <c r="C994" s="106"/>
    </row>
    <row r="995" spans="2:3" x14ac:dyDescent="0.25">
      <c r="B995" s="106"/>
      <c r="C995" s="106"/>
    </row>
    <row r="996" spans="2:3" x14ac:dyDescent="0.25">
      <c r="B996" s="106"/>
      <c r="C996" s="106"/>
    </row>
    <row r="997" spans="2:3" x14ac:dyDescent="0.25">
      <c r="B997" s="106"/>
      <c r="C997" s="106"/>
    </row>
    <row r="998" spans="2:3" x14ac:dyDescent="0.25">
      <c r="B998" s="106"/>
      <c r="C998" s="106"/>
    </row>
    <row r="999" spans="2:3" x14ac:dyDescent="0.25">
      <c r="B999" s="106"/>
      <c r="C999" s="106"/>
    </row>
    <row r="1000" spans="2:3" x14ac:dyDescent="0.25">
      <c r="B1000" s="106"/>
      <c r="C1000" s="106"/>
    </row>
  </sheetData>
  <sheetProtection algorithmName="SHA-512" hashValue="WqUbwbIH6fnpEm15em+hhEBDTufetlBXsSfZgKfbM68HFp5UBWBeDv4EwbArhE0lI7iNtaBwuspjM7ijc+LdmQ==" saltValue="ShaSri9Eav3Gr1ia2ikFn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30" x14ac:dyDescent="0.25">
      <c r="B2" s="15" t="s">
        <v>102</v>
      </c>
      <c r="C2" s="12"/>
      <c r="D2" s="12"/>
      <c r="E2" s="12"/>
      <c r="F2" s="12"/>
    </row>
    <row r="3" spans="2:6" x14ac:dyDescent="0.25">
      <c r="B3" s="12"/>
      <c r="C3" s="14">
        <v>2021</v>
      </c>
      <c r="D3" s="14">
        <v>2020</v>
      </c>
      <c r="E3" s="14">
        <v>2019</v>
      </c>
      <c r="F3" s="14">
        <v>2018</v>
      </c>
    </row>
    <row r="4" spans="2:6" x14ac:dyDescent="0.25">
      <c r="B4" t="s">
        <v>6</v>
      </c>
      <c r="C4" s="3">
        <v>1609427.7855300014</v>
      </c>
      <c r="D4" s="3">
        <v>1543132.8837599959</v>
      </c>
      <c r="E4" s="3">
        <v>1399889.5320000001</v>
      </c>
      <c r="F4" s="3">
        <v>1396536.263</v>
      </c>
    </row>
    <row r="5" spans="2:6" x14ac:dyDescent="0.25">
      <c r="B5" t="s">
        <v>7</v>
      </c>
      <c r="C5" s="3">
        <v>49798.346549999966</v>
      </c>
      <c r="D5" s="3">
        <v>56595.44294999999</v>
      </c>
      <c r="E5" s="3">
        <v>43477.196000000004</v>
      </c>
      <c r="F5" s="3">
        <v>50575.159999999996</v>
      </c>
    </row>
    <row r="6" spans="2:6" x14ac:dyDescent="0.25">
      <c r="B6" t="s">
        <v>9</v>
      </c>
      <c r="C6" s="3">
        <v>325865.87059999938</v>
      </c>
      <c r="D6" s="3">
        <v>299252.91925999976</v>
      </c>
      <c r="E6" s="3">
        <v>235318.18899999998</v>
      </c>
      <c r="F6" s="3">
        <v>190489.81100000002</v>
      </c>
    </row>
    <row r="7" spans="2:6" x14ac:dyDescent="0.25">
      <c r="B7" t="s">
        <v>11</v>
      </c>
      <c r="C7" s="3">
        <v>3874.6179999999999</v>
      </c>
      <c r="D7" s="3">
        <v>6.9999999999999973</v>
      </c>
      <c r="E7" s="3">
        <v>8.7759999999999998</v>
      </c>
      <c r="F7" s="3">
        <v>0.75</v>
      </c>
    </row>
    <row r="8" spans="2:6" x14ac:dyDescent="0.25">
      <c r="B8" t="s">
        <v>13</v>
      </c>
      <c r="C8" s="3">
        <v>0</v>
      </c>
      <c r="D8" s="3">
        <v>0</v>
      </c>
      <c r="E8" s="3">
        <v>0</v>
      </c>
      <c r="F8" s="3">
        <v>0</v>
      </c>
    </row>
    <row r="9" spans="2:6" x14ac:dyDescent="0.25">
      <c r="B9" t="s">
        <v>14</v>
      </c>
      <c r="C9" s="3">
        <v>-148534.02610000002</v>
      </c>
      <c r="D9" s="3">
        <v>-163653.2083999996</v>
      </c>
      <c r="E9" s="3">
        <v>-120429.026</v>
      </c>
      <c r="F9" s="3">
        <v>-94431.626000000004</v>
      </c>
    </row>
    <row r="10" spans="2:6" x14ac:dyDescent="0.25">
      <c r="B10" t="s">
        <v>15</v>
      </c>
      <c r="C10" s="3">
        <v>0</v>
      </c>
      <c r="D10" s="3">
        <v>0</v>
      </c>
      <c r="E10" s="3">
        <v>0</v>
      </c>
      <c r="F10" s="3">
        <v>0</v>
      </c>
    </row>
    <row r="11" spans="2:6" x14ac:dyDescent="0.25">
      <c r="B11" t="s">
        <v>16</v>
      </c>
      <c r="C11" s="3">
        <v>152538.34799000013</v>
      </c>
      <c r="D11" s="3">
        <v>140494.73108999993</v>
      </c>
      <c r="E11" s="3">
        <v>118103.02899999999</v>
      </c>
      <c r="F11" s="3">
        <v>85476.989000000001</v>
      </c>
    </row>
    <row r="12" spans="2:6" x14ac:dyDescent="0.25">
      <c r="B12" s="14" t="s">
        <v>18</v>
      </c>
      <c r="C12" s="16">
        <v>1992970.9425700007</v>
      </c>
      <c r="D12" s="16">
        <v>1875829.7686599961</v>
      </c>
      <c r="E12" s="16">
        <v>1676367.6960000002</v>
      </c>
      <c r="F12" s="16">
        <v>1628647.3469999998</v>
      </c>
    </row>
    <row r="13" spans="2:6" x14ac:dyDescent="0.25">
      <c r="C13" s="3"/>
      <c r="D13" s="3"/>
      <c r="E13" s="3"/>
      <c r="F13" s="3"/>
    </row>
    <row r="14" spans="2:6" ht="45" x14ac:dyDescent="0.25">
      <c r="B14" s="15" t="s">
        <v>103</v>
      </c>
      <c r="C14" s="16"/>
      <c r="D14" s="16"/>
      <c r="E14" s="16"/>
      <c r="F14" s="16"/>
    </row>
    <row r="15" spans="2:6" x14ac:dyDescent="0.25">
      <c r="B15" s="12"/>
      <c r="C15" s="14">
        <v>2021</v>
      </c>
      <c r="D15" s="14">
        <v>2020</v>
      </c>
      <c r="E15" s="14">
        <v>2019</v>
      </c>
      <c r="F15" s="14">
        <v>2018</v>
      </c>
    </row>
    <row r="16" spans="2:6" x14ac:dyDescent="0.25">
      <c r="B16" t="s">
        <v>6</v>
      </c>
      <c r="C16" s="3">
        <v>40657.307984639512</v>
      </c>
      <c r="D16" s="3">
        <v>45803.033999999956</v>
      </c>
      <c r="E16" s="3">
        <v>44803.178</v>
      </c>
      <c r="F16" s="3">
        <v>36546.953999999998</v>
      </c>
    </row>
    <row r="17" spans="2:7" x14ac:dyDescent="0.25">
      <c r="B17" t="s">
        <v>7</v>
      </c>
      <c r="C17" s="3">
        <v>-2593.198250896136</v>
      </c>
      <c r="D17" s="3">
        <v>7162.5779999999995</v>
      </c>
      <c r="E17" s="3">
        <v>8047.9680000000008</v>
      </c>
      <c r="F17" s="3">
        <v>14535.808999999999</v>
      </c>
    </row>
    <row r="18" spans="2:7" x14ac:dyDescent="0.25">
      <c r="B18" t="s">
        <v>9</v>
      </c>
      <c r="C18" s="3">
        <v>44479.731882063948</v>
      </c>
      <c r="D18" s="3">
        <v>46924.144999999975</v>
      </c>
      <c r="E18" s="3">
        <v>87847.731</v>
      </c>
      <c r="F18" s="3">
        <v>92815.175000000003</v>
      </c>
    </row>
    <row r="19" spans="2:7" x14ac:dyDescent="0.25">
      <c r="B19" t="s">
        <v>11</v>
      </c>
      <c r="C19" s="3">
        <v>0</v>
      </c>
      <c r="D19" s="3">
        <v>0</v>
      </c>
      <c r="E19" s="3">
        <v>54.776000000000003</v>
      </c>
      <c r="F19" s="3">
        <v>0</v>
      </c>
    </row>
    <row r="20" spans="2:7" x14ac:dyDescent="0.25">
      <c r="B20" t="s">
        <v>13</v>
      </c>
      <c r="C20" s="3">
        <v>0</v>
      </c>
      <c r="D20" s="3">
        <v>0</v>
      </c>
      <c r="E20" s="3">
        <v>0</v>
      </c>
      <c r="F20" s="3">
        <v>0</v>
      </c>
    </row>
    <row r="21" spans="2:7" x14ac:dyDescent="0.25">
      <c r="B21" t="s">
        <v>14</v>
      </c>
      <c r="C21" s="3">
        <v>-8099.7562083334124</v>
      </c>
      <c r="D21" s="3">
        <v>-5964.0709999999999</v>
      </c>
      <c r="E21" s="3">
        <v>10188631.142999999</v>
      </c>
      <c r="F21" s="3">
        <v>-39274.195</v>
      </c>
    </row>
    <row r="22" spans="2:7" x14ac:dyDescent="0.25">
      <c r="B22" s="20" t="s">
        <v>15</v>
      </c>
      <c r="C22" s="21">
        <v>0</v>
      </c>
      <c r="D22" s="21">
        <v>0</v>
      </c>
      <c r="E22" s="21">
        <v>0</v>
      </c>
      <c r="F22" s="21">
        <v>0</v>
      </c>
    </row>
    <row r="23" spans="2:7" x14ac:dyDescent="0.25">
      <c r="B23" t="s">
        <v>16</v>
      </c>
      <c r="C23" s="3">
        <v>-16285.434684290271</v>
      </c>
      <c r="D23" s="3">
        <v>-23621.100000000009</v>
      </c>
      <c r="E23" s="3">
        <v>12488.793</v>
      </c>
      <c r="F23" s="3">
        <v>19731.531999999999</v>
      </c>
    </row>
    <row r="24" spans="2:7" x14ac:dyDescent="0.25">
      <c r="B24" s="15" t="s">
        <v>18</v>
      </c>
      <c r="C24" s="16">
        <v>58158.650723183644</v>
      </c>
      <c r="D24" s="16">
        <v>70304.585999999923</v>
      </c>
      <c r="E24" s="16">
        <v>125930.58900000001</v>
      </c>
      <c r="F24" s="16">
        <v>124355.27499999999</v>
      </c>
    </row>
    <row r="25" spans="2:7" x14ac:dyDescent="0.25">
      <c r="C25" s="14"/>
      <c r="D25" s="14"/>
      <c r="E25" s="14"/>
      <c r="F25" s="14"/>
    </row>
    <row r="26" spans="2:7" x14ac:dyDescent="0.25">
      <c r="B26" s="15" t="s">
        <v>104</v>
      </c>
      <c r="C26" s="16"/>
      <c r="D26" s="16"/>
      <c r="E26" s="16"/>
      <c r="F26" s="16"/>
    </row>
    <row r="27" spans="2:7" x14ac:dyDescent="0.25">
      <c r="B27" s="12"/>
      <c r="C27" s="14">
        <v>2021</v>
      </c>
      <c r="D27" s="14">
        <v>2020</v>
      </c>
      <c r="E27" s="14">
        <v>2019</v>
      </c>
      <c r="F27" s="14">
        <v>2018</v>
      </c>
      <c r="G27" s="14"/>
    </row>
    <row r="28" spans="2:7" x14ac:dyDescent="0.25">
      <c r="B28" t="s">
        <v>27</v>
      </c>
      <c r="C28" s="3">
        <v>56705.20540666391</v>
      </c>
      <c r="D28" s="3">
        <v>58121.866320000001</v>
      </c>
      <c r="E28" s="3">
        <v>56917.512000000002</v>
      </c>
      <c r="F28" s="3">
        <v>54063.842999999993</v>
      </c>
    </row>
    <row r="29" spans="2:7" x14ac:dyDescent="0.25">
      <c r="B29" t="s">
        <v>29</v>
      </c>
      <c r="C29" s="3">
        <v>0</v>
      </c>
      <c r="D29" s="3">
        <v>0</v>
      </c>
      <c r="E29" s="3">
        <v>70762.54800000001</v>
      </c>
      <c r="F29" s="3">
        <v>63516.885999999999</v>
      </c>
    </row>
    <row r="30" spans="2:7" x14ac:dyDescent="0.25">
      <c r="B30" t="s">
        <v>30</v>
      </c>
      <c r="C30" s="3">
        <v>0</v>
      </c>
      <c r="D30" s="3">
        <v>0</v>
      </c>
      <c r="E30" s="3">
        <v>0</v>
      </c>
      <c r="F30" s="3">
        <v>0</v>
      </c>
    </row>
    <row r="31" spans="2:7" x14ac:dyDescent="0.25">
      <c r="B31" t="s">
        <v>31</v>
      </c>
      <c r="C31" s="3">
        <v>0</v>
      </c>
      <c r="D31" s="3">
        <v>0</v>
      </c>
      <c r="E31" s="3">
        <v>0</v>
      </c>
      <c r="F31" s="3">
        <v>0</v>
      </c>
    </row>
    <row r="32" spans="2:7" x14ac:dyDescent="0.25">
      <c r="B32" s="20" t="s">
        <v>32</v>
      </c>
      <c r="C32" s="21">
        <v>0</v>
      </c>
      <c r="D32" s="21">
        <v>0</v>
      </c>
      <c r="E32" s="21">
        <v>0</v>
      </c>
      <c r="F32" s="21">
        <v>0</v>
      </c>
    </row>
    <row r="33" spans="2:6" x14ac:dyDescent="0.25">
      <c r="B33" s="12" t="s">
        <v>18</v>
      </c>
      <c r="C33" s="13">
        <v>56705.20540666391</v>
      </c>
      <c r="D33" s="13">
        <v>58121.866320000001</v>
      </c>
      <c r="E33" s="13">
        <v>127680.06</v>
      </c>
      <c r="F33" s="13">
        <v>117580.72899999999</v>
      </c>
    </row>
    <row r="34" spans="2:6" x14ac:dyDescent="0.25">
      <c r="B34" s="15"/>
      <c r="C34" s="16"/>
      <c r="D34" s="16"/>
      <c r="E34" s="16"/>
      <c r="F34" s="16"/>
    </row>
    <row r="35" spans="2:6" ht="30" x14ac:dyDescent="0.25">
      <c r="B35" s="23" t="s">
        <v>105</v>
      </c>
      <c r="C35" s="14"/>
      <c r="D35" s="14"/>
      <c r="E35" s="14"/>
      <c r="F35" s="14"/>
    </row>
    <row r="36" spans="2:6" x14ac:dyDescent="0.25">
      <c r="B36" s="15"/>
      <c r="C36" s="14">
        <v>2021</v>
      </c>
      <c r="D36" s="14">
        <v>2020</v>
      </c>
      <c r="E36" s="14">
        <v>2019</v>
      </c>
      <c r="F36" s="14">
        <v>2018</v>
      </c>
    </row>
    <row r="37" spans="2:6" x14ac:dyDescent="0.25">
      <c r="B37" t="s">
        <v>34</v>
      </c>
      <c r="C37" s="21">
        <v>0</v>
      </c>
      <c r="D37" s="21">
        <v>0</v>
      </c>
      <c r="E37" s="21">
        <v>0</v>
      </c>
      <c r="F37" s="21">
        <v>0</v>
      </c>
    </row>
    <row r="38" spans="2:6" x14ac:dyDescent="0.25">
      <c r="B38" t="s">
        <v>35</v>
      </c>
      <c r="C38" s="3">
        <v>0</v>
      </c>
      <c r="D38" s="3">
        <v>0</v>
      </c>
      <c r="E38" s="3">
        <v>0</v>
      </c>
      <c r="F38" s="3">
        <v>0</v>
      </c>
    </row>
    <row r="39" spans="2:6" x14ac:dyDescent="0.25">
      <c r="B39" t="s">
        <v>36</v>
      </c>
      <c r="C39" s="3">
        <v>0</v>
      </c>
      <c r="D39" s="3">
        <v>0</v>
      </c>
      <c r="E39" s="3">
        <v>0</v>
      </c>
      <c r="F39" s="3">
        <v>0</v>
      </c>
    </row>
    <row r="40" spans="2:6" x14ac:dyDescent="0.25">
      <c r="B40" s="14" t="s">
        <v>18</v>
      </c>
      <c r="C40" s="16">
        <v>0</v>
      </c>
      <c r="D40" s="16">
        <v>0</v>
      </c>
      <c r="E40" s="16">
        <v>0</v>
      </c>
      <c r="F40" s="16">
        <v>0</v>
      </c>
    </row>
    <row r="41" spans="2:6" x14ac:dyDescent="0.25">
      <c r="B41" s="23"/>
      <c r="C41" s="13"/>
      <c r="D41" s="13"/>
      <c r="E41" s="13"/>
      <c r="F41" s="13"/>
    </row>
    <row r="42" spans="2:6" x14ac:dyDescent="0.25">
      <c r="B42" s="15" t="s">
        <v>106</v>
      </c>
      <c r="C42" s="14"/>
      <c r="D42" s="14"/>
      <c r="E42" s="14"/>
      <c r="F42" s="14"/>
    </row>
    <row r="43" spans="2:6" x14ac:dyDescent="0.25">
      <c r="B43" s="12"/>
      <c r="C43" s="14">
        <v>2021</v>
      </c>
      <c r="D43" s="14">
        <v>2020</v>
      </c>
      <c r="E43" s="14">
        <v>2019</v>
      </c>
      <c r="F43" s="14">
        <v>2018</v>
      </c>
    </row>
    <row r="44" spans="2:6" x14ac:dyDescent="0.25">
      <c r="B44" s="35" t="s">
        <v>38</v>
      </c>
      <c r="C44" s="21">
        <v>0</v>
      </c>
      <c r="D44" s="21">
        <v>0</v>
      </c>
      <c r="E44" s="21">
        <v>0</v>
      </c>
      <c r="F44" s="21">
        <v>0</v>
      </c>
    </row>
    <row r="45" spans="2:6" x14ac:dyDescent="0.25">
      <c r="B45" t="s">
        <v>39</v>
      </c>
      <c r="C45" s="3">
        <v>1678.5929999999998</v>
      </c>
      <c r="D45" s="3">
        <v>2139.3989999999999</v>
      </c>
      <c r="E45" s="3">
        <v>2794.4169999999999</v>
      </c>
      <c r="F45" s="3">
        <v>1897.7429999999999</v>
      </c>
    </row>
    <row r="46" spans="2:6" x14ac:dyDescent="0.25">
      <c r="B46" t="s">
        <v>41</v>
      </c>
      <c r="C46" s="3">
        <v>38391.239000000001</v>
      </c>
      <c r="D46" s="3">
        <v>38405.692920000001</v>
      </c>
      <c r="E46" s="3">
        <v>37355.993999999999</v>
      </c>
      <c r="F46" s="3">
        <v>5866.4639999999999</v>
      </c>
    </row>
    <row r="47" spans="2:6" x14ac:dyDescent="0.25">
      <c r="B47" s="14" t="s">
        <v>18</v>
      </c>
      <c r="C47" s="16">
        <v>40069.832000000002</v>
      </c>
      <c r="D47" s="16">
        <v>40545.091920000006</v>
      </c>
      <c r="E47" s="16">
        <v>40150.411</v>
      </c>
      <c r="F47" s="16">
        <v>7764.2070000000003</v>
      </c>
    </row>
    <row r="48" spans="2:6" x14ac:dyDescent="0.25">
      <c r="B48" s="23"/>
      <c r="C48" s="13"/>
      <c r="D48" s="13"/>
      <c r="E48" s="13"/>
      <c r="F48" s="13"/>
    </row>
    <row r="49" spans="2:7" x14ac:dyDescent="0.25">
      <c r="B49" s="15" t="s">
        <v>107</v>
      </c>
      <c r="C49" s="14"/>
      <c r="D49" s="14"/>
      <c r="E49" s="14"/>
      <c r="F49" s="14"/>
    </row>
    <row r="50" spans="2:7" x14ac:dyDescent="0.25">
      <c r="B50" s="14"/>
      <c r="C50" s="14">
        <v>2021</v>
      </c>
      <c r="D50" s="14">
        <v>2020</v>
      </c>
      <c r="E50" s="14">
        <v>2019</v>
      </c>
      <c r="F50" s="14">
        <v>2018</v>
      </c>
      <c r="G50" s="14"/>
    </row>
    <row r="51" spans="2:7" x14ac:dyDescent="0.25">
      <c r="B51" t="s">
        <v>43</v>
      </c>
      <c r="C51" s="3">
        <v>0</v>
      </c>
      <c r="D51" s="3">
        <v>0</v>
      </c>
      <c r="E51" s="3">
        <v>0</v>
      </c>
      <c r="F51" s="3">
        <v>0</v>
      </c>
    </row>
    <row r="52" spans="2:7" x14ac:dyDescent="0.25">
      <c r="B52" s="35" t="s">
        <v>44</v>
      </c>
      <c r="C52" s="21">
        <v>0</v>
      </c>
      <c r="D52" s="21">
        <v>0</v>
      </c>
      <c r="E52" s="21">
        <v>0</v>
      </c>
      <c r="F52" s="21">
        <v>0</v>
      </c>
    </row>
    <row r="53" spans="2:7" x14ac:dyDescent="0.25">
      <c r="B53" t="s">
        <v>45</v>
      </c>
      <c r="C53" s="21">
        <v>0</v>
      </c>
      <c r="D53" s="21">
        <v>0</v>
      </c>
      <c r="E53" s="21">
        <v>0</v>
      </c>
      <c r="F53" s="21">
        <v>0</v>
      </c>
    </row>
    <row r="54" spans="2:7" x14ac:dyDescent="0.25">
      <c r="B54" t="s">
        <v>46</v>
      </c>
      <c r="C54" s="3">
        <v>2688.625</v>
      </c>
      <c r="D54" s="3">
        <v>2708.96</v>
      </c>
      <c r="E54" s="3">
        <v>2879.0070000000001</v>
      </c>
      <c r="F54" s="3">
        <v>2323.0250000000001</v>
      </c>
    </row>
    <row r="55" spans="2:7" x14ac:dyDescent="0.25">
      <c r="B55" t="s">
        <v>47</v>
      </c>
      <c r="C55" s="3">
        <v>0</v>
      </c>
      <c r="D55" s="3">
        <v>0</v>
      </c>
      <c r="E55" s="3">
        <v>0</v>
      </c>
      <c r="F55" s="3">
        <v>0</v>
      </c>
    </row>
    <row r="56" spans="2:7" x14ac:dyDescent="0.25">
      <c r="B56" t="s">
        <v>48</v>
      </c>
      <c r="C56" s="3">
        <v>0</v>
      </c>
      <c r="D56" s="3">
        <v>0</v>
      </c>
      <c r="E56" s="3">
        <v>0</v>
      </c>
      <c r="F56" s="3">
        <v>0</v>
      </c>
    </row>
    <row r="57" spans="2:7" x14ac:dyDescent="0.25">
      <c r="B57" s="20" t="s">
        <v>49</v>
      </c>
      <c r="C57" s="21">
        <v>-18086.584169999998</v>
      </c>
      <c r="D57" s="21">
        <v>-13647.69918</v>
      </c>
      <c r="E57" s="21">
        <v>-14956.096</v>
      </c>
      <c r="F57" s="21">
        <v>-6203.6679999999997</v>
      </c>
    </row>
    <row r="58" spans="2:7" x14ac:dyDescent="0.25">
      <c r="B58" t="s">
        <v>50</v>
      </c>
      <c r="C58" s="3">
        <v>0</v>
      </c>
      <c r="D58" s="3">
        <v>0</v>
      </c>
      <c r="E58" s="3">
        <v>0</v>
      </c>
      <c r="F58" s="3">
        <v>0</v>
      </c>
    </row>
    <row r="59" spans="2:7" x14ac:dyDescent="0.25">
      <c r="B59" s="35" t="s">
        <v>51</v>
      </c>
      <c r="C59" s="21">
        <v>0</v>
      </c>
      <c r="D59" s="21">
        <v>0</v>
      </c>
      <c r="E59" s="21">
        <v>0</v>
      </c>
      <c r="F59" s="21">
        <v>0</v>
      </c>
    </row>
    <row r="60" spans="2:7" x14ac:dyDescent="0.25">
      <c r="B60" t="s">
        <v>52</v>
      </c>
      <c r="C60" s="21">
        <v>0</v>
      </c>
      <c r="D60" s="21">
        <v>0</v>
      </c>
      <c r="E60" s="21">
        <v>0</v>
      </c>
      <c r="F60" s="21">
        <v>0</v>
      </c>
    </row>
    <row r="61" spans="2:7" x14ac:dyDescent="0.25">
      <c r="B61" t="s">
        <v>53</v>
      </c>
      <c r="C61" s="3">
        <v>15743.106</v>
      </c>
      <c r="D61" s="3">
        <v>16067.105160000001</v>
      </c>
      <c r="E61" s="3">
        <v>14634.377</v>
      </c>
      <c r="F61" s="3">
        <v>13535.816000000001</v>
      </c>
    </row>
    <row r="62" spans="2:7" x14ac:dyDescent="0.25">
      <c r="B62" t="s">
        <v>54</v>
      </c>
      <c r="C62" s="3">
        <v>0</v>
      </c>
      <c r="D62" s="3">
        <v>0</v>
      </c>
      <c r="E62" s="3">
        <v>0</v>
      </c>
      <c r="F62" s="3">
        <v>0</v>
      </c>
    </row>
    <row r="63" spans="2:7" x14ac:dyDescent="0.25">
      <c r="B63" t="s">
        <v>55</v>
      </c>
      <c r="C63" s="3">
        <v>479</v>
      </c>
      <c r="D63" s="3">
        <v>479</v>
      </c>
      <c r="E63" s="3">
        <v>479</v>
      </c>
      <c r="F63" s="3">
        <v>479</v>
      </c>
    </row>
    <row r="64" spans="2:7" x14ac:dyDescent="0.25">
      <c r="B64" t="s">
        <v>56</v>
      </c>
      <c r="C64" s="3">
        <v>37474.069430000003</v>
      </c>
      <c r="D64" s="3">
        <v>36069.965430000011</v>
      </c>
      <c r="E64" s="3">
        <v>69582.175000000003</v>
      </c>
      <c r="F64" s="3">
        <v>39447.987000000001</v>
      </c>
    </row>
    <row r="65" spans="2:6" x14ac:dyDescent="0.25">
      <c r="B65" t="s">
        <v>58</v>
      </c>
      <c r="C65" s="3">
        <v>-18610.081289999998</v>
      </c>
      <c r="D65" s="3">
        <v>-34844.332589999998</v>
      </c>
      <c r="E65" s="3">
        <v>-16570.815999999999</v>
      </c>
      <c r="F65" s="3">
        <v>-14554.415000000001</v>
      </c>
    </row>
    <row r="66" spans="2:6" x14ac:dyDescent="0.25">
      <c r="B66" t="s">
        <v>60</v>
      </c>
      <c r="C66" s="3">
        <v>-40106.568070000001</v>
      </c>
      <c r="D66" s="3">
        <v>-45944.039999999994</v>
      </c>
      <c r="E66" s="3">
        <v>-53291.903999999995</v>
      </c>
      <c r="F66" s="3">
        <v>-39188.327999999994</v>
      </c>
    </row>
    <row r="67" spans="2:6" x14ac:dyDescent="0.25">
      <c r="B67" t="s">
        <v>61</v>
      </c>
      <c r="C67" s="3">
        <v>-53463.658679999993</v>
      </c>
      <c r="D67" s="3">
        <v>-49884.207999999999</v>
      </c>
      <c r="E67" s="3">
        <v>-50358.450000000004</v>
      </c>
      <c r="F67" s="3">
        <v>-47008.307000000001</v>
      </c>
    </row>
    <row r="68" spans="2:6" x14ac:dyDescent="0.25">
      <c r="B68" t="s">
        <v>62</v>
      </c>
      <c r="C68" s="3">
        <v>138.08000000000001</v>
      </c>
      <c r="D68" s="3">
        <v>1085.7000600000001</v>
      </c>
      <c r="E68" s="3">
        <v>1375.633</v>
      </c>
      <c r="F68" s="3">
        <v>1016.558</v>
      </c>
    </row>
    <row r="69" spans="2:6" x14ac:dyDescent="0.25">
      <c r="B69" t="s">
        <v>63</v>
      </c>
      <c r="C69" s="3">
        <v>1841.51073</v>
      </c>
      <c r="D69" s="3">
        <v>1765.4464899999998</v>
      </c>
      <c r="E69" s="3">
        <v>861.72899999999993</v>
      </c>
      <c r="F69" s="3">
        <v>6995.5629999999992</v>
      </c>
    </row>
    <row r="70" spans="2:6" x14ac:dyDescent="0.25">
      <c r="B70" t="s">
        <v>64</v>
      </c>
      <c r="C70" s="3">
        <v>9599.425580000001</v>
      </c>
      <c r="D70" s="3">
        <v>5526.3869999999997</v>
      </c>
      <c r="E70" s="3">
        <v>7417.5439999999999</v>
      </c>
      <c r="F70" s="3">
        <v>6836.085</v>
      </c>
    </row>
    <row r="71" spans="2:6" x14ac:dyDescent="0.25">
      <c r="B71" t="s">
        <v>65</v>
      </c>
      <c r="C71" s="3">
        <v>0</v>
      </c>
      <c r="D71" s="3">
        <v>0</v>
      </c>
      <c r="E71" s="3">
        <v>0</v>
      </c>
      <c r="F71" s="3">
        <v>0</v>
      </c>
    </row>
    <row r="72" spans="2:6" x14ac:dyDescent="0.25">
      <c r="B72" t="s">
        <v>66</v>
      </c>
      <c r="C72" s="3">
        <v>179.012</v>
      </c>
      <c r="D72" s="3">
        <v>117.90790000000001</v>
      </c>
      <c r="E72" s="3">
        <v>144.38000000000002</v>
      </c>
      <c r="F72" s="3">
        <v>187.821</v>
      </c>
    </row>
    <row r="73" spans="2:6" x14ac:dyDescent="0.25">
      <c r="B73" t="s">
        <v>67</v>
      </c>
      <c r="C73" s="3">
        <v>0</v>
      </c>
      <c r="D73" s="3">
        <v>0</v>
      </c>
      <c r="E73" s="3">
        <v>0</v>
      </c>
      <c r="F73" s="3">
        <v>0</v>
      </c>
    </row>
    <row r="74" spans="2:6" x14ac:dyDescent="0.25">
      <c r="B74" s="20" t="s">
        <v>68</v>
      </c>
      <c r="C74" s="21">
        <v>0</v>
      </c>
      <c r="D74" s="21">
        <v>0</v>
      </c>
      <c r="E74" s="21">
        <v>0</v>
      </c>
      <c r="F74" s="21">
        <v>0</v>
      </c>
    </row>
    <row r="75" spans="2:6" x14ac:dyDescent="0.25">
      <c r="B75" t="s">
        <v>69</v>
      </c>
      <c r="C75" s="3">
        <v>0</v>
      </c>
      <c r="D75" s="3">
        <v>0</v>
      </c>
      <c r="E75" s="3">
        <v>0</v>
      </c>
      <c r="F75" s="3">
        <v>-500.11700000000002</v>
      </c>
    </row>
    <row r="76" spans="2:6" x14ac:dyDescent="0.25">
      <c r="B76" t="s">
        <v>70</v>
      </c>
      <c r="C76" s="3">
        <v>0</v>
      </c>
      <c r="D76" s="3">
        <v>0</v>
      </c>
      <c r="E76" s="3">
        <v>0</v>
      </c>
      <c r="F76" s="3">
        <v>0</v>
      </c>
    </row>
    <row r="77" spans="2:6" x14ac:dyDescent="0.25">
      <c r="B77" t="s">
        <v>71</v>
      </c>
      <c r="C77" s="3">
        <v>0</v>
      </c>
      <c r="D77" s="3">
        <v>0</v>
      </c>
      <c r="E77" s="3">
        <v>0</v>
      </c>
      <c r="F77" s="3">
        <v>0</v>
      </c>
    </row>
    <row r="78" spans="2:6" x14ac:dyDescent="0.25">
      <c r="B78" t="s">
        <v>72</v>
      </c>
      <c r="C78" s="3">
        <v>3428.3</v>
      </c>
      <c r="D78" s="3">
        <v>4141.2064199999995</v>
      </c>
      <c r="E78" s="3">
        <v>3232.625</v>
      </c>
      <c r="F78" s="3">
        <v>3264.8240000000001</v>
      </c>
    </row>
    <row r="79" spans="2:6" x14ac:dyDescent="0.25">
      <c r="B79" t="s">
        <v>73</v>
      </c>
      <c r="C79" s="3">
        <v>0</v>
      </c>
      <c r="D79" s="3">
        <v>0</v>
      </c>
      <c r="E79" s="3">
        <v>0</v>
      </c>
      <c r="F79" s="3">
        <v>0</v>
      </c>
    </row>
    <row r="80" spans="2:6" x14ac:dyDescent="0.25">
      <c r="B80" t="s">
        <v>74</v>
      </c>
      <c r="C80" s="3">
        <v>397.642</v>
      </c>
      <c r="D80" s="3">
        <v>345.149</v>
      </c>
      <c r="E80" s="3">
        <v>319.70100000000002</v>
      </c>
      <c r="F80" s="3">
        <v>241.523</v>
      </c>
    </row>
    <row r="81" spans="2:6" x14ac:dyDescent="0.25">
      <c r="B81" s="20" t="s">
        <v>75</v>
      </c>
      <c r="C81" s="21">
        <v>0</v>
      </c>
      <c r="D81" s="21">
        <v>0</v>
      </c>
      <c r="E81" s="21">
        <v>0</v>
      </c>
      <c r="F81" s="21">
        <v>0</v>
      </c>
    </row>
    <row r="82" spans="2:6" x14ac:dyDescent="0.25">
      <c r="B82" t="s">
        <v>76</v>
      </c>
      <c r="C82" s="3">
        <v>2384.9449999999997</v>
      </c>
      <c r="D82" s="3">
        <v>2841.3240400000004</v>
      </c>
      <c r="E82" s="3">
        <v>3061.4279999999999</v>
      </c>
      <c r="F82" s="3">
        <v>2348.605</v>
      </c>
    </row>
    <row r="83" spans="2:6" x14ac:dyDescent="0.25">
      <c r="B83" t="s">
        <v>77</v>
      </c>
      <c r="C83" s="3">
        <v>0</v>
      </c>
      <c r="D83" s="3">
        <v>0</v>
      </c>
      <c r="E83" s="3">
        <v>0</v>
      </c>
      <c r="F83" s="3">
        <v>0</v>
      </c>
    </row>
    <row r="84" spans="2:6" x14ac:dyDescent="0.25">
      <c r="B84" t="s">
        <v>78</v>
      </c>
      <c r="C84" s="3">
        <v>1367.069</v>
      </c>
      <c r="D84" s="3">
        <v>1139.14257</v>
      </c>
      <c r="E84" s="3">
        <v>1240.989</v>
      </c>
      <c r="F84" s="3">
        <v>1310.623</v>
      </c>
    </row>
    <row r="85" spans="2:6" x14ac:dyDescent="0.25">
      <c r="B85" s="3" t="s">
        <v>79</v>
      </c>
      <c r="C85" s="3">
        <v>0</v>
      </c>
      <c r="D85" s="3">
        <v>0</v>
      </c>
      <c r="E85" s="3">
        <v>0</v>
      </c>
      <c r="F85" s="3">
        <v>0</v>
      </c>
    </row>
    <row r="86" spans="2:6" x14ac:dyDescent="0.25">
      <c r="B86" t="s">
        <v>80</v>
      </c>
      <c r="C86" s="3">
        <v>0</v>
      </c>
      <c r="D86" s="3">
        <v>0</v>
      </c>
      <c r="E86" s="3">
        <v>24156</v>
      </c>
      <c r="F86" s="3">
        <v>0</v>
      </c>
    </row>
    <row r="87" spans="2:6" x14ac:dyDescent="0.25">
      <c r="B87" t="s">
        <v>81</v>
      </c>
      <c r="C87" s="3">
        <v>0</v>
      </c>
      <c r="D87" s="3">
        <v>0</v>
      </c>
      <c r="E87" s="3">
        <v>0</v>
      </c>
      <c r="F87" s="3">
        <v>0</v>
      </c>
    </row>
    <row r="88" spans="2:6" x14ac:dyDescent="0.25">
      <c r="B88" t="s">
        <v>82</v>
      </c>
      <c r="C88" s="3">
        <v>0</v>
      </c>
      <c r="D88" s="3">
        <v>0</v>
      </c>
      <c r="E88" s="3">
        <v>0</v>
      </c>
      <c r="F88" s="3">
        <v>0</v>
      </c>
    </row>
    <row r="89" spans="2:6" x14ac:dyDescent="0.25">
      <c r="B89" t="s">
        <v>83</v>
      </c>
      <c r="C89" s="3">
        <v>689.78408000000002</v>
      </c>
      <c r="D89" s="3">
        <v>4160</v>
      </c>
      <c r="E89" s="3">
        <v>0</v>
      </c>
      <c r="F89" s="3">
        <v>0</v>
      </c>
    </row>
    <row r="90" spans="2:6" x14ac:dyDescent="0.25">
      <c r="B90" t="s">
        <v>84</v>
      </c>
      <c r="C90" s="3">
        <v>0</v>
      </c>
      <c r="D90" s="3">
        <v>0</v>
      </c>
      <c r="E90" s="3">
        <v>0</v>
      </c>
      <c r="F90" s="3">
        <v>0</v>
      </c>
    </row>
    <row r="91" spans="2:6" x14ac:dyDescent="0.25">
      <c r="B91" s="20" t="s">
        <v>85</v>
      </c>
      <c r="C91" s="21">
        <v>0</v>
      </c>
      <c r="D91" s="21">
        <v>0</v>
      </c>
      <c r="E91" s="21">
        <v>0</v>
      </c>
      <c r="F91" s="21">
        <v>0</v>
      </c>
    </row>
    <row r="92" spans="2:6" x14ac:dyDescent="0.25">
      <c r="B92" t="s">
        <v>86</v>
      </c>
      <c r="C92" s="3">
        <v>0</v>
      </c>
      <c r="D92" s="3">
        <v>0</v>
      </c>
      <c r="E92" s="3">
        <v>0</v>
      </c>
      <c r="F92" s="3">
        <v>0</v>
      </c>
    </row>
    <row r="93" spans="2:6" x14ac:dyDescent="0.25">
      <c r="B93" t="s">
        <v>87</v>
      </c>
      <c r="C93" s="3">
        <v>0</v>
      </c>
      <c r="D93" s="3">
        <v>0</v>
      </c>
      <c r="E93" s="3">
        <v>0</v>
      </c>
      <c r="F93" s="3">
        <v>0</v>
      </c>
    </row>
    <row r="94" spans="2:6" x14ac:dyDescent="0.25">
      <c r="B94" t="s">
        <v>88</v>
      </c>
      <c r="C94" s="3">
        <v>0</v>
      </c>
      <c r="D94" s="3">
        <v>0</v>
      </c>
      <c r="E94" s="3">
        <v>0</v>
      </c>
      <c r="F94" s="3">
        <v>23326.495999999999</v>
      </c>
    </row>
    <row r="95" spans="2:6" x14ac:dyDescent="0.25">
      <c r="B95" s="12" t="s">
        <v>18</v>
      </c>
      <c r="C95" s="13">
        <v>-53856.323389999983</v>
      </c>
      <c r="D95" s="13">
        <v>-67872.98569999999</v>
      </c>
      <c r="E95" s="13">
        <v>-5792.6779999999981</v>
      </c>
      <c r="F95" s="13">
        <v>-6140.9090000000015</v>
      </c>
    </row>
    <row r="96" spans="2:6" x14ac:dyDescent="0.25">
      <c r="C96" s="3"/>
      <c r="D96" s="3"/>
      <c r="E96" s="3"/>
      <c r="F96" s="3"/>
    </row>
    <row r="97" spans="2:6" x14ac:dyDescent="0.25">
      <c r="C97" s="3"/>
      <c r="D97" s="3"/>
      <c r="E97" s="3"/>
      <c r="F97" s="3"/>
    </row>
    <row r="98" spans="2:6" x14ac:dyDescent="0.25">
      <c r="C98" s="3"/>
      <c r="D98" s="3"/>
      <c r="E98" s="3"/>
      <c r="F98" s="3"/>
    </row>
    <row r="99" spans="2:6" x14ac:dyDescent="0.25">
      <c r="C99" s="3"/>
      <c r="D99" s="3"/>
      <c r="E99" s="3"/>
      <c r="F99" s="3"/>
    </row>
    <row r="100" spans="2:6" x14ac:dyDescent="0.25">
      <c r="C100" s="3"/>
      <c r="D100" s="3"/>
      <c r="E100" s="3"/>
      <c r="F100" s="3"/>
    </row>
    <row r="101" spans="2:6" x14ac:dyDescent="0.25">
      <c r="C101" s="3"/>
      <c r="D101" s="3"/>
      <c r="E101" s="3"/>
      <c r="F101" s="3"/>
    </row>
    <row r="102" spans="2:6" x14ac:dyDescent="0.25">
      <c r="B102" s="12"/>
      <c r="C102" s="13"/>
      <c r="D102" s="13"/>
      <c r="E102" s="13"/>
      <c r="F102" s="13"/>
    </row>
    <row r="103" spans="2:6" x14ac:dyDescent="0.25">
      <c r="B103" s="12"/>
      <c r="C103" s="13"/>
      <c r="D103" s="13"/>
      <c r="E103" s="13"/>
      <c r="F103" s="13"/>
    </row>
    <row r="104" spans="2:6" x14ac:dyDescent="0.25">
      <c r="B104" s="12"/>
      <c r="C104" s="13"/>
      <c r="D104" s="13"/>
      <c r="E104" s="13"/>
      <c r="F104" s="13"/>
    </row>
    <row r="105" spans="2:6" x14ac:dyDescent="0.25">
      <c r="B105" s="12"/>
      <c r="C105" s="13"/>
      <c r="D105" s="13"/>
      <c r="E105" s="13"/>
      <c r="F105" s="13"/>
    </row>
    <row r="106" spans="2:6" x14ac:dyDescent="0.25">
      <c r="C106" s="3"/>
      <c r="D106" s="3"/>
      <c r="E106" s="3"/>
      <c r="F106" s="3"/>
    </row>
    <row r="107" spans="2:6" x14ac:dyDescent="0.25">
      <c r="B107" s="12"/>
      <c r="C107" s="13"/>
      <c r="D107" s="13"/>
      <c r="E107" s="13"/>
      <c r="F107" s="13"/>
    </row>
  </sheetData>
  <sheetProtection algorithmName="SHA-512" hashValue="vmGWDc7fGrd914j/V67+MV2GiYH2btcEZPnUvnJhhKKOz5HoMiZPVP7tFWcDbQY3kjz5cl1+1fUSfvGTvQeOvg==" saltValue="WeH7RMoFhwrm84CqyALLzw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3" customWidth="1"/>
    <col min="9" max="9" width="21.42578125" customWidth="1"/>
  </cols>
  <sheetData>
    <row r="1" spans="1:9" ht="18" customHeight="1" x14ac:dyDescent="0.25">
      <c r="A1" s="17">
        <v>2021</v>
      </c>
      <c r="B1" s="10" t="s">
        <v>108</v>
      </c>
      <c r="C1" s="10" t="s">
        <v>109</v>
      </c>
      <c r="D1" s="10" t="s">
        <v>110</v>
      </c>
      <c r="E1" s="10" t="s">
        <v>111</v>
      </c>
      <c r="F1" s="10" t="s">
        <v>112</v>
      </c>
      <c r="G1" s="10" t="s">
        <v>113</v>
      </c>
      <c r="H1" s="27" t="s">
        <v>114</v>
      </c>
      <c r="I1" s="10" t="s">
        <v>18</v>
      </c>
    </row>
    <row r="2" spans="1:9" ht="18" customHeight="1" x14ac:dyDescent="0.25">
      <c r="A2" t="s">
        <v>5</v>
      </c>
      <c r="B2" s="3">
        <v>1665575.3627935823</v>
      </c>
      <c r="C2" s="3">
        <v>48018.284982693483</v>
      </c>
      <c r="D2" s="3">
        <v>30626.663069436705</v>
      </c>
      <c r="E2" s="3">
        <v>0</v>
      </c>
      <c r="F2" s="3">
        <v>36849.418227227587</v>
      </c>
      <c r="G2" s="3">
        <v>-41295.23354999999</v>
      </c>
      <c r="H2" s="3">
        <v>-42277.67</v>
      </c>
      <c r="I2" s="3">
        <f>SUM(B2:D2)-SUM(E2:H2)</f>
        <v>1790943.7961684847</v>
      </c>
    </row>
    <row r="3" spans="1:9" ht="18" customHeight="1" x14ac:dyDescent="0.25">
      <c r="A3" t="s">
        <v>19</v>
      </c>
      <c r="B3" s="3">
        <v>351731.49880641839</v>
      </c>
      <c r="C3" s="3">
        <v>10140.365740490162</v>
      </c>
      <c r="D3" s="3">
        <v>6467.6521672272083</v>
      </c>
      <c r="E3" s="3">
        <v>0</v>
      </c>
      <c r="F3" s="3">
        <v>433.15777277241222</v>
      </c>
      <c r="G3" s="3">
        <v>-5048.8042599999999</v>
      </c>
      <c r="H3" s="3">
        <v>-8928.0660000000007</v>
      </c>
      <c r="I3" s="3">
        <f t="shared" ref="I3:I4" si="0">SUM(B3:D3)-SUM(E3:H3)</f>
        <v>381883.22920136334</v>
      </c>
    </row>
    <row r="4" spans="1:9" ht="18" customHeight="1" x14ac:dyDescent="0.25">
      <c r="A4" t="s">
        <v>21</v>
      </c>
      <c r="B4" s="3">
        <v>-24335.919030000001</v>
      </c>
      <c r="C4" s="3">
        <v>0</v>
      </c>
      <c r="D4" s="3">
        <v>19610.890170000002</v>
      </c>
      <c r="E4" s="3">
        <v>0</v>
      </c>
      <c r="F4" s="3">
        <v>2787.2559999999999</v>
      </c>
      <c r="G4" s="3">
        <v>-7512.285579999997</v>
      </c>
      <c r="H4" s="3">
        <v>0</v>
      </c>
      <c r="I4" s="3">
        <f t="shared" si="0"/>
        <v>7.1999999818217475E-4</v>
      </c>
    </row>
    <row r="5" spans="1:9" ht="18" customHeight="1" x14ac:dyDescent="0.25">
      <c r="B5" s="3"/>
      <c r="C5" s="3"/>
      <c r="D5" s="3"/>
      <c r="E5" s="3"/>
      <c r="F5" s="3"/>
      <c r="G5" s="3"/>
    </row>
    <row r="6" spans="1:9" ht="18" customHeight="1" x14ac:dyDescent="0.25">
      <c r="A6" s="17">
        <v>2020</v>
      </c>
      <c r="B6" s="3"/>
      <c r="C6" s="3"/>
      <c r="D6" s="3"/>
      <c r="E6" s="3"/>
      <c r="F6" s="3"/>
      <c r="G6" s="3"/>
    </row>
    <row r="7" spans="1:9" ht="18" customHeight="1" x14ac:dyDescent="0.25">
      <c r="A7" t="s">
        <v>5</v>
      </c>
      <c r="B7" s="3">
        <v>1568398.1429360691</v>
      </c>
      <c r="C7" s="3">
        <v>57843.629263820549</v>
      </c>
      <c r="D7" s="3">
        <v>31618.836069638615</v>
      </c>
      <c r="E7" s="3">
        <v>0</v>
      </c>
      <c r="F7" s="3">
        <v>37199.281000000003</v>
      </c>
      <c r="G7" s="3">
        <v>-48561.731629999995</v>
      </c>
      <c r="H7" s="3">
        <v>-49660</v>
      </c>
      <c r="I7" s="3">
        <f t="shared" ref="I7:I9" si="1">SUM(B7:D7)-SUM(E7:H7)</f>
        <v>1718883.0588995283</v>
      </c>
    </row>
    <row r="8" spans="1:9" ht="18" customHeight="1" x14ac:dyDescent="0.25">
      <c r="A8" t="s">
        <v>19</v>
      </c>
      <c r="B8" s="3">
        <v>337857.59028392716</v>
      </c>
      <c r="C8" s="3">
        <v>12460.956736179371</v>
      </c>
      <c r="D8" s="3">
        <v>6811.4838803613893</v>
      </c>
      <c r="E8" s="3">
        <v>0</v>
      </c>
      <c r="F8" s="3">
        <v>461.99099999999999</v>
      </c>
      <c r="G8" s="3">
        <v>-5693.0562600000012</v>
      </c>
      <c r="H8" s="3">
        <v>0</v>
      </c>
      <c r="I8" s="3">
        <f t="shared" si="1"/>
        <v>362361.09616046789</v>
      </c>
    </row>
    <row r="9" spans="1:9" ht="18" customHeight="1" x14ac:dyDescent="0.25">
      <c r="A9" t="s">
        <v>21</v>
      </c>
      <c r="B9" s="3">
        <v>-30425.96456</v>
      </c>
      <c r="C9" s="3">
        <v>0</v>
      </c>
      <c r="D9" s="3">
        <v>19691.54637</v>
      </c>
      <c r="E9" s="3">
        <v>0</v>
      </c>
      <c r="F9" s="3">
        <v>2883.8199199999999</v>
      </c>
      <c r="G9" s="3">
        <v>-13618.197810000001</v>
      </c>
      <c r="H9" s="3">
        <v>0</v>
      </c>
      <c r="I9" s="3">
        <f t="shared" si="1"/>
        <v>-4.0299999998751446E-2</v>
      </c>
    </row>
    <row r="10" spans="1:9" ht="18" customHeight="1" x14ac:dyDescent="0.25">
      <c r="B10" s="3"/>
      <c r="C10" s="3"/>
      <c r="D10" s="3"/>
      <c r="E10" s="3"/>
      <c r="F10" s="3"/>
      <c r="G10" s="3"/>
    </row>
    <row r="11" spans="1:9" ht="18" customHeight="1" x14ac:dyDescent="0.25">
      <c r="B11" s="3"/>
      <c r="C11" s="3"/>
      <c r="D11" s="3"/>
      <c r="E11" s="3"/>
      <c r="F11" s="3"/>
      <c r="G11" s="3"/>
    </row>
    <row r="12" spans="1:9" ht="18" customHeight="1" x14ac:dyDescent="0.25">
      <c r="B12" s="3"/>
      <c r="C12" s="3"/>
      <c r="D12" s="3"/>
      <c r="E12" s="3"/>
      <c r="F12" s="3"/>
      <c r="G12" s="3"/>
    </row>
    <row r="13" spans="1:9" ht="18" customHeight="1" x14ac:dyDescent="0.25">
      <c r="B13" s="3"/>
      <c r="C13" s="3"/>
      <c r="D13" s="3"/>
      <c r="E13" s="3"/>
      <c r="F13" s="3"/>
      <c r="G13" s="3"/>
    </row>
    <row r="14" spans="1:9" ht="18" customHeight="1" x14ac:dyDescent="0.25">
      <c r="A14" s="17"/>
      <c r="B14" s="3"/>
      <c r="C14" s="3"/>
      <c r="D14" s="3"/>
      <c r="E14" s="3"/>
      <c r="F14" s="3"/>
      <c r="G14" s="3"/>
    </row>
    <row r="15" spans="1:9" ht="18" customHeight="1" x14ac:dyDescent="0.25">
      <c r="A15" s="11"/>
      <c r="B15" s="3"/>
      <c r="C15" s="3"/>
      <c r="D15" s="3"/>
      <c r="E15" s="3"/>
      <c r="F15" s="3"/>
      <c r="G15" s="3"/>
    </row>
    <row r="16" spans="1:9" ht="18" customHeight="1" x14ac:dyDescent="0.25">
      <c r="B16" s="3"/>
      <c r="C16" s="3"/>
      <c r="D16" s="3"/>
      <c r="E16" s="3"/>
      <c r="F16" s="3"/>
      <c r="G16" s="3"/>
    </row>
    <row r="17" spans="2:7" ht="18" customHeight="1" x14ac:dyDescent="0.25">
      <c r="B17" s="3"/>
      <c r="C17" s="3"/>
      <c r="D17" s="3"/>
      <c r="E17" s="3"/>
      <c r="F17" s="3"/>
      <c r="G17" s="3"/>
    </row>
    <row r="18" spans="2:7" ht="18" customHeight="1" x14ac:dyDescent="0.25">
      <c r="B18" s="3"/>
      <c r="C18" s="3"/>
      <c r="D18" s="3"/>
      <c r="E18" s="3"/>
      <c r="F18" s="3"/>
      <c r="G18" s="3"/>
    </row>
    <row r="19" spans="2:7" ht="18" customHeight="1" x14ac:dyDescent="0.25">
      <c r="B19" s="3"/>
      <c r="C19" s="3"/>
      <c r="D19" s="3"/>
      <c r="E19" s="3"/>
      <c r="F19" s="3"/>
      <c r="G19" s="3"/>
    </row>
    <row r="20" spans="2:7" ht="18" customHeight="1" x14ac:dyDescent="0.25">
      <c r="B20" s="3"/>
      <c r="C20" s="3"/>
      <c r="D20" s="3"/>
      <c r="E20" s="3"/>
      <c r="F20" s="3"/>
      <c r="G20" s="3"/>
    </row>
    <row r="21" spans="2:7" ht="18" customHeight="1" x14ac:dyDescent="0.25">
      <c r="B21" s="3"/>
      <c r="C21" s="3"/>
      <c r="D21" s="3"/>
      <c r="E21" s="3"/>
      <c r="F21" s="3"/>
      <c r="G21" s="3"/>
    </row>
    <row r="22" spans="2:7" ht="18" customHeight="1" x14ac:dyDescent="0.25">
      <c r="B22" s="3"/>
      <c r="C22" s="3"/>
      <c r="D22" s="3"/>
      <c r="E22" s="3"/>
      <c r="F22" s="3"/>
      <c r="G22" s="3"/>
    </row>
    <row r="23" spans="2:7" ht="18" customHeight="1" x14ac:dyDescent="0.25">
      <c r="B23" s="3"/>
      <c r="C23" s="3"/>
      <c r="D23" s="3"/>
      <c r="E23" s="3"/>
      <c r="F23" s="3"/>
      <c r="G23" s="3"/>
    </row>
    <row r="24" spans="2:7" ht="18" customHeight="1" x14ac:dyDescent="0.25">
      <c r="B24" s="3"/>
      <c r="C24" s="3"/>
      <c r="D24" s="3"/>
      <c r="E24" s="3"/>
      <c r="F24" s="3"/>
      <c r="G24" s="3"/>
    </row>
    <row r="25" spans="2:7" ht="18" customHeight="1" x14ac:dyDescent="0.25">
      <c r="B25" s="3"/>
      <c r="C25" s="3"/>
      <c r="D25" s="3"/>
      <c r="E25" s="3"/>
      <c r="F25" s="3"/>
      <c r="G25" s="3"/>
    </row>
    <row r="26" spans="2:7" ht="18" customHeight="1" x14ac:dyDescent="0.25">
      <c r="B26" s="3"/>
      <c r="C26" s="3"/>
      <c r="D26" s="3"/>
      <c r="E26" s="3"/>
      <c r="F26" s="3"/>
      <c r="G26" s="3"/>
    </row>
    <row r="27" spans="2:7" ht="18" customHeight="1" x14ac:dyDescent="0.25">
      <c r="B27" s="3"/>
      <c r="C27" s="3"/>
      <c r="D27" s="3"/>
      <c r="E27" s="3"/>
      <c r="F27" s="3"/>
      <c r="G27" s="3"/>
    </row>
  </sheetData>
  <sheetProtection algorithmName="SHA-512" hashValue="Czaj5rzoZ5iNd6tZF/w4xDE5KX9B+LhfFJ4eNCaYDr4PgyGAVLYzwhJhCKy51eUKLXemXuona/E5r/DiQDfz/w==" saltValue="Fbw3iBNOY4nuDlEKeufQRA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2D0826-52FA-4EB2-9DEB-F154CADBF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60cb271-d094-477e-a947-a350081a53fc"/>
    <ds:schemaRef ds:uri="http://purl.org/dc/terms/"/>
    <ds:schemaRef ds:uri="http://schemas.microsoft.com/office/2006/metadata/properties"/>
    <ds:schemaRef ds:uri="fc9cbe4f-e8ba-4941-b669-3a56a015c01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2021_Region_Midtjylland_Psykiatri</dc:title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2022-09-21T11:51:42Z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