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Ny mappe\"/>
    </mc:Choice>
  </mc:AlternateContent>
  <xr:revisionPtr revIDLastSave="0" documentId="8_{4F4B595A-CD8A-48CF-AD54-3CD7ED2DBEAB}" xr6:coauthVersionLast="36" xr6:coauthVersionMax="36" xr10:uidLastSave="{00000000-0000-0000-0000-000000000000}"/>
  <bookViews>
    <workbookView xWindow="0" yWindow="0" windowWidth="21570" windowHeight="6360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6'!$A$5:$A$389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3'!$A$1:$I$40</definedName>
    <definedName name="_xlnm.Print_Area" localSheetId="3">'Skema 4'!$1:$35</definedName>
    <definedName name="_xlnm.Print_Area" localSheetId="4">'Skema 5'!$A$1:$I$35</definedName>
    <definedName name="_xlnm.Print_Area" localSheetId="5">'Skema 6'!$A$1:$I$293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5" i="15" l="1"/>
  <c r="B15" i="15"/>
  <c r="D14" i="15"/>
  <c r="D13" i="15"/>
  <c r="D12" i="15"/>
  <c r="D11" i="15"/>
  <c r="D10" i="15"/>
  <c r="D9" i="15"/>
  <c r="D8" i="15"/>
  <c r="D7" i="15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89" i="14"/>
  <c r="E389" i="14"/>
  <c r="D389" i="14"/>
  <c r="C389" i="14"/>
  <c r="F341" i="14"/>
  <c r="E341" i="14"/>
  <c r="D341" i="14"/>
  <c r="C341" i="14"/>
  <c r="F293" i="14"/>
  <c r="E293" i="14"/>
  <c r="D293" i="14"/>
  <c r="C293" i="14"/>
  <c r="F245" i="14"/>
  <c r="E245" i="14"/>
  <c r="D245" i="14"/>
  <c r="C245" i="14"/>
  <c r="F197" i="14"/>
  <c r="E197" i="14"/>
  <c r="D197" i="14"/>
  <c r="C197" i="14"/>
  <c r="F149" i="14"/>
  <c r="E149" i="14"/>
  <c r="D149" i="14"/>
  <c r="C149" i="14"/>
  <c r="F101" i="14"/>
  <c r="E101" i="14"/>
  <c r="D101" i="14"/>
  <c r="C101" i="14"/>
  <c r="F53" i="14"/>
  <c r="E53" i="14"/>
  <c r="D53" i="14"/>
  <c r="C53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5" i="15" l="1"/>
  <c r="G10" i="12"/>
  <c r="H25" i="12"/>
  <c r="G20" i="12"/>
  <c r="H35" i="12"/>
  <c r="G10" i="13"/>
  <c r="G20" i="13"/>
  <c r="G389" i="14"/>
  <c r="G53" i="14"/>
  <c r="G341" i="14"/>
  <c r="H101" i="14"/>
  <c r="H245" i="14"/>
  <c r="G197" i="14"/>
  <c r="H149" i="14"/>
  <c r="H293" i="14"/>
  <c r="H53" i="14"/>
  <c r="H197" i="14"/>
  <c r="H341" i="14"/>
  <c r="H389" i="14"/>
  <c r="G101" i="14"/>
  <c r="G149" i="14"/>
  <c r="G245" i="14"/>
  <c r="G293" i="14"/>
  <c r="G25" i="13"/>
  <c r="G40" i="13"/>
  <c r="G35" i="13"/>
  <c r="G15" i="13"/>
  <c r="H30" i="13"/>
  <c r="G45" i="13"/>
  <c r="G30" i="13"/>
  <c r="H25" i="13"/>
  <c r="H20" i="13"/>
  <c r="H15" i="13"/>
  <c r="H45" i="13"/>
  <c r="H10" i="13"/>
  <c r="H40" i="13"/>
  <c r="H35" i="13"/>
  <c r="G40" i="12"/>
  <c r="G35" i="12"/>
  <c r="G15" i="12"/>
  <c r="G30" i="12"/>
  <c r="G45" i="12"/>
  <c r="H20" i="12"/>
  <c r="G25" i="12"/>
  <c r="H15" i="12"/>
  <c r="H10" i="12"/>
  <c r="H40" i="12"/>
  <c r="H45" i="12"/>
  <c r="H30" i="12"/>
  <c r="G26" i="11"/>
  <c r="G19" i="11"/>
  <c r="G47" i="11"/>
  <c r="G40" i="11"/>
  <c r="G61" i="11"/>
  <c r="H12" i="11"/>
  <c r="G33" i="11"/>
  <c r="H54" i="11"/>
  <c r="G12" i="11"/>
  <c r="G54" i="11"/>
  <c r="H19" i="11"/>
  <c r="H61" i="11"/>
  <c r="H26" i="11"/>
  <c r="H33" i="11"/>
  <c r="H40" i="11"/>
  <c r="H47" i="11"/>
  <c r="G85" i="9"/>
  <c r="H35" i="9"/>
  <c r="H65" i="9"/>
  <c r="G55" i="9"/>
  <c r="G15" i="9"/>
  <c r="G45" i="9"/>
  <c r="G75" i="9"/>
  <c r="G25" i="9"/>
  <c r="G35" i="9"/>
  <c r="G65" i="9"/>
  <c r="H25" i="9"/>
  <c r="H55" i="9"/>
  <c r="H85" i="9"/>
  <c r="H15" i="9"/>
  <c r="H45" i="9"/>
  <c r="H75" i="9"/>
  <c r="G45" i="1"/>
  <c r="H75" i="1"/>
  <c r="H65" i="1"/>
  <c r="H15" i="1"/>
  <c r="H25" i="1"/>
  <c r="H55" i="1"/>
  <c r="H85" i="1"/>
  <c r="G25" i="1"/>
  <c r="G55" i="1"/>
  <c r="G85" i="1"/>
  <c r="G65" i="1"/>
  <c r="H35" i="1"/>
  <c r="G35" i="1"/>
  <c r="H45" i="1"/>
  <c r="G15" i="1"/>
  <c r="G75" i="1"/>
  <c r="F15" i="15"/>
  <c r="E15" i="15"/>
  <c r="G14" i="15"/>
  <c r="G13" i="15"/>
  <c r="G12" i="15"/>
  <c r="G11" i="15"/>
  <c r="G10" i="15"/>
  <c r="G9" i="15"/>
  <c r="G8" i="15"/>
  <c r="G7" i="15"/>
  <c r="G15" i="15" l="1"/>
  <c r="I15" i="15"/>
  <c r="H15" i="15"/>
  <c r="J14" i="15"/>
  <c r="J13" i="15"/>
  <c r="J12" i="15"/>
  <c r="J11" i="15"/>
  <c r="J10" i="15"/>
  <c r="J9" i="15"/>
  <c r="J8" i="15"/>
  <c r="J7" i="15"/>
  <c r="J15" i="15" l="1"/>
  <c r="L15" i="15"/>
  <c r="K15" i="15"/>
  <c r="M14" i="15"/>
  <c r="M13" i="15"/>
  <c r="M12" i="15"/>
  <c r="M11" i="15"/>
  <c r="M10" i="15"/>
  <c r="M9" i="15"/>
  <c r="M8" i="15"/>
  <c r="M7" i="15"/>
  <c r="M15" i="15" l="1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 l="1"/>
  <c r="B9" i="18" l="1"/>
</calcChain>
</file>

<file path=xl/sharedStrings.xml><?xml version="1.0" encoding="utf-8"?>
<sst xmlns="http://schemas.openxmlformats.org/spreadsheetml/2006/main" count="1502" uniqueCount="111">
  <si>
    <t>Region Midtjylland,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</si>
  <si>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</si>
  <si>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</si>
  <si>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</si>
  <si>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</si>
  <si>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Regionshospitalet Horsens/Brædstrup/Odder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</si>
  <si>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</si>
  <si>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</si>
  <si>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</si>
  <si>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</si>
  <si>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</si>
  <si>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</si>
  <si>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</si>
  <si>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</si>
  <si>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</si>
  <si>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</si>
  <si>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</si>
  <si>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</si>
  <si>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</si>
  <si>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</si>
  <si>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Øvrige i Region Midtjylland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</si>
  <si>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</si>
  <si>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</si>
  <si>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</si>
  <si>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</si>
  <si>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</si>
  <si>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</si>
  <si>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</si>
  <si>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</si>
  <si>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t>Århus Universitetshospital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</si>
  <si>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</si>
  <si>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</si>
  <si>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</si>
  <si>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</si>
  <si>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</si>
  <si>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</si>
  <si>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</si>
  <si>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</si>
  <si>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</si>
  <si>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</si>
  <si>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</si>
  <si>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</si>
  <si>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</si>
  <si>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</si>
  <si>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</si>
  <si>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</si>
  <si>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</si>
  <si>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</si>
  <si>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</si>
  <si>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</si>
  <si>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</si>
  <si>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</si>
  <si>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</si>
  <si>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</si>
  <si>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</si>
  <si>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</si>
  <si>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</si>
  <si>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</si>
  <si>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</si>
  <si>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</si>
  <si>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</si>
  <si>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</si>
  <si>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</si>
  <si>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</si>
  <si>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</si>
  <si>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</si>
  <si>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</si>
  <si>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</si>
  <si>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</si>
  <si>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</si>
  <si>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</si>
  <si>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</si>
  <si>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</si>
  <si>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</si>
  <si>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</si>
  <si>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</si>
  <si>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</si>
  <si>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</si>
  <si>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</si>
  <si>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</si>
  <si>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</si>
  <si>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</si>
  <si>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</si>
  <si>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HospitalsEnhed Midt</t>
  </si>
  <si>
    <t>Ikke fordelte udgifter Region Midt,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</si>
  <si>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</si>
  <si>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</si>
  <si>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</si>
  <si>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</si>
  <si>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</si>
  <si>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</si>
  <si>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</si>
  <si>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</si>
  <si>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</si>
  <si>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</si>
  <si>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</si>
  <si>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</si>
  <si>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</si>
  <si>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</si>
  <si>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</si>
  <si>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</si>
  <si>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</si>
  <si>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Afstemning af Øvrige i Region Midtjylland</t>
  </si>
  <si>
    <t>Skema 6.40: Udleveret udstyr/tilbehør ifm. cochlear implantater</t>
  </si>
  <si>
    <t>Skema 6.41: Luxturna-behandling, Rigshospitalet</t>
  </si>
  <si>
    <t>Skema 6.42: Udleveret medicin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</si>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</sst>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_ ;_ * \-#,##0.000_ ;_ * &quot;-&quot;??_ ;_ @_ "/>
    <numFmt numFmtId="168" formatCode="_ * #,##0.000000_ ;_ * \-#,##0.00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165" fontId="12" fillId="0" borderId="0" xfId="1" applyNumberFormat="1" applyFont="1" applyAlignment="1" applyProtection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wrapText="1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wrapText="1"/>
    </xf>
    <xf numFmtId="166" fontId="0" fillId="0" borderId="0" xfId="0" applyNumberFormat="1" applyProtection="1">
      <protection locked="0"/>
    </xf>
    <xf numFmtId="166" fontId="0" fillId="0" borderId="0" xfId="0" applyNumberFormat="1"/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166" fontId="13" fillId="0" borderId="0" xfId="0" applyNumberFormat="1" applyFont="1"/>
    <xf numFmtId="166" fontId="10" fillId="2" borderId="0" xfId="0" applyNumberFormat="1" applyFont="1" applyFill="1" applyAlignment="1" applyProtection="1">
      <alignment wrapText="1"/>
      <protection locked="0"/>
    </xf>
    <xf numFmtId="168" fontId="13" fillId="2" borderId="0" xfId="1" applyNumberFormat="1" applyFont="1" applyFill="1" applyBorder="1" applyProtection="1">
      <protection locked="0"/>
    </xf>
    <xf numFmtId="167" fontId="13" fillId="2" borderId="0" xfId="1" applyNumberFormat="1" applyFont="1" applyFill="1" applyProtection="1">
      <protection locked="0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/>
    <xf numFmtId="166" fontId="0" fillId="2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Protection="1">
      <protection locked="0"/>
    </xf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6" fontId="0" fillId="0" borderId="0" xfId="0" applyNumberFormat="1" applyFont="1" applyFill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Protection="1">
      <protection locked="0"/>
    </xf>
    <xf numFmtId="166" fontId="2" fillId="0" borderId="0" xfId="0" applyNumberFormat="1" applyFont="1" applyFill="1"/>
    <xf numFmtId="0" fontId="2" fillId="0" borderId="0" xfId="0" applyFont="1" applyFill="1" applyProtection="1">
      <protection locked="0"/>
    </xf>
    <xf numFmtId="166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 applyFill="1" applyProtection="1">
      <protection locked="0"/>
    </xf>
    <xf numFmtId="166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65" fontId="13" fillId="2" borderId="0" xfId="1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166" fontId="10" fillId="0" borderId="0" xfId="0" applyNumberFormat="1" applyFont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0" fillId="0" borderId="0" xfId="0" applyNumberFormat="1" applyProtection="1"/>
    <xf numFmtId="0" fontId="0" fillId="0" borderId="0" xfId="0" applyProtection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</xf>
    <xf numFmtId="166" fontId="10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/>
    <xf numFmtId="0" fontId="13" fillId="0" borderId="0" xfId="0" applyFont="1" applyProtection="1"/>
    <xf numFmtId="0" fontId="2" fillId="0" borderId="0" xfId="0" applyFont="1" applyFill="1" applyProtection="1"/>
    <xf numFmtId="0" fontId="6" fillId="0" borderId="0" xfId="0" applyFont="1" applyProtection="1"/>
    <xf numFmtId="0" fontId="0" fillId="2" borderId="0" xfId="0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3" fontId="0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7" fillId="0" borderId="0" xfId="0" applyFont="1" applyProtection="1"/>
    <xf numFmtId="0" fontId="2" fillId="2" borderId="0" xfId="0" applyFont="1" applyFill="1" applyProtection="1"/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2" fillId="0" borderId="0" xfId="0" applyFont="1" applyProtection="1"/>
    <xf numFmtId="166" fontId="2" fillId="0" borderId="0" xfId="0" applyNumberFormat="1" applyFont="1" applyFill="1" applyProtection="1"/>
    <xf numFmtId="0" fontId="15" fillId="0" borderId="0" xfId="0" applyFont="1" applyProtection="1"/>
    <xf numFmtId="166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Protection="1"/>
    <xf numFmtId="166" fontId="1" fillId="2" borderId="0" xfId="0" applyNumberFormat="1" applyFont="1" applyFill="1" applyProtection="1"/>
    <xf numFmtId="0" fontId="2" fillId="3" borderId="0" xfId="0" applyFont="1" applyFill="1" applyProtection="1"/>
    <xf numFmtId="166" fontId="2" fillId="3" borderId="0" xfId="0" applyNumberFormat="1" applyFont="1" applyFill="1" applyProtection="1"/>
    <xf numFmtId="166" fontId="1" fillId="3" borderId="0" xfId="0" applyNumberFormat="1" applyFont="1" applyFill="1" applyProtection="1"/>
    <xf numFmtId="0" fontId="0" fillId="2" borderId="0" xfId="0" applyFill="1" applyProtection="1"/>
    <xf numFmtId="49" fontId="6" fillId="0" borderId="0" xfId="0" applyNumberFormat="1" applyFont="1" applyAlignment="1" applyProtection="1">
      <alignment wrapText="1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3" fontId="0" fillId="0" borderId="0" xfId="0" applyNumberFormat="1" applyAlignment="1" applyProtection="1">
      <alignment horizontal="right"/>
    </xf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14" fillId="0" borderId="0" xfId="0" applyFont="1" applyAlignment="1">
      <alignment horizontal="center"/>
    </xf>
    <xf numFmtId="0" fontId="0" fillId="0" borderId="0" xfId="0"/>
    <xf numFmtId="3" fontId="16" fillId="0" borderId="0" xfId="0" applyNumberFormat="1" applyFont="1" applyBorder="1" applyProtection="1"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22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22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2.28515625" bestFit="1" customWidth="1"/>
    <col min="2" max="2" width="36.85546875" bestFit="1" customWidth="1"/>
    <col min="3" max="3" width="15.5703125" style="134" customWidth="1"/>
    <col min="4" max="7" width="15.5703125" customWidth="1"/>
    <col min="8" max="8" width="15.5703125" style="6" customWidth="1"/>
    <col min="9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6" t="s">
        <v>1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C4" s="91"/>
      <c r="D4" s="91"/>
    </row>
    <row r="5" spans="1:15" ht="15" customHeight="1" x14ac:dyDescent="0.25">
      <c r="A5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57" t="s">
        <v>3</v>
      </c>
      <c r="I5" s="57" t="s">
        <v>4</v>
      </c>
    </row>
    <row r="6" spans="1:15" ht="15" customHeight="1" x14ac:dyDescent="0.25">
      <c r="A6" s="60" t="s">
        <v>5</v>
      </c>
      <c r="B6" s="67"/>
      <c r="C6" s="98"/>
      <c r="D6" s="98"/>
      <c r="E6" s="67"/>
      <c r="F6" s="67"/>
      <c r="G6" s="68"/>
      <c r="H6" s="69"/>
      <c r="I6" s="68"/>
    </row>
    <row r="7" spans="1:15" ht="15" customHeight="1" x14ac:dyDescent="0.25">
      <c r="A7" s="99" t="s">
        <v>5</v>
      </c>
      <c r="B7" s="100" t="s">
        <v>6</v>
      </c>
      <c r="C7" s="62">
        <v>971980</v>
      </c>
      <c r="D7" s="101">
        <v>932588</v>
      </c>
      <c r="E7" s="101">
        <v>849016</v>
      </c>
      <c r="F7" s="101">
        <v>814143</v>
      </c>
      <c r="G7" s="102">
        <f t="shared" ref="G7:G38" si="0">IF(ISERROR(C7- D7)=TRUE,"",C7 - D7)</f>
        <v>39392</v>
      </c>
      <c r="H7" s="10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4,2%</v>
      </c>
      <c r="I7" s="66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7</v>
      </c>
      <c r="C8" s="71">
        <v>143944</v>
      </c>
      <c r="D8" s="105">
        <v>138987</v>
      </c>
      <c r="E8" s="105">
        <v>136474</v>
      </c>
      <c r="F8" s="105">
        <v>133158</v>
      </c>
      <c r="G8" s="106">
        <f t="shared" si="0"/>
        <v>4957</v>
      </c>
      <c r="H8" s="107" t="str">
        <f t="shared" si="1"/>
        <v>3,6%</v>
      </c>
      <c r="I8" s="74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8</v>
      </c>
      <c r="C9" s="62">
        <v>87748</v>
      </c>
      <c r="D9" s="101">
        <v>93331</v>
      </c>
      <c r="E9" s="101">
        <v>75047</v>
      </c>
      <c r="F9" s="101">
        <v>75388</v>
      </c>
      <c r="G9" s="102">
        <f t="shared" si="0"/>
        <v>-5583</v>
      </c>
      <c r="H9" s="103" t="str">
        <f t="shared" si="1"/>
        <v>-6,0%</v>
      </c>
      <c r="I9" s="66"/>
      <c r="J9" s="91"/>
      <c r="K9" s="91"/>
      <c r="L9" s="91"/>
      <c r="M9" s="91"/>
      <c r="N9" s="91"/>
      <c r="O9" s="91"/>
    </row>
    <row r="10" spans="1:15" ht="15" customHeight="1" x14ac:dyDescent="0.25">
      <c r="A10" s="99" t="s">
        <v>5</v>
      </c>
      <c r="B10" s="104" t="s">
        <v>9</v>
      </c>
      <c r="C10" s="71">
        <v>1423</v>
      </c>
      <c r="D10" s="105">
        <v>774</v>
      </c>
      <c r="E10" s="105">
        <v>711</v>
      </c>
      <c r="F10" s="105">
        <v>564</v>
      </c>
      <c r="G10" s="106">
        <f t="shared" si="0"/>
        <v>649</v>
      </c>
      <c r="H10" s="107" t="str">
        <f t="shared" si="1"/>
        <v>83,9%▲</v>
      </c>
      <c r="I10" s="74"/>
      <c r="J10" s="91"/>
      <c r="K10" s="91"/>
      <c r="L10" s="91"/>
      <c r="M10" s="91"/>
      <c r="N10" s="91"/>
      <c r="O10" s="91"/>
    </row>
    <row r="11" spans="1:15" ht="15" customHeight="1" x14ac:dyDescent="0.25">
      <c r="A11" s="99" t="s">
        <v>5</v>
      </c>
      <c r="B11" s="100" t="s">
        <v>10</v>
      </c>
      <c r="C11" s="62"/>
      <c r="D11" s="101"/>
      <c r="E11" s="101"/>
      <c r="F11" s="101"/>
      <c r="G11" s="102">
        <f t="shared" si="0"/>
        <v>0</v>
      </c>
      <c r="H11" s="103" t="str">
        <f t="shared" si="1"/>
        <v/>
      </c>
      <c r="I11" s="66"/>
      <c r="J11" s="91"/>
      <c r="K11" s="91"/>
      <c r="L11" s="91"/>
      <c r="M11" s="91"/>
      <c r="N11" s="91"/>
      <c r="O11" s="91"/>
    </row>
    <row r="12" spans="1:15" ht="15" customHeight="1" x14ac:dyDescent="0.25">
      <c r="A12" s="99" t="s">
        <v>5</v>
      </c>
      <c r="B12" s="104" t="s">
        <v>11</v>
      </c>
      <c r="C12" s="71">
        <v>-21367</v>
      </c>
      <c r="D12" s="105">
        <v>-19422</v>
      </c>
      <c r="E12" s="105">
        <v>-23732</v>
      </c>
      <c r="F12" s="105">
        <v>-31291</v>
      </c>
      <c r="G12" s="106">
        <f t="shared" si="0"/>
        <v>-1945</v>
      </c>
      <c r="H12" s="107" t="str">
        <f t="shared" si="1"/>
        <v>10,0%▲</v>
      </c>
      <c r="I12" s="74"/>
      <c r="J12" s="91"/>
      <c r="K12" s="91"/>
      <c r="L12" s="91"/>
      <c r="M12" s="91"/>
      <c r="N12" s="91"/>
      <c r="O12" s="91"/>
    </row>
    <row r="13" spans="1:15" ht="15" customHeight="1" x14ac:dyDescent="0.25">
      <c r="A13" s="99" t="s">
        <v>5</v>
      </c>
      <c r="B13" s="100" t="s">
        <v>12</v>
      </c>
      <c r="C13" s="62"/>
      <c r="D13" s="101"/>
      <c r="E13" s="101"/>
      <c r="F13" s="101"/>
      <c r="G13" s="102">
        <f t="shared" si="0"/>
        <v>0</v>
      </c>
      <c r="H13" s="103" t="str">
        <f t="shared" si="1"/>
        <v/>
      </c>
      <c r="I13" s="66"/>
      <c r="J13" s="91"/>
      <c r="K13" s="91"/>
      <c r="L13" s="91"/>
      <c r="M13" s="91"/>
      <c r="N13" s="91"/>
      <c r="O13" s="91"/>
    </row>
    <row r="14" spans="1:15" ht="15" customHeight="1" x14ac:dyDescent="0.25">
      <c r="A14" s="99" t="s">
        <v>5</v>
      </c>
      <c r="B14" s="104" t="s">
        <v>13</v>
      </c>
      <c r="C14" s="71">
        <v>103797</v>
      </c>
      <c r="D14" s="105">
        <v>100380</v>
      </c>
      <c r="E14" s="105">
        <v>89103</v>
      </c>
      <c r="F14" s="105">
        <v>78189</v>
      </c>
      <c r="G14" s="106">
        <f t="shared" si="0"/>
        <v>3417</v>
      </c>
      <c r="H14" s="107" t="str">
        <f t="shared" si="1"/>
        <v>3,4%</v>
      </c>
      <c r="I14" s="74"/>
      <c r="J14" s="91"/>
      <c r="K14" s="91"/>
      <c r="L14" s="91"/>
      <c r="M14" s="91"/>
      <c r="N14" s="91"/>
      <c r="O14" s="91"/>
    </row>
    <row r="15" spans="1:15" s="2" customFormat="1" ht="15" customHeight="1" x14ac:dyDescent="0.25">
      <c r="A15" s="108" t="s">
        <v>5</v>
      </c>
      <c r="B15" s="109" t="s">
        <v>14</v>
      </c>
      <c r="C15" s="110">
        <f>SUMIFS((C7:C14),(A7:A14),A15)</f>
        <v>1287525</v>
      </c>
      <c r="D15" s="110">
        <f>SUMIFS((D7:D14),(A7:A14),A15)</f>
        <v>1246638</v>
      </c>
      <c r="E15" s="110">
        <f>SUMIFS((E7:E14),(A7:A14),A15)</f>
        <v>1126619</v>
      </c>
      <c r="F15" s="110">
        <f>SUMIFS((F7:F14),(A7:A14),A15)</f>
        <v>1070151</v>
      </c>
      <c r="G15" s="111">
        <f t="shared" si="0"/>
        <v>40887</v>
      </c>
      <c r="H15" s="112" t="str">
        <f t="shared" si="1"/>
        <v>3,3%</v>
      </c>
      <c r="I15" s="66"/>
      <c r="J15" s="113"/>
      <c r="K15" s="113"/>
      <c r="L15" s="113"/>
      <c r="M15" s="113"/>
      <c r="N15" s="113"/>
      <c r="O15" s="113"/>
    </row>
    <row r="16" spans="1:15" ht="15" customHeight="1" x14ac:dyDescent="0.25">
      <c r="A16" s="60" t="s">
        <v>15</v>
      </c>
      <c r="B16" s="67"/>
      <c r="C16" s="114"/>
      <c r="D16" s="114"/>
      <c r="E16" s="75"/>
      <c r="F16" s="75"/>
      <c r="G16" s="72">
        <f t="shared" si="0"/>
        <v>0</v>
      </c>
      <c r="H16" s="73" t="str">
        <f t="shared" si="1"/>
        <v/>
      </c>
      <c r="I16" s="74"/>
    </row>
    <row r="17" spans="1:15" ht="15" customHeight="1" x14ac:dyDescent="0.25">
      <c r="A17" s="99" t="s">
        <v>15</v>
      </c>
      <c r="B17" s="100" t="s">
        <v>6</v>
      </c>
      <c r="C17" s="62">
        <v>2075623</v>
      </c>
      <c r="D17" s="101">
        <v>1977527</v>
      </c>
      <c r="E17" s="101">
        <v>1825829</v>
      </c>
      <c r="F17" s="101">
        <v>1730826</v>
      </c>
      <c r="G17" s="102">
        <f t="shared" si="0"/>
        <v>98096</v>
      </c>
      <c r="H17" s="103" t="str">
        <f t="shared" si="1"/>
        <v>5,0%</v>
      </c>
      <c r="I17" s="66"/>
      <c r="J17" s="91"/>
      <c r="K17" s="91"/>
      <c r="L17" s="91"/>
      <c r="M17" s="91"/>
      <c r="N17" s="91"/>
      <c r="O17" s="91"/>
    </row>
    <row r="18" spans="1:15" ht="15" customHeight="1" x14ac:dyDescent="0.25">
      <c r="A18" s="99" t="s">
        <v>15</v>
      </c>
      <c r="B18" s="104" t="s">
        <v>7</v>
      </c>
      <c r="C18" s="71">
        <v>310955</v>
      </c>
      <c r="D18" s="105">
        <v>327526</v>
      </c>
      <c r="E18" s="105">
        <v>293822</v>
      </c>
      <c r="F18" s="105">
        <v>255424</v>
      </c>
      <c r="G18" s="106">
        <f t="shared" si="0"/>
        <v>-16571</v>
      </c>
      <c r="H18" s="107" t="str">
        <f t="shared" si="1"/>
        <v>-5,1%</v>
      </c>
      <c r="I18" s="74"/>
      <c r="J18" s="91"/>
      <c r="K18" s="91"/>
      <c r="L18" s="91"/>
      <c r="M18" s="91"/>
      <c r="N18" s="91"/>
      <c r="O18" s="91"/>
    </row>
    <row r="19" spans="1:15" ht="15" customHeight="1" x14ac:dyDescent="0.25">
      <c r="A19" s="99" t="s">
        <v>15</v>
      </c>
      <c r="B19" s="100" t="s">
        <v>8</v>
      </c>
      <c r="C19" s="62">
        <v>347405</v>
      </c>
      <c r="D19" s="101">
        <v>306631</v>
      </c>
      <c r="E19" s="101">
        <v>226909</v>
      </c>
      <c r="F19" s="101">
        <v>186539</v>
      </c>
      <c r="G19" s="102">
        <f t="shared" si="0"/>
        <v>40774</v>
      </c>
      <c r="H19" s="103" t="str">
        <f t="shared" si="1"/>
        <v>13,3%▲</v>
      </c>
      <c r="I19" s="66"/>
      <c r="J19" s="91"/>
      <c r="K19" s="91"/>
      <c r="L19" s="91"/>
      <c r="M19" s="91"/>
      <c r="N19" s="91"/>
      <c r="O19" s="91"/>
    </row>
    <row r="20" spans="1:15" ht="15" customHeight="1" x14ac:dyDescent="0.25">
      <c r="A20" s="99" t="s">
        <v>15</v>
      </c>
      <c r="B20" s="104" t="s">
        <v>9</v>
      </c>
      <c r="C20" s="71">
        <v>820</v>
      </c>
      <c r="D20" s="105">
        <v>-125</v>
      </c>
      <c r="E20" s="105">
        <v>0</v>
      </c>
      <c r="F20" s="105">
        <v>858</v>
      </c>
      <c r="G20" s="106">
        <f t="shared" si="0"/>
        <v>945</v>
      </c>
      <c r="H20" s="107" t="str">
        <f t="shared" si="1"/>
        <v>-756,0%▼</v>
      </c>
      <c r="I20" s="74"/>
      <c r="J20" s="91"/>
      <c r="K20" s="91"/>
      <c r="L20" s="91"/>
      <c r="M20" s="91"/>
      <c r="N20" s="91"/>
      <c r="O20" s="91"/>
    </row>
    <row r="21" spans="1:15" ht="15" customHeight="1" x14ac:dyDescent="0.25">
      <c r="A21" s="99" t="s">
        <v>15</v>
      </c>
      <c r="B21" s="100" t="s">
        <v>10</v>
      </c>
      <c r="C21" s="62"/>
      <c r="D21" s="101"/>
      <c r="E21" s="101"/>
      <c r="F21" s="101"/>
      <c r="G21" s="102">
        <f t="shared" si="0"/>
        <v>0</v>
      </c>
      <c r="H21" s="103" t="str">
        <f t="shared" si="1"/>
        <v/>
      </c>
      <c r="I21" s="66"/>
      <c r="J21" s="91"/>
      <c r="K21" s="91"/>
      <c r="L21" s="91"/>
      <c r="M21" s="91"/>
      <c r="N21" s="91"/>
      <c r="O21" s="91"/>
    </row>
    <row r="22" spans="1:15" ht="15" customHeight="1" x14ac:dyDescent="0.25">
      <c r="A22" s="99" t="s">
        <v>15</v>
      </c>
      <c r="B22" s="104" t="s">
        <v>11</v>
      </c>
      <c r="C22" s="71">
        <v>-105855</v>
      </c>
      <c r="D22" s="105">
        <v>-117595</v>
      </c>
      <c r="E22" s="105">
        <v>-149248</v>
      </c>
      <c r="F22" s="105">
        <v>-131623</v>
      </c>
      <c r="G22" s="106">
        <f t="shared" si="0"/>
        <v>11740</v>
      </c>
      <c r="H22" s="107" t="str">
        <f t="shared" si="1"/>
        <v>-10,0%▼</v>
      </c>
      <c r="I22" s="74"/>
      <c r="J22" s="91"/>
      <c r="K22" s="91"/>
      <c r="L22" s="91"/>
      <c r="M22" s="91"/>
      <c r="N22" s="91"/>
      <c r="O22" s="91"/>
    </row>
    <row r="23" spans="1:15" ht="15" customHeight="1" x14ac:dyDescent="0.25">
      <c r="A23" s="99" t="s">
        <v>15</v>
      </c>
      <c r="B23" s="100" t="s">
        <v>12</v>
      </c>
      <c r="C23" s="62"/>
      <c r="D23" s="101"/>
      <c r="E23" s="101"/>
      <c r="F23" s="101"/>
      <c r="G23" s="102">
        <f t="shared" si="0"/>
        <v>0</v>
      </c>
      <c r="H23" s="103" t="str">
        <f t="shared" si="1"/>
        <v/>
      </c>
      <c r="I23" s="66"/>
      <c r="J23" s="91"/>
      <c r="K23" s="91"/>
      <c r="L23" s="91"/>
      <c r="M23" s="91"/>
      <c r="N23" s="91"/>
      <c r="O23" s="91"/>
    </row>
    <row r="24" spans="1:15" ht="15" customHeight="1" x14ac:dyDescent="0.25">
      <c r="A24" s="99" t="s">
        <v>15</v>
      </c>
      <c r="B24" s="104" t="s">
        <v>13</v>
      </c>
      <c r="C24" s="71">
        <v>466214</v>
      </c>
      <c r="D24" s="105">
        <v>495304</v>
      </c>
      <c r="E24" s="105">
        <v>464170</v>
      </c>
      <c r="F24" s="105">
        <v>401439</v>
      </c>
      <c r="G24" s="106">
        <f t="shared" si="0"/>
        <v>-29090</v>
      </c>
      <c r="H24" s="107" t="str">
        <f t="shared" si="1"/>
        <v>-5,9%</v>
      </c>
      <c r="I24" s="74"/>
      <c r="J24" s="91"/>
      <c r="K24" s="91"/>
      <c r="L24" s="91"/>
      <c r="M24" s="91"/>
      <c r="N24" s="91"/>
      <c r="O24" s="91"/>
    </row>
    <row r="25" spans="1:15" s="2" customFormat="1" ht="15" customHeight="1" x14ac:dyDescent="0.25">
      <c r="A25" s="108" t="s">
        <v>15</v>
      </c>
      <c r="B25" s="109" t="s">
        <v>14</v>
      </c>
      <c r="C25" s="110">
        <f>SUMIFS((C7:C24),(A7:A24),A25)</f>
        <v>3095162</v>
      </c>
      <c r="D25" s="110">
        <f>SUMIFS((D7:D24),(A7:A24),A25)</f>
        <v>2989268</v>
      </c>
      <c r="E25" s="110">
        <f>SUMIFS((E7:E24),(A7:A24),A25)</f>
        <v>2661482</v>
      </c>
      <c r="F25" s="110">
        <f>SUMIFS((F7:F24),(A7:A24),A25)</f>
        <v>2443463</v>
      </c>
      <c r="G25" s="111">
        <f t="shared" si="0"/>
        <v>105894</v>
      </c>
      <c r="H25" s="112" t="str">
        <f t="shared" si="1"/>
        <v>3,5%</v>
      </c>
      <c r="I25" s="66"/>
      <c r="J25" s="113"/>
      <c r="K25" s="113"/>
      <c r="L25" s="113"/>
      <c r="M25" s="113"/>
      <c r="N25" s="113"/>
      <c r="O25" s="113"/>
    </row>
    <row r="26" spans="1:15" ht="15" customHeight="1" x14ac:dyDescent="0.25">
      <c r="A26" s="60" t="s">
        <v>16</v>
      </c>
      <c r="B26" s="67"/>
      <c r="C26" s="114"/>
      <c r="D26" s="114"/>
      <c r="E26" s="75"/>
      <c r="F26" s="75"/>
      <c r="G26" s="72">
        <f t="shared" si="0"/>
        <v>0</v>
      </c>
      <c r="H26" s="73" t="str">
        <f t="shared" si="1"/>
        <v/>
      </c>
      <c r="I26" s="74"/>
    </row>
    <row r="27" spans="1:15" ht="15" customHeight="1" x14ac:dyDescent="0.25">
      <c r="A27" s="99" t="s">
        <v>16</v>
      </c>
      <c r="B27" s="100" t="s">
        <v>6</v>
      </c>
      <c r="C27" s="62">
        <v>2250138</v>
      </c>
      <c r="D27" s="101">
        <v>2178039</v>
      </c>
      <c r="E27" s="101">
        <v>2015310</v>
      </c>
      <c r="F27" s="101">
        <v>1940880</v>
      </c>
      <c r="G27" s="102">
        <f t="shared" si="0"/>
        <v>72099</v>
      </c>
      <c r="H27" s="103" t="str">
        <f t="shared" si="1"/>
        <v>3,3%</v>
      </c>
      <c r="I27" s="66"/>
      <c r="J27" s="91"/>
      <c r="K27" s="91"/>
      <c r="L27" s="91"/>
      <c r="M27" s="91"/>
      <c r="N27" s="91"/>
      <c r="O27" s="91"/>
    </row>
    <row r="28" spans="1:15" ht="15" customHeight="1" x14ac:dyDescent="0.25">
      <c r="A28" s="99" t="s">
        <v>16</v>
      </c>
      <c r="B28" s="104" t="s">
        <v>7</v>
      </c>
      <c r="C28" s="71">
        <v>350652</v>
      </c>
      <c r="D28" s="105">
        <v>326743</v>
      </c>
      <c r="E28" s="105">
        <v>305353</v>
      </c>
      <c r="F28" s="105">
        <v>320145</v>
      </c>
      <c r="G28" s="106">
        <f t="shared" si="0"/>
        <v>23909</v>
      </c>
      <c r="H28" s="107" t="str">
        <f t="shared" si="1"/>
        <v>7,3%▲</v>
      </c>
      <c r="I28" s="74"/>
      <c r="J28" s="91"/>
      <c r="K28" s="91"/>
      <c r="L28" s="91"/>
      <c r="M28" s="91"/>
      <c r="N28" s="91"/>
      <c r="O28" s="91"/>
    </row>
    <row r="29" spans="1:15" ht="15" customHeight="1" x14ac:dyDescent="0.25">
      <c r="A29" s="99" t="s">
        <v>16</v>
      </c>
      <c r="B29" s="100" t="s">
        <v>8</v>
      </c>
      <c r="C29" s="62">
        <v>289418</v>
      </c>
      <c r="D29" s="101">
        <v>265173</v>
      </c>
      <c r="E29" s="101">
        <v>223517</v>
      </c>
      <c r="F29" s="101">
        <v>228712</v>
      </c>
      <c r="G29" s="102">
        <f t="shared" si="0"/>
        <v>24245</v>
      </c>
      <c r="H29" s="103" t="str">
        <f t="shared" si="1"/>
        <v>9,1%▲</v>
      </c>
      <c r="I29" s="66"/>
      <c r="J29" s="91"/>
      <c r="K29" s="91"/>
      <c r="L29" s="91"/>
      <c r="M29" s="91"/>
      <c r="N29" s="91"/>
      <c r="O29" s="91"/>
    </row>
    <row r="30" spans="1:15" ht="15" customHeight="1" x14ac:dyDescent="0.25">
      <c r="A30" s="99" t="s">
        <v>16</v>
      </c>
      <c r="B30" s="104" t="s">
        <v>9</v>
      </c>
      <c r="C30" s="71">
        <v>2305</v>
      </c>
      <c r="D30" s="105">
        <v>1256</v>
      </c>
      <c r="E30" s="105">
        <v>1262</v>
      </c>
      <c r="F30" s="105">
        <v>1233</v>
      </c>
      <c r="G30" s="106">
        <f t="shared" si="0"/>
        <v>1049</v>
      </c>
      <c r="H30" s="107" t="str">
        <f t="shared" si="1"/>
        <v>83,5%▲</v>
      </c>
      <c r="I30" s="74"/>
      <c r="J30" s="91"/>
      <c r="K30" s="91"/>
      <c r="L30" s="91"/>
      <c r="M30" s="91"/>
      <c r="N30" s="91"/>
      <c r="O30" s="91"/>
    </row>
    <row r="31" spans="1:15" ht="15" customHeight="1" x14ac:dyDescent="0.25">
      <c r="A31" s="99" t="s">
        <v>16</v>
      </c>
      <c r="B31" s="100" t="s">
        <v>10</v>
      </c>
      <c r="C31" s="62"/>
      <c r="D31" s="101"/>
      <c r="E31" s="101"/>
      <c r="F31" s="101"/>
      <c r="G31" s="102">
        <f t="shared" si="0"/>
        <v>0</v>
      </c>
      <c r="H31" s="103" t="str">
        <f t="shared" si="1"/>
        <v/>
      </c>
      <c r="I31" s="66"/>
      <c r="J31" s="91"/>
      <c r="K31" s="91"/>
      <c r="L31" s="91"/>
      <c r="M31" s="91"/>
      <c r="N31" s="91"/>
      <c r="O31" s="91"/>
    </row>
    <row r="32" spans="1:15" ht="15" customHeight="1" x14ac:dyDescent="0.25">
      <c r="A32" s="99" t="s">
        <v>16</v>
      </c>
      <c r="B32" s="104" t="s">
        <v>11</v>
      </c>
      <c r="C32" s="71">
        <v>-248604</v>
      </c>
      <c r="D32" s="105">
        <v>-220355</v>
      </c>
      <c r="E32" s="105">
        <v>-202710</v>
      </c>
      <c r="F32" s="105">
        <v>-237342</v>
      </c>
      <c r="G32" s="106">
        <f t="shared" si="0"/>
        <v>-28249</v>
      </c>
      <c r="H32" s="107" t="str">
        <f t="shared" si="1"/>
        <v>12,8%▲</v>
      </c>
      <c r="I32" s="74"/>
      <c r="J32" s="91"/>
      <c r="K32" s="91"/>
      <c r="L32" s="91"/>
      <c r="M32" s="91"/>
      <c r="N32" s="91"/>
      <c r="O32" s="91"/>
    </row>
    <row r="33" spans="1:15" ht="15" customHeight="1" x14ac:dyDescent="0.25">
      <c r="A33" s="99" t="s">
        <v>16</v>
      </c>
      <c r="B33" s="100" t="s">
        <v>12</v>
      </c>
      <c r="C33" s="62"/>
      <c r="D33" s="101"/>
      <c r="E33" s="101"/>
      <c r="F33" s="101"/>
      <c r="G33" s="102">
        <f t="shared" si="0"/>
        <v>0</v>
      </c>
      <c r="H33" s="103" t="str">
        <f t="shared" si="1"/>
        <v/>
      </c>
      <c r="I33" s="66"/>
      <c r="J33" s="91"/>
      <c r="K33" s="91"/>
      <c r="L33" s="91"/>
      <c r="M33" s="91"/>
      <c r="N33" s="91"/>
      <c r="O33" s="91"/>
    </row>
    <row r="34" spans="1:15" ht="15" customHeight="1" x14ac:dyDescent="0.25">
      <c r="A34" s="99" t="s">
        <v>16</v>
      </c>
      <c r="B34" s="104" t="s">
        <v>13</v>
      </c>
      <c r="C34" s="71">
        <v>190207</v>
      </c>
      <c r="D34" s="105">
        <v>172287</v>
      </c>
      <c r="E34" s="105">
        <v>145256</v>
      </c>
      <c r="F34" s="105">
        <v>129442</v>
      </c>
      <c r="G34" s="106">
        <f t="shared" si="0"/>
        <v>17920</v>
      </c>
      <c r="H34" s="107" t="str">
        <f t="shared" si="1"/>
        <v>10,4%▲</v>
      </c>
      <c r="I34" s="74"/>
      <c r="J34" s="91"/>
      <c r="K34" s="91"/>
      <c r="L34" s="91"/>
      <c r="M34" s="91"/>
      <c r="N34" s="91"/>
      <c r="O34" s="91"/>
    </row>
    <row r="35" spans="1:15" s="2" customFormat="1" ht="15" customHeight="1" x14ac:dyDescent="0.25">
      <c r="A35" s="108" t="s">
        <v>16</v>
      </c>
      <c r="B35" s="109" t="s">
        <v>14</v>
      </c>
      <c r="C35" s="110">
        <f>SUMIFS((C7:C34),(A7:A34),A35)</f>
        <v>2834116</v>
      </c>
      <c r="D35" s="110">
        <f>SUMIFS((D7:D34),(A7:A34),A35)</f>
        <v>2723143</v>
      </c>
      <c r="E35" s="110">
        <f>SUMIFS((E7:E34),(A7:A34),A35)</f>
        <v>2487988</v>
      </c>
      <c r="F35" s="110">
        <f>SUMIFS((F7:F34),(A7:A34),A35)</f>
        <v>2383070</v>
      </c>
      <c r="G35" s="111">
        <f t="shared" si="0"/>
        <v>110973</v>
      </c>
      <c r="H35" s="112" t="str">
        <f t="shared" si="1"/>
        <v>4,1%</v>
      </c>
      <c r="I35" s="66"/>
      <c r="J35" s="113"/>
      <c r="K35" s="113"/>
      <c r="L35" s="113"/>
      <c r="M35" s="113"/>
      <c r="N35" s="113"/>
      <c r="O35" s="113"/>
    </row>
    <row r="36" spans="1:15" ht="15" customHeight="1" x14ac:dyDescent="0.25">
      <c r="A36" s="60" t="s">
        <v>17</v>
      </c>
      <c r="B36" s="67"/>
      <c r="C36" s="114"/>
      <c r="D36" s="114"/>
      <c r="E36" s="75"/>
      <c r="F36" s="75"/>
      <c r="G36" s="72">
        <f t="shared" si="0"/>
        <v>0</v>
      </c>
      <c r="H36" s="73" t="str">
        <f t="shared" si="1"/>
        <v/>
      </c>
      <c r="I36" s="74"/>
    </row>
    <row r="37" spans="1:15" ht="15" customHeight="1" x14ac:dyDescent="0.25">
      <c r="A37" s="99" t="s">
        <v>17</v>
      </c>
      <c r="B37" s="100" t="s">
        <v>6</v>
      </c>
      <c r="C37" s="62">
        <v>5582887</v>
      </c>
      <c r="D37" s="101">
        <v>5393366</v>
      </c>
      <c r="E37" s="101">
        <v>5051137</v>
      </c>
      <c r="F37" s="101">
        <v>4847140</v>
      </c>
      <c r="G37" s="102">
        <f t="shared" si="0"/>
        <v>189521</v>
      </c>
      <c r="H37" s="103" t="str">
        <f t="shared" si="1"/>
        <v>3,5%</v>
      </c>
      <c r="I37" s="66"/>
      <c r="J37" s="91"/>
      <c r="K37" s="91"/>
      <c r="L37" s="91"/>
      <c r="M37" s="91"/>
      <c r="N37" s="91"/>
      <c r="O37" s="91"/>
    </row>
    <row r="38" spans="1:15" ht="15" customHeight="1" x14ac:dyDescent="0.25">
      <c r="A38" s="99" t="s">
        <v>17</v>
      </c>
      <c r="B38" s="104" t="s">
        <v>7</v>
      </c>
      <c r="C38" s="71">
        <v>1347020</v>
      </c>
      <c r="D38" s="105">
        <v>1222596</v>
      </c>
      <c r="E38" s="105">
        <v>1197666</v>
      </c>
      <c r="F38" s="105">
        <v>1130012</v>
      </c>
      <c r="G38" s="106">
        <f t="shared" si="0"/>
        <v>124424</v>
      </c>
      <c r="H38" s="107" t="str">
        <f t="shared" si="1"/>
        <v>10,2%▲</v>
      </c>
      <c r="I38" s="74"/>
      <c r="J38" s="91"/>
      <c r="K38" s="91"/>
      <c r="L38" s="91"/>
      <c r="M38" s="91"/>
      <c r="N38" s="91"/>
      <c r="O38" s="91"/>
    </row>
    <row r="39" spans="1:15" ht="15" customHeight="1" x14ac:dyDescent="0.25">
      <c r="A39" s="99" t="s">
        <v>17</v>
      </c>
      <c r="B39" s="100" t="s">
        <v>8</v>
      </c>
      <c r="C39" s="62">
        <v>1171526</v>
      </c>
      <c r="D39" s="101">
        <v>1110773</v>
      </c>
      <c r="E39" s="101">
        <v>1002139</v>
      </c>
      <c r="F39" s="101">
        <v>1287791</v>
      </c>
      <c r="G39" s="102">
        <f t="shared" ref="G39:G70" si="2">IF(ISERROR(C39- D39)=TRUE,"",C39 - D39)</f>
        <v>60753</v>
      </c>
      <c r="H39" s="10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5,5%</v>
      </c>
      <c r="I39" s="66"/>
      <c r="J39" s="91"/>
      <c r="K39" s="91"/>
      <c r="L39" s="91"/>
      <c r="M39" s="91"/>
      <c r="N39" s="91"/>
      <c r="O39" s="91"/>
    </row>
    <row r="40" spans="1:15" ht="15" customHeight="1" x14ac:dyDescent="0.25">
      <c r="A40" s="99" t="s">
        <v>17</v>
      </c>
      <c r="B40" s="104" t="s">
        <v>9</v>
      </c>
      <c r="C40" s="71">
        <v>-2885</v>
      </c>
      <c r="D40" s="105">
        <v>1055</v>
      </c>
      <c r="E40" s="105">
        <v>1072</v>
      </c>
      <c r="F40" s="105">
        <v>418</v>
      </c>
      <c r="G40" s="106">
        <f t="shared" si="2"/>
        <v>-3940</v>
      </c>
      <c r="H40" s="107" t="str">
        <f t="shared" si="3"/>
        <v>-373,5%▼</v>
      </c>
      <c r="I40" s="74"/>
      <c r="J40" s="91"/>
      <c r="K40" s="91"/>
      <c r="L40" s="91"/>
      <c r="M40" s="91"/>
      <c r="N40" s="91"/>
      <c r="O40" s="91"/>
    </row>
    <row r="41" spans="1:15" ht="15" customHeight="1" x14ac:dyDescent="0.25">
      <c r="A41" s="99" t="s">
        <v>17</v>
      </c>
      <c r="B41" s="100" t="s">
        <v>10</v>
      </c>
      <c r="C41" s="62"/>
      <c r="D41" s="101"/>
      <c r="E41" s="101"/>
      <c r="F41" s="101"/>
      <c r="G41" s="102">
        <f t="shared" si="2"/>
        <v>0</v>
      </c>
      <c r="H41" s="103" t="str">
        <f t="shared" si="3"/>
        <v/>
      </c>
      <c r="I41" s="66"/>
      <c r="J41" s="91"/>
      <c r="K41" s="91"/>
      <c r="L41" s="91"/>
      <c r="M41" s="91"/>
      <c r="N41" s="91"/>
      <c r="O41" s="91"/>
    </row>
    <row r="42" spans="1:15" ht="15" customHeight="1" x14ac:dyDescent="0.25">
      <c r="A42" s="99" t="s">
        <v>17</v>
      </c>
      <c r="B42" s="104" t="s">
        <v>11</v>
      </c>
      <c r="C42" s="71">
        <v>-1706869</v>
      </c>
      <c r="D42" s="105">
        <v>-1549970</v>
      </c>
      <c r="E42" s="105">
        <v>-1453603</v>
      </c>
      <c r="F42" s="105">
        <v>-1439743</v>
      </c>
      <c r="G42" s="106">
        <f t="shared" si="2"/>
        <v>-156899</v>
      </c>
      <c r="H42" s="107" t="str">
        <f t="shared" si="3"/>
        <v>10,1%▲</v>
      </c>
      <c r="I42" s="74"/>
      <c r="J42" s="91"/>
      <c r="K42" s="91"/>
      <c r="L42" s="91"/>
      <c r="M42" s="91"/>
      <c r="N42" s="91"/>
      <c r="O42" s="91"/>
    </row>
    <row r="43" spans="1:15" ht="15" customHeight="1" x14ac:dyDescent="0.25">
      <c r="A43" s="99" t="s">
        <v>17</v>
      </c>
      <c r="B43" s="100" t="s">
        <v>12</v>
      </c>
      <c r="C43" s="62"/>
      <c r="D43" s="101"/>
      <c r="E43" s="101"/>
      <c r="F43" s="101"/>
      <c r="G43" s="102">
        <f t="shared" si="2"/>
        <v>0</v>
      </c>
      <c r="H43" s="103" t="str">
        <f t="shared" si="3"/>
        <v/>
      </c>
      <c r="I43" s="66"/>
      <c r="J43" s="91"/>
      <c r="K43" s="91"/>
      <c r="L43" s="91"/>
      <c r="M43" s="91"/>
      <c r="N43" s="91"/>
      <c r="O43" s="91"/>
    </row>
    <row r="44" spans="1:15" ht="15" customHeight="1" x14ac:dyDescent="0.25">
      <c r="A44" s="99" t="s">
        <v>17</v>
      </c>
      <c r="B44" s="104" t="s">
        <v>13</v>
      </c>
      <c r="C44" s="71">
        <v>1867764</v>
      </c>
      <c r="D44" s="105">
        <v>1671680</v>
      </c>
      <c r="E44" s="105">
        <v>1562736</v>
      </c>
      <c r="F44" s="105">
        <v>1307217</v>
      </c>
      <c r="G44" s="106">
        <f t="shared" si="2"/>
        <v>196084</v>
      </c>
      <c r="H44" s="107" t="str">
        <f t="shared" si="3"/>
        <v>11,7%▲</v>
      </c>
      <c r="I44" s="74"/>
      <c r="J44" s="91"/>
      <c r="K44" s="91"/>
      <c r="L44" s="91"/>
      <c r="M44" s="91"/>
      <c r="N44" s="91"/>
      <c r="O44" s="91"/>
    </row>
    <row r="45" spans="1:15" s="2" customFormat="1" ht="15" customHeight="1" x14ac:dyDescent="0.25">
      <c r="A45" s="108" t="s">
        <v>17</v>
      </c>
      <c r="B45" s="109" t="s">
        <v>14</v>
      </c>
      <c r="C45" s="110">
        <f>SUMIFS((C7:C44),(A7:A44),A45)</f>
        <v>8259443</v>
      </c>
      <c r="D45" s="110">
        <f>SUMIFS((D7:D44),(A7:A44),A45)</f>
        <v>7849500</v>
      </c>
      <c r="E45" s="110">
        <f>SUMIFS((E7:E44),(A7:A44),A45)</f>
        <v>7361147</v>
      </c>
      <c r="F45" s="110">
        <f>SUMIFS((F7:F44),(A7:A44),A45)</f>
        <v>7132835</v>
      </c>
      <c r="G45" s="111">
        <f t="shared" si="2"/>
        <v>409943</v>
      </c>
      <c r="H45" s="112" t="str">
        <f t="shared" si="3"/>
        <v>5,2%</v>
      </c>
      <c r="I45" s="66"/>
      <c r="J45" s="113"/>
      <c r="K45" s="113"/>
      <c r="L45" s="113"/>
      <c r="M45" s="113"/>
      <c r="N45" s="113"/>
      <c r="O45" s="113"/>
    </row>
    <row r="46" spans="1:15" ht="15" customHeight="1" x14ac:dyDescent="0.25">
      <c r="A46" s="60" t="s">
        <v>18</v>
      </c>
      <c r="B46" s="67"/>
      <c r="C46" s="114"/>
      <c r="D46" s="114"/>
      <c r="E46" s="75"/>
      <c r="F46" s="75"/>
      <c r="G46" s="72">
        <f t="shared" si="2"/>
        <v>0</v>
      </c>
      <c r="H46" s="73" t="str">
        <f t="shared" si="3"/>
        <v/>
      </c>
      <c r="I46" s="74"/>
    </row>
    <row r="47" spans="1:15" ht="15" customHeight="1" x14ac:dyDescent="0.25">
      <c r="A47" s="99" t="s">
        <v>18</v>
      </c>
      <c r="B47" s="100" t="s">
        <v>6</v>
      </c>
      <c r="C47" s="62">
        <v>1051033</v>
      </c>
      <c r="D47" s="101">
        <v>1010071.596</v>
      </c>
      <c r="E47" s="101">
        <v>910481</v>
      </c>
      <c r="F47" s="101">
        <v>886663</v>
      </c>
      <c r="G47" s="102">
        <f t="shared" si="2"/>
        <v>40961.40399999998</v>
      </c>
      <c r="H47" s="103" t="str">
        <f t="shared" si="3"/>
        <v>4,1%</v>
      </c>
      <c r="I47" s="66"/>
      <c r="J47" s="91"/>
      <c r="K47" s="91"/>
      <c r="L47" s="91"/>
      <c r="M47" s="91"/>
      <c r="N47" s="91"/>
      <c r="O47" s="91"/>
    </row>
    <row r="48" spans="1:15" ht="15" customHeight="1" x14ac:dyDescent="0.25">
      <c r="A48" s="99" t="s">
        <v>18</v>
      </c>
      <c r="B48" s="104" t="s">
        <v>7</v>
      </c>
      <c r="C48" s="71">
        <v>165171</v>
      </c>
      <c r="D48" s="105">
        <v>157288.712</v>
      </c>
      <c r="E48" s="105">
        <v>149608</v>
      </c>
      <c r="F48" s="105">
        <v>134146</v>
      </c>
      <c r="G48" s="106">
        <f t="shared" si="2"/>
        <v>7882.2880000000005</v>
      </c>
      <c r="H48" s="107" t="str">
        <f t="shared" si="3"/>
        <v>5,0%</v>
      </c>
      <c r="I48" s="74"/>
      <c r="J48" s="91"/>
      <c r="K48" s="91"/>
      <c r="L48" s="91"/>
      <c r="M48" s="91"/>
      <c r="N48" s="91"/>
      <c r="O48" s="91"/>
    </row>
    <row r="49" spans="1:15" ht="15" customHeight="1" x14ac:dyDescent="0.25">
      <c r="A49" s="99" t="s">
        <v>18</v>
      </c>
      <c r="B49" s="100" t="s">
        <v>8</v>
      </c>
      <c r="C49" s="62">
        <v>114067</v>
      </c>
      <c r="D49" s="101">
        <v>113115.715</v>
      </c>
      <c r="E49" s="101">
        <v>79446</v>
      </c>
      <c r="F49" s="101">
        <v>86967</v>
      </c>
      <c r="G49" s="102">
        <f t="shared" si="2"/>
        <v>951.28500000000349</v>
      </c>
      <c r="H49" s="103" t="str">
        <f t="shared" si="3"/>
        <v>0,8%</v>
      </c>
      <c r="I49" s="66"/>
      <c r="J49" s="91"/>
      <c r="K49" s="91"/>
      <c r="L49" s="91"/>
      <c r="M49" s="91"/>
      <c r="N49" s="91"/>
      <c r="O49" s="91"/>
    </row>
    <row r="50" spans="1:15" ht="15" customHeight="1" x14ac:dyDescent="0.25">
      <c r="A50" s="99" t="s">
        <v>18</v>
      </c>
      <c r="B50" s="104" t="s">
        <v>9</v>
      </c>
      <c r="C50" s="71">
        <v>2437</v>
      </c>
      <c r="D50" s="105">
        <v>1052.606</v>
      </c>
      <c r="E50" s="105">
        <v>1005</v>
      </c>
      <c r="F50" s="105">
        <v>933</v>
      </c>
      <c r="G50" s="106">
        <f t="shared" si="2"/>
        <v>1384.394</v>
      </c>
      <c r="H50" s="107" t="str">
        <f t="shared" si="3"/>
        <v>131,5%▲</v>
      </c>
      <c r="I50" s="74"/>
      <c r="J50" s="91"/>
      <c r="K50" s="91"/>
      <c r="L50" s="91"/>
      <c r="M50" s="91"/>
      <c r="N50" s="91"/>
      <c r="O50" s="91"/>
    </row>
    <row r="51" spans="1:15" ht="15" customHeight="1" x14ac:dyDescent="0.25">
      <c r="A51" s="99" t="s">
        <v>18</v>
      </c>
      <c r="B51" s="100" t="s">
        <v>10</v>
      </c>
      <c r="C51" s="62"/>
      <c r="D51" s="101"/>
      <c r="E51" s="101"/>
      <c r="F51" s="101"/>
      <c r="G51" s="102">
        <f t="shared" si="2"/>
        <v>0</v>
      </c>
      <c r="H51" s="103" t="str">
        <f t="shared" si="3"/>
        <v/>
      </c>
      <c r="I51" s="66"/>
      <c r="J51" s="91"/>
      <c r="K51" s="91"/>
      <c r="L51" s="91"/>
      <c r="M51" s="91"/>
      <c r="N51" s="91"/>
      <c r="O51" s="91"/>
    </row>
    <row r="52" spans="1:15" ht="15" customHeight="1" x14ac:dyDescent="0.25">
      <c r="A52" s="99" t="s">
        <v>18</v>
      </c>
      <c r="B52" s="104" t="s">
        <v>11</v>
      </c>
      <c r="C52" s="71">
        <v>-29626</v>
      </c>
      <c r="D52" s="105">
        <v>-28116.794999999998</v>
      </c>
      <c r="E52" s="105">
        <v>-26535</v>
      </c>
      <c r="F52" s="105">
        <v>-34816</v>
      </c>
      <c r="G52" s="106">
        <f t="shared" si="2"/>
        <v>-1509.2050000000017</v>
      </c>
      <c r="H52" s="107" t="str">
        <f t="shared" si="3"/>
        <v>5,4%</v>
      </c>
      <c r="I52" s="74"/>
      <c r="J52" s="91"/>
      <c r="K52" s="91"/>
      <c r="L52" s="91"/>
      <c r="M52" s="91"/>
      <c r="N52" s="91"/>
      <c r="O52" s="91"/>
    </row>
    <row r="53" spans="1:15" ht="15" customHeight="1" x14ac:dyDescent="0.25">
      <c r="A53" s="99" t="s">
        <v>18</v>
      </c>
      <c r="B53" s="100" t="s">
        <v>12</v>
      </c>
      <c r="C53" s="62"/>
      <c r="D53" s="101"/>
      <c r="E53" s="101"/>
      <c r="F53" s="101"/>
      <c r="G53" s="102">
        <f t="shared" si="2"/>
        <v>0</v>
      </c>
      <c r="H53" s="103" t="str">
        <f t="shared" si="3"/>
        <v/>
      </c>
      <c r="I53" s="66"/>
      <c r="J53" s="91"/>
      <c r="K53" s="91"/>
      <c r="L53" s="91"/>
      <c r="M53" s="91"/>
      <c r="N53" s="91"/>
      <c r="O53" s="91"/>
    </row>
    <row r="54" spans="1:15" ht="15" customHeight="1" x14ac:dyDescent="0.25">
      <c r="A54" s="99" t="s">
        <v>18</v>
      </c>
      <c r="B54" s="104" t="s">
        <v>13</v>
      </c>
      <c r="C54" s="71">
        <v>87220</v>
      </c>
      <c r="D54" s="105">
        <v>81909.762000000002</v>
      </c>
      <c r="E54" s="105">
        <v>82127</v>
      </c>
      <c r="F54" s="105">
        <v>57224</v>
      </c>
      <c r="G54" s="106">
        <f t="shared" si="2"/>
        <v>5310.2379999999976</v>
      </c>
      <c r="H54" s="107" t="str">
        <f t="shared" si="3"/>
        <v>6,5%</v>
      </c>
      <c r="I54" s="74"/>
      <c r="J54" s="91"/>
      <c r="K54" s="91"/>
      <c r="L54" s="91"/>
      <c r="M54" s="91"/>
      <c r="N54" s="91"/>
      <c r="O54" s="91"/>
    </row>
    <row r="55" spans="1:15" s="2" customFormat="1" ht="15" customHeight="1" x14ac:dyDescent="0.25">
      <c r="A55" s="108" t="s">
        <v>18</v>
      </c>
      <c r="B55" s="109" t="s">
        <v>14</v>
      </c>
      <c r="C55" s="110">
        <f>SUMIFS((C7:C54),(A7:A54),A55)</f>
        <v>1390302</v>
      </c>
      <c r="D55" s="110">
        <f>SUMIFS((D7:D54),(A7:A54),A55)</f>
        <v>1335321.5960000001</v>
      </c>
      <c r="E55" s="110">
        <f>SUMIFS((E7:E54),(A7:A54),A55)</f>
        <v>1196132</v>
      </c>
      <c r="F55" s="110">
        <f>SUMIFS((F7:F54),(A7:A54),A55)</f>
        <v>1131117</v>
      </c>
      <c r="G55" s="111">
        <f t="shared" si="2"/>
        <v>54980.403999999864</v>
      </c>
      <c r="H55" s="112" t="str">
        <f t="shared" si="3"/>
        <v>4,1%</v>
      </c>
      <c r="I55" s="66"/>
      <c r="J55" s="113"/>
      <c r="K55" s="113"/>
      <c r="L55" s="113"/>
      <c r="M55" s="113"/>
      <c r="N55" s="113"/>
      <c r="O55" s="113"/>
    </row>
    <row r="56" spans="1:15" ht="15" customHeight="1" x14ac:dyDescent="0.25">
      <c r="A56" s="60" t="s">
        <v>19</v>
      </c>
      <c r="B56" s="67"/>
      <c r="C56" s="114"/>
      <c r="D56" s="114"/>
      <c r="E56" s="75"/>
      <c r="F56" s="75"/>
      <c r="G56" s="72">
        <f t="shared" si="2"/>
        <v>0</v>
      </c>
      <c r="H56" s="73" t="str">
        <f t="shared" si="3"/>
        <v/>
      </c>
      <c r="I56" s="74"/>
    </row>
    <row r="57" spans="1:15" ht="15" customHeight="1" x14ac:dyDescent="0.25">
      <c r="A57" s="99" t="s">
        <v>19</v>
      </c>
      <c r="B57" s="100" t="s">
        <v>6</v>
      </c>
      <c r="C57" s="62"/>
      <c r="D57" s="101"/>
      <c r="E57" s="101"/>
      <c r="F57" s="101"/>
      <c r="G57" s="102">
        <f t="shared" si="2"/>
        <v>0</v>
      </c>
      <c r="H57" s="103" t="str">
        <f t="shared" si="3"/>
        <v/>
      </c>
      <c r="I57" s="66"/>
      <c r="J57" s="91"/>
      <c r="K57" s="91"/>
      <c r="L57" s="91"/>
      <c r="M57" s="91"/>
      <c r="N57" s="91"/>
      <c r="O57" s="91"/>
    </row>
    <row r="58" spans="1:15" ht="15" customHeight="1" x14ac:dyDescent="0.25">
      <c r="A58" s="99" t="s">
        <v>19</v>
      </c>
      <c r="B58" s="104" t="s">
        <v>7</v>
      </c>
      <c r="C58" s="71"/>
      <c r="D58" s="105"/>
      <c r="E58" s="105"/>
      <c r="F58" s="105"/>
      <c r="G58" s="106">
        <f t="shared" si="2"/>
        <v>0</v>
      </c>
      <c r="H58" s="107" t="str">
        <f t="shared" si="3"/>
        <v/>
      </c>
      <c r="I58" s="74"/>
      <c r="J58" s="91"/>
      <c r="K58" s="91"/>
      <c r="L58" s="91"/>
      <c r="M58" s="91"/>
      <c r="N58" s="91"/>
      <c r="O58" s="91"/>
    </row>
    <row r="59" spans="1:15" ht="15" customHeight="1" x14ac:dyDescent="0.25">
      <c r="A59" s="99" t="s">
        <v>19</v>
      </c>
      <c r="B59" s="100" t="s">
        <v>8</v>
      </c>
      <c r="C59" s="62"/>
      <c r="D59" s="101"/>
      <c r="E59" s="101"/>
      <c r="F59" s="101"/>
      <c r="G59" s="102">
        <f t="shared" si="2"/>
        <v>0</v>
      </c>
      <c r="H59" s="103" t="str">
        <f t="shared" si="3"/>
        <v/>
      </c>
      <c r="I59" s="66"/>
      <c r="J59" s="91"/>
      <c r="K59" s="91"/>
      <c r="L59" s="91"/>
      <c r="M59" s="91"/>
      <c r="N59" s="91"/>
      <c r="O59" s="91"/>
    </row>
    <row r="60" spans="1:15" ht="15" customHeight="1" x14ac:dyDescent="0.25">
      <c r="A60" s="99" t="s">
        <v>19</v>
      </c>
      <c r="B60" s="104" t="s">
        <v>9</v>
      </c>
      <c r="C60" s="71"/>
      <c r="D60" s="105"/>
      <c r="E60" s="105"/>
      <c r="F60" s="105"/>
      <c r="G60" s="106">
        <f t="shared" si="2"/>
        <v>0</v>
      </c>
      <c r="H60" s="107" t="str">
        <f t="shared" si="3"/>
        <v/>
      </c>
      <c r="I60" s="74"/>
      <c r="J60" s="91"/>
      <c r="K60" s="91"/>
      <c r="L60" s="91"/>
      <c r="M60" s="91"/>
      <c r="N60" s="91"/>
      <c r="O60" s="91"/>
    </row>
    <row r="61" spans="1:15" ht="15" customHeight="1" x14ac:dyDescent="0.25">
      <c r="A61" s="99" t="s">
        <v>19</v>
      </c>
      <c r="B61" s="100" t="s">
        <v>10</v>
      </c>
      <c r="C61" s="62"/>
      <c r="D61" s="101"/>
      <c r="E61" s="101"/>
      <c r="F61" s="101"/>
      <c r="G61" s="102">
        <f t="shared" si="2"/>
        <v>0</v>
      </c>
      <c r="H61" s="103" t="str">
        <f t="shared" si="3"/>
        <v/>
      </c>
      <c r="I61" s="66"/>
      <c r="J61" s="91"/>
      <c r="K61" s="91"/>
      <c r="L61" s="91"/>
      <c r="M61" s="91"/>
      <c r="N61" s="91"/>
      <c r="O61" s="91"/>
    </row>
    <row r="62" spans="1:15" ht="15" customHeight="1" x14ac:dyDescent="0.25">
      <c r="A62" s="99" t="s">
        <v>19</v>
      </c>
      <c r="B62" s="104" t="s">
        <v>11</v>
      </c>
      <c r="C62" s="71"/>
      <c r="D62" s="105"/>
      <c r="E62" s="105"/>
      <c r="F62" s="105"/>
      <c r="G62" s="106">
        <f t="shared" si="2"/>
        <v>0</v>
      </c>
      <c r="H62" s="107" t="str">
        <f t="shared" si="3"/>
        <v/>
      </c>
      <c r="I62" s="74"/>
      <c r="J62" s="91"/>
      <c r="K62" s="91"/>
      <c r="L62" s="91"/>
      <c r="M62" s="91"/>
      <c r="N62" s="91"/>
      <c r="O62" s="91"/>
    </row>
    <row r="63" spans="1:15" ht="15" customHeight="1" x14ac:dyDescent="0.25">
      <c r="A63" s="99" t="s">
        <v>19</v>
      </c>
      <c r="B63" s="100" t="s">
        <v>12</v>
      </c>
      <c r="C63" s="62"/>
      <c r="D63" s="101"/>
      <c r="E63" s="101"/>
      <c r="F63" s="101"/>
      <c r="G63" s="102">
        <f t="shared" si="2"/>
        <v>0</v>
      </c>
      <c r="H63" s="103" t="str">
        <f t="shared" si="3"/>
        <v/>
      </c>
      <c r="I63" s="66"/>
      <c r="J63" s="91"/>
      <c r="K63" s="91"/>
      <c r="L63" s="91"/>
      <c r="M63" s="91"/>
      <c r="N63" s="91"/>
      <c r="O63" s="91"/>
    </row>
    <row r="64" spans="1:15" ht="15" customHeight="1" x14ac:dyDescent="0.25">
      <c r="A64" s="99" t="s">
        <v>19</v>
      </c>
      <c r="B64" s="104" t="s">
        <v>13</v>
      </c>
      <c r="C64" s="71"/>
      <c r="D64" s="105"/>
      <c r="E64" s="105"/>
      <c r="F64" s="105"/>
      <c r="G64" s="106">
        <f t="shared" si="2"/>
        <v>0</v>
      </c>
      <c r="H64" s="107" t="str">
        <f t="shared" si="3"/>
        <v/>
      </c>
      <c r="I64" s="74"/>
      <c r="J64" s="91"/>
      <c r="K64" s="91"/>
      <c r="L64" s="91"/>
      <c r="M64" s="91"/>
      <c r="N64" s="91"/>
      <c r="O64" s="91"/>
    </row>
    <row r="65" spans="1:15" s="2" customFormat="1" ht="15" customHeight="1" x14ac:dyDescent="0.25">
      <c r="A65" s="108" t="s">
        <v>19</v>
      </c>
      <c r="B65" s="109" t="s">
        <v>14</v>
      </c>
      <c r="C65" s="110">
        <f>SUMIFS((C7:C64),(A7:A64),A65)</f>
        <v>0</v>
      </c>
      <c r="D65" s="110">
        <f>SUMIFS((D7:D64),(A7:A64),A65)</f>
        <v>0</v>
      </c>
      <c r="E65" s="110">
        <f>SUMIFS((E7:E64),(A7:A64),A65)</f>
        <v>0</v>
      </c>
      <c r="F65" s="110">
        <f>SUMIFS((F7:F64),(A7:A64),A65)</f>
        <v>0</v>
      </c>
      <c r="G65" s="111">
        <f t="shared" si="2"/>
        <v>0</v>
      </c>
      <c r="H65" s="112" t="str">
        <f t="shared" si="3"/>
        <v/>
      </c>
      <c r="I65" s="66"/>
      <c r="J65" s="113"/>
      <c r="K65" s="113"/>
      <c r="L65" s="113"/>
      <c r="M65" s="113"/>
      <c r="N65" s="113"/>
      <c r="O65" s="113"/>
    </row>
    <row r="66" spans="1:15" s="2" customFormat="1" ht="15" customHeight="1" x14ac:dyDescent="0.25">
      <c r="A66" s="60" t="s">
        <v>20</v>
      </c>
      <c r="B66" s="67"/>
      <c r="C66" s="114"/>
      <c r="D66" s="114"/>
      <c r="E66" s="75"/>
      <c r="F66" s="75"/>
      <c r="G66" s="72">
        <f t="shared" si="2"/>
        <v>0</v>
      </c>
      <c r="H66" s="73" t="str">
        <f t="shared" si="3"/>
        <v/>
      </c>
      <c r="I66" s="74"/>
      <c r="J66" s="8"/>
      <c r="K66" s="8"/>
      <c r="L66" s="8"/>
      <c r="M66" s="8"/>
      <c r="N66" s="8"/>
      <c r="O66" s="8"/>
    </row>
    <row r="67" spans="1:15" s="2" customFormat="1" ht="15" customHeight="1" x14ac:dyDescent="0.25">
      <c r="A67" s="115" t="s">
        <v>20</v>
      </c>
      <c r="B67" s="100" t="s">
        <v>6</v>
      </c>
      <c r="C67" s="62"/>
      <c r="D67" s="101"/>
      <c r="E67" s="101"/>
      <c r="F67" s="101"/>
      <c r="G67" s="102">
        <f t="shared" si="2"/>
        <v>0</v>
      </c>
      <c r="H67" s="103" t="str">
        <f t="shared" si="3"/>
        <v/>
      </c>
      <c r="I67" s="66"/>
      <c r="J67" s="113"/>
      <c r="K67" s="113"/>
      <c r="L67" s="113"/>
      <c r="M67" s="113"/>
      <c r="N67" s="113"/>
      <c r="O67" s="113"/>
    </row>
    <row r="68" spans="1:15" s="2" customFormat="1" ht="15" customHeight="1" x14ac:dyDescent="0.25">
      <c r="A68" s="115" t="s">
        <v>20</v>
      </c>
      <c r="B68" s="104" t="s">
        <v>7</v>
      </c>
      <c r="C68" s="71"/>
      <c r="D68" s="105"/>
      <c r="E68" s="105"/>
      <c r="F68" s="105"/>
      <c r="G68" s="106">
        <f t="shared" si="2"/>
        <v>0</v>
      </c>
      <c r="H68" s="107" t="str">
        <f t="shared" si="3"/>
        <v/>
      </c>
      <c r="I68" s="74"/>
      <c r="J68" s="113"/>
      <c r="K68" s="113"/>
      <c r="L68" s="113"/>
      <c r="M68" s="113"/>
      <c r="N68" s="113"/>
      <c r="O68" s="113"/>
    </row>
    <row r="69" spans="1:15" s="2" customFormat="1" ht="15" customHeight="1" x14ac:dyDescent="0.25">
      <c r="A69" s="115" t="s">
        <v>20</v>
      </c>
      <c r="B69" s="100" t="s">
        <v>8</v>
      </c>
      <c r="C69" s="62"/>
      <c r="D69" s="101"/>
      <c r="E69" s="101"/>
      <c r="F69" s="101"/>
      <c r="G69" s="102">
        <f t="shared" si="2"/>
        <v>0</v>
      </c>
      <c r="H69" s="103" t="str">
        <f t="shared" si="3"/>
        <v/>
      </c>
      <c r="I69" s="66"/>
      <c r="J69" s="113"/>
      <c r="K69" s="113"/>
      <c r="L69" s="113"/>
      <c r="M69" s="113"/>
      <c r="N69" s="113"/>
      <c r="O69" s="113"/>
    </row>
    <row r="70" spans="1:15" s="2" customFormat="1" ht="15" customHeight="1" x14ac:dyDescent="0.25">
      <c r="A70" s="115" t="s">
        <v>20</v>
      </c>
      <c r="B70" s="104" t="s">
        <v>9</v>
      </c>
      <c r="C70" s="71"/>
      <c r="D70" s="105"/>
      <c r="E70" s="105"/>
      <c r="F70" s="105"/>
      <c r="G70" s="106">
        <f t="shared" si="2"/>
        <v>0</v>
      </c>
      <c r="H70" s="107" t="str">
        <f t="shared" si="3"/>
        <v/>
      </c>
      <c r="I70" s="74"/>
      <c r="J70" s="113"/>
      <c r="K70" s="113"/>
      <c r="L70" s="113"/>
      <c r="M70" s="113"/>
      <c r="N70" s="113"/>
      <c r="O70" s="113"/>
    </row>
    <row r="71" spans="1:15" s="2" customFormat="1" ht="15" customHeight="1" x14ac:dyDescent="0.25">
      <c r="A71" s="115" t="s">
        <v>20</v>
      </c>
      <c r="B71" s="100" t="s">
        <v>10</v>
      </c>
      <c r="C71" s="62"/>
      <c r="D71" s="101"/>
      <c r="E71" s="101"/>
      <c r="F71" s="101"/>
      <c r="G71" s="102">
        <f t="shared" ref="G71:G85" si="4">IF(ISERROR(C71- D71)=TRUE,"",C71 - D71)</f>
        <v>0</v>
      </c>
      <c r="H71" s="103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6"/>
      <c r="J71" s="113"/>
      <c r="K71" s="113"/>
      <c r="L71" s="113"/>
      <c r="M71" s="113"/>
      <c r="N71" s="113"/>
      <c r="O71" s="113"/>
    </row>
    <row r="72" spans="1:15" s="2" customFormat="1" ht="15" customHeight="1" x14ac:dyDescent="0.25">
      <c r="A72" s="115" t="s">
        <v>20</v>
      </c>
      <c r="B72" s="104" t="s">
        <v>11</v>
      </c>
      <c r="C72" s="71"/>
      <c r="D72" s="105"/>
      <c r="E72" s="105"/>
      <c r="F72" s="105"/>
      <c r="G72" s="106">
        <f t="shared" si="4"/>
        <v>0</v>
      </c>
      <c r="H72" s="107" t="str">
        <f t="shared" si="5"/>
        <v/>
      </c>
      <c r="I72" s="74"/>
      <c r="J72" s="113"/>
      <c r="K72" s="113"/>
      <c r="L72" s="113"/>
      <c r="M72" s="113"/>
      <c r="N72" s="113"/>
      <c r="O72" s="113"/>
    </row>
    <row r="73" spans="1:15" s="2" customFormat="1" ht="15" customHeight="1" x14ac:dyDescent="0.25">
      <c r="A73" s="115" t="s">
        <v>20</v>
      </c>
      <c r="B73" s="100" t="s">
        <v>12</v>
      </c>
      <c r="C73" s="62"/>
      <c r="D73" s="101"/>
      <c r="E73" s="101"/>
      <c r="F73" s="101"/>
      <c r="G73" s="102">
        <f t="shared" si="4"/>
        <v>0</v>
      </c>
      <c r="H73" s="103" t="str">
        <f t="shared" si="5"/>
        <v/>
      </c>
      <c r="I73" s="66"/>
      <c r="J73" s="113"/>
      <c r="K73" s="113"/>
      <c r="L73" s="113"/>
      <c r="M73" s="113"/>
      <c r="N73" s="113"/>
      <c r="O73" s="113"/>
    </row>
    <row r="74" spans="1:15" s="2" customFormat="1" ht="15" customHeight="1" x14ac:dyDescent="0.25">
      <c r="A74" s="115" t="s">
        <v>20</v>
      </c>
      <c r="B74" s="104" t="s">
        <v>13</v>
      </c>
      <c r="C74" s="71"/>
      <c r="D74" s="105"/>
      <c r="E74" s="105"/>
      <c r="F74" s="105"/>
      <c r="G74" s="106">
        <f t="shared" si="4"/>
        <v>0</v>
      </c>
      <c r="H74" s="107" t="str">
        <f t="shared" si="5"/>
        <v/>
      </c>
      <c r="I74" s="74"/>
      <c r="J74" s="113"/>
      <c r="K74" s="113"/>
      <c r="L74" s="113"/>
      <c r="M74" s="113"/>
      <c r="N74" s="113"/>
      <c r="O74" s="113"/>
    </row>
    <row r="75" spans="1:15" s="2" customFormat="1" ht="15" customHeight="1" x14ac:dyDescent="0.25">
      <c r="A75" s="115" t="s">
        <v>20</v>
      </c>
      <c r="B75" s="109" t="s">
        <v>14</v>
      </c>
      <c r="C75" s="110">
        <f>SUMIFS((C7:C74),(A7:A74),A75)</f>
        <v>0</v>
      </c>
      <c r="D75" s="110">
        <f>SUMIFS((D7:D74),(A7:A74),A75)</f>
        <v>0</v>
      </c>
      <c r="E75" s="110">
        <f>SUMIFS((E7:E74),(A7:A74),A75)</f>
        <v>0</v>
      </c>
      <c r="F75" s="110">
        <f>SUMIFS((F7:F74),(A7:A74),A75)</f>
        <v>0</v>
      </c>
      <c r="G75" s="111">
        <f t="shared" si="4"/>
        <v>0</v>
      </c>
      <c r="H75" s="112" t="str">
        <f t="shared" si="5"/>
        <v/>
      </c>
      <c r="I75" s="66"/>
      <c r="J75" s="113"/>
      <c r="K75" s="113"/>
      <c r="L75" s="113"/>
      <c r="M75" s="113"/>
      <c r="N75" s="113"/>
      <c r="O75" s="113"/>
    </row>
    <row r="76" spans="1:15" ht="15" customHeight="1" x14ac:dyDescent="0.25">
      <c r="A76" s="60" t="s">
        <v>21</v>
      </c>
      <c r="B76" s="67"/>
      <c r="C76" s="114"/>
      <c r="D76" s="114"/>
      <c r="E76" s="75"/>
      <c r="F76" s="75"/>
      <c r="G76" s="72">
        <f t="shared" si="4"/>
        <v>0</v>
      </c>
      <c r="H76" s="73" t="str">
        <f t="shared" si="5"/>
        <v/>
      </c>
      <c r="I76" s="74"/>
    </row>
    <row r="77" spans="1:15" ht="15" customHeight="1" x14ac:dyDescent="0.25">
      <c r="A77" s="99" t="s">
        <v>21</v>
      </c>
      <c r="B77" s="100" t="s">
        <v>6</v>
      </c>
      <c r="C77" s="62"/>
      <c r="D77" s="101"/>
      <c r="E77" s="101"/>
      <c r="F77" s="101"/>
      <c r="G77" s="102">
        <f t="shared" si="4"/>
        <v>0</v>
      </c>
      <c r="H77" s="103" t="str">
        <f t="shared" si="5"/>
        <v/>
      </c>
      <c r="I77" s="66"/>
      <c r="J77" s="91"/>
      <c r="K77" s="91"/>
      <c r="L77" s="91"/>
      <c r="M77" s="91"/>
      <c r="N77" s="91"/>
      <c r="O77" s="91"/>
    </row>
    <row r="78" spans="1:15" ht="15" customHeight="1" x14ac:dyDescent="0.25">
      <c r="A78" s="99" t="s">
        <v>21</v>
      </c>
      <c r="B78" s="104" t="s">
        <v>7</v>
      </c>
      <c r="C78" s="71"/>
      <c r="D78" s="105"/>
      <c r="E78" s="105"/>
      <c r="F78" s="105"/>
      <c r="G78" s="106">
        <f t="shared" si="4"/>
        <v>0</v>
      </c>
      <c r="H78" s="107" t="str">
        <f t="shared" si="5"/>
        <v/>
      </c>
      <c r="I78" s="74"/>
      <c r="J78" s="91"/>
      <c r="K78" s="91"/>
      <c r="L78" s="91"/>
      <c r="M78" s="91"/>
      <c r="N78" s="91"/>
      <c r="O78" s="91"/>
    </row>
    <row r="79" spans="1:15" ht="15" customHeight="1" x14ac:dyDescent="0.25">
      <c r="A79" s="99" t="s">
        <v>21</v>
      </c>
      <c r="B79" s="100" t="s">
        <v>8</v>
      </c>
      <c r="C79" s="62"/>
      <c r="D79" s="101"/>
      <c r="E79" s="101"/>
      <c r="F79" s="101"/>
      <c r="G79" s="102">
        <f t="shared" si="4"/>
        <v>0</v>
      </c>
      <c r="H79" s="103" t="str">
        <f t="shared" si="5"/>
        <v/>
      </c>
      <c r="I79" s="66"/>
      <c r="J79" s="91"/>
      <c r="K79" s="91"/>
      <c r="L79" s="91"/>
      <c r="M79" s="91"/>
      <c r="N79" s="91"/>
      <c r="O79" s="91"/>
    </row>
    <row r="80" spans="1:15" ht="15" customHeight="1" x14ac:dyDescent="0.25">
      <c r="A80" s="99" t="s">
        <v>21</v>
      </c>
      <c r="B80" s="104" t="s">
        <v>9</v>
      </c>
      <c r="C80" s="71"/>
      <c r="D80" s="105"/>
      <c r="E80" s="105"/>
      <c r="F80" s="105"/>
      <c r="G80" s="106">
        <f t="shared" si="4"/>
        <v>0</v>
      </c>
      <c r="H80" s="107" t="str">
        <f t="shared" si="5"/>
        <v/>
      </c>
      <c r="I80" s="74"/>
      <c r="J80" s="91"/>
      <c r="K80" s="91"/>
      <c r="L80" s="91"/>
      <c r="M80" s="91"/>
      <c r="N80" s="91"/>
      <c r="O80" s="91"/>
    </row>
    <row r="81" spans="1:15" ht="15" customHeight="1" x14ac:dyDescent="0.25">
      <c r="A81" s="99" t="s">
        <v>21</v>
      </c>
      <c r="B81" s="100" t="s">
        <v>10</v>
      </c>
      <c r="C81" s="62"/>
      <c r="D81" s="101"/>
      <c r="E81" s="101"/>
      <c r="F81" s="101"/>
      <c r="G81" s="102">
        <f t="shared" si="4"/>
        <v>0</v>
      </c>
      <c r="H81" s="103" t="str">
        <f t="shared" si="5"/>
        <v/>
      </c>
      <c r="I81" s="66"/>
      <c r="J81" s="91"/>
      <c r="K81" s="91"/>
      <c r="L81" s="91"/>
      <c r="M81" s="91"/>
      <c r="N81" s="91"/>
      <c r="O81" s="91"/>
    </row>
    <row r="82" spans="1:15" ht="15" customHeight="1" x14ac:dyDescent="0.25">
      <c r="A82" s="99" t="s">
        <v>21</v>
      </c>
      <c r="B82" s="104" t="s">
        <v>11</v>
      </c>
      <c r="C82" s="71"/>
      <c r="D82" s="105"/>
      <c r="E82" s="105"/>
      <c r="F82" s="105"/>
      <c r="G82" s="106">
        <f t="shared" si="4"/>
        <v>0</v>
      </c>
      <c r="H82" s="107" t="str">
        <f t="shared" si="5"/>
        <v/>
      </c>
      <c r="I82" s="74"/>
      <c r="J82" s="91"/>
      <c r="K82" s="91"/>
      <c r="L82" s="91"/>
      <c r="M82" s="91"/>
      <c r="N82" s="91"/>
      <c r="O82" s="91"/>
    </row>
    <row r="83" spans="1:15" ht="15" customHeight="1" x14ac:dyDescent="0.25">
      <c r="A83" s="99" t="s">
        <v>21</v>
      </c>
      <c r="B83" s="100" t="s">
        <v>12</v>
      </c>
      <c r="C83" s="62"/>
      <c r="D83" s="101"/>
      <c r="E83" s="101"/>
      <c r="F83" s="101"/>
      <c r="G83" s="102">
        <f t="shared" si="4"/>
        <v>0</v>
      </c>
      <c r="H83" s="103" t="str">
        <f t="shared" si="5"/>
        <v/>
      </c>
      <c r="I83" s="66"/>
      <c r="J83" s="91"/>
      <c r="K83" s="91"/>
      <c r="L83" s="91"/>
      <c r="M83" s="91"/>
      <c r="N83" s="91"/>
      <c r="O83" s="91"/>
    </row>
    <row r="84" spans="1:15" ht="15" customHeight="1" x14ac:dyDescent="0.25">
      <c r="A84" s="99" t="s">
        <v>21</v>
      </c>
      <c r="B84" s="104" t="s">
        <v>13</v>
      </c>
      <c r="C84" s="71"/>
      <c r="D84" s="105"/>
      <c r="E84" s="105"/>
      <c r="F84" s="105"/>
      <c r="G84" s="106">
        <f t="shared" si="4"/>
        <v>0</v>
      </c>
      <c r="H84" s="107" t="str">
        <f t="shared" si="5"/>
        <v/>
      </c>
      <c r="I84" s="74"/>
      <c r="J84" s="91"/>
      <c r="K84" s="91"/>
      <c r="L84" s="91"/>
      <c r="M84" s="91"/>
      <c r="N84" s="91"/>
      <c r="O84" s="91"/>
    </row>
    <row r="85" spans="1:15" s="2" customFormat="1" ht="15" customHeight="1" x14ac:dyDescent="0.25">
      <c r="A85" s="108" t="s">
        <v>21</v>
      </c>
      <c r="B85" s="109" t="s">
        <v>14</v>
      </c>
      <c r="C85" s="110">
        <f>SUMIFS((C7:C84),(A7:A84),A85)</f>
        <v>0</v>
      </c>
      <c r="D85" s="110">
        <f>SUMIFS((D7:D84),(A7:A84),A85)</f>
        <v>0</v>
      </c>
      <c r="E85" s="110">
        <f>SUMIFS((E7:E84),(A7:A84),A85)</f>
        <v>0</v>
      </c>
      <c r="F85" s="110">
        <f>SUMIFS((F7:F84),(A7:A84),A85)</f>
        <v>0</v>
      </c>
      <c r="G85" s="111">
        <f t="shared" si="4"/>
        <v>0</v>
      </c>
      <c r="H85" s="112" t="str">
        <f t="shared" si="5"/>
        <v/>
      </c>
      <c r="I85" s="66"/>
      <c r="J85" s="113"/>
      <c r="K85" s="113"/>
      <c r="L85" s="113"/>
      <c r="M85" s="113"/>
      <c r="N85" s="113"/>
      <c r="O85" s="113"/>
    </row>
    <row r="86" spans="1:15" ht="15" customHeight="1" x14ac:dyDescent="0.25">
      <c r="C86" s="91"/>
      <c r="D86" s="91"/>
    </row>
    <row r="87" spans="1:15" ht="15" customHeight="1" x14ac:dyDescent="0.25">
      <c r="C87" s="91"/>
      <c r="D87" s="91"/>
    </row>
    <row r="88" spans="1:15" ht="15" customHeight="1" x14ac:dyDescent="0.25">
      <c r="C88" s="91"/>
      <c r="D88" s="91"/>
    </row>
    <row r="89" spans="1:15" ht="15" customHeight="1" x14ac:dyDescent="0.25">
      <c r="C89" s="91"/>
      <c r="D89" s="91"/>
    </row>
    <row r="90" spans="1:15" ht="15" customHeight="1" x14ac:dyDescent="0.25">
      <c r="C90" s="91"/>
      <c r="D90" s="91"/>
    </row>
    <row r="91" spans="1:15" ht="15" customHeight="1" x14ac:dyDescent="0.25">
      <c r="C91" s="91"/>
      <c r="D91" s="91"/>
    </row>
    <row r="92" spans="1:15" ht="15" customHeight="1" x14ac:dyDescent="0.25">
      <c r="C92" s="91"/>
      <c r="D92" s="91"/>
    </row>
    <row r="93" spans="1:15" ht="15" customHeight="1" x14ac:dyDescent="0.25">
      <c r="C93" s="91"/>
      <c r="D93" s="91"/>
    </row>
    <row r="94" spans="1:15" ht="15" customHeight="1" x14ac:dyDescent="0.25">
      <c r="C94" s="91"/>
      <c r="D94" s="91"/>
    </row>
    <row r="95" spans="1:15" ht="15" customHeight="1" x14ac:dyDescent="0.25">
      <c r="C95" s="91"/>
      <c r="D95" s="91"/>
    </row>
    <row r="96" spans="1:15" ht="15" customHeight="1" x14ac:dyDescent="0.25">
      <c r="C96" s="91"/>
      <c r="D96" s="91"/>
    </row>
    <row r="97" spans="3:4" ht="15" customHeight="1" x14ac:dyDescent="0.25">
      <c r="C97" s="91"/>
      <c r="D97" s="91"/>
    </row>
    <row r="98" spans="3:4" ht="15" customHeight="1" x14ac:dyDescent="0.25">
      <c r="C98" s="91"/>
      <c r="D98" s="91"/>
    </row>
    <row r="99" spans="3:4" ht="15" customHeight="1" x14ac:dyDescent="0.25">
      <c r="C99" s="91"/>
      <c r="D99" s="91"/>
    </row>
    <row r="100" spans="3:4" ht="15" customHeight="1" x14ac:dyDescent="0.25">
      <c r="C100" s="91"/>
      <c r="D100" s="91"/>
    </row>
    <row r="101" spans="3:4" ht="15" customHeight="1" x14ac:dyDescent="0.25">
      <c r="C101" s="91"/>
      <c r="D101" s="91"/>
    </row>
    <row r="102" spans="3:4" ht="15" customHeight="1" x14ac:dyDescent="0.25">
      <c r="C102" s="91"/>
      <c r="D102" s="91"/>
    </row>
    <row r="103" spans="3:4" ht="15" customHeight="1" x14ac:dyDescent="0.25">
      <c r="C103" s="91"/>
      <c r="D103" s="91"/>
    </row>
    <row r="104" spans="3:4" ht="15" customHeight="1" x14ac:dyDescent="0.25">
      <c r="C104" s="91"/>
      <c r="D104" s="91"/>
    </row>
    <row r="105" spans="3:4" ht="15" customHeight="1" x14ac:dyDescent="0.25">
      <c r="C105" s="91"/>
      <c r="D105" s="91"/>
    </row>
    <row r="106" spans="3:4" ht="15" customHeight="1" x14ac:dyDescent="0.25">
      <c r="C106" s="91"/>
      <c r="D106" s="91"/>
    </row>
    <row r="107" spans="3:4" ht="15" customHeight="1" x14ac:dyDescent="0.25">
      <c r="C107" s="91"/>
      <c r="D107" s="91"/>
    </row>
    <row r="108" spans="3:4" ht="15" customHeight="1" x14ac:dyDescent="0.25">
      <c r="C108" s="91"/>
      <c r="D108" s="91"/>
    </row>
    <row r="109" spans="3:4" ht="15" customHeight="1" x14ac:dyDescent="0.25">
      <c r="C109" s="91"/>
      <c r="D109" s="91"/>
    </row>
    <row r="110" spans="3:4" ht="15" customHeight="1" x14ac:dyDescent="0.25">
      <c r="C110" s="91"/>
      <c r="D110" s="91"/>
    </row>
    <row r="111" spans="3:4" ht="15" customHeight="1" x14ac:dyDescent="0.25">
      <c r="C111" s="91"/>
      <c r="D111" s="91"/>
    </row>
    <row r="112" spans="3:4" ht="15" customHeight="1" x14ac:dyDescent="0.25">
      <c r="C112" s="91"/>
      <c r="D112" s="91"/>
    </row>
    <row r="113" spans="3:4" ht="15" customHeight="1" x14ac:dyDescent="0.25">
      <c r="C113" s="91"/>
      <c r="D113" s="91"/>
    </row>
    <row r="114" spans="3:4" ht="15" customHeight="1" x14ac:dyDescent="0.25">
      <c r="C114" s="91"/>
      <c r="D114" s="91"/>
    </row>
    <row r="115" spans="3:4" ht="15" customHeight="1" x14ac:dyDescent="0.25">
      <c r="C115" s="91"/>
      <c r="D115" s="91"/>
    </row>
    <row r="116" spans="3:4" ht="15" customHeight="1" x14ac:dyDescent="0.25">
      <c r="C116" s="91"/>
      <c r="D116" s="91"/>
    </row>
    <row r="117" spans="3:4" ht="15" customHeight="1" x14ac:dyDescent="0.25">
      <c r="C117" s="91"/>
      <c r="D117" s="91"/>
    </row>
    <row r="118" spans="3:4" ht="15" customHeight="1" x14ac:dyDescent="0.25">
      <c r="C118" s="91"/>
      <c r="D118" s="91"/>
    </row>
    <row r="119" spans="3:4" ht="15" customHeight="1" x14ac:dyDescent="0.25">
      <c r="C119" s="91"/>
      <c r="D119" s="91"/>
    </row>
    <row r="120" spans="3:4" ht="15" customHeight="1" x14ac:dyDescent="0.25">
      <c r="C120" s="91"/>
      <c r="D120" s="91"/>
    </row>
    <row r="121" spans="3:4" ht="15" customHeight="1" x14ac:dyDescent="0.25">
      <c r="C121" s="91"/>
      <c r="D121" s="91"/>
    </row>
    <row r="122" spans="3:4" ht="15" customHeight="1" x14ac:dyDescent="0.25">
      <c r="C122" s="91"/>
      <c r="D122" s="91"/>
    </row>
    <row r="123" spans="3:4" ht="15" customHeight="1" x14ac:dyDescent="0.25">
      <c r="C123" s="91"/>
      <c r="D123" s="91"/>
    </row>
    <row r="124" spans="3:4" ht="15" customHeight="1" x14ac:dyDescent="0.25">
      <c r="C124" s="91"/>
      <c r="D124" s="91"/>
    </row>
    <row r="125" spans="3:4" ht="15" customHeight="1" x14ac:dyDescent="0.25">
      <c r="C125" s="91"/>
      <c r="D125" s="91"/>
    </row>
    <row r="126" spans="3:4" ht="15" customHeight="1" x14ac:dyDescent="0.25">
      <c r="C126" s="91"/>
      <c r="D126" s="91"/>
    </row>
    <row r="127" spans="3:4" ht="15" customHeight="1" x14ac:dyDescent="0.25">
      <c r="C127" s="91"/>
      <c r="D127" s="91"/>
    </row>
    <row r="128" spans="3:4" ht="15" customHeight="1" x14ac:dyDescent="0.25">
      <c r="C128" s="91"/>
      <c r="D128" s="91"/>
    </row>
    <row r="129" spans="3:4" ht="15" customHeight="1" x14ac:dyDescent="0.25">
      <c r="C129" s="91"/>
      <c r="D129" s="91"/>
    </row>
    <row r="130" spans="3:4" ht="15" customHeight="1" x14ac:dyDescent="0.25">
      <c r="C130" s="91"/>
      <c r="D130" s="91"/>
    </row>
    <row r="131" spans="3:4" ht="15" customHeight="1" x14ac:dyDescent="0.25">
      <c r="C131" s="91"/>
      <c r="D131" s="91"/>
    </row>
    <row r="132" spans="3:4" ht="15" customHeight="1" x14ac:dyDescent="0.25">
      <c r="C132" s="91"/>
      <c r="D132" s="91"/>
    </row>
    <row r="133" spans="3:4" ht="15" customHeight="1" x14ac:dyDescent="0.25">
      <c r="C133" s="91"/>
      <c r="D133" s="91"/>
    </row>
    <row r="134" spans="3:4" ht="15" customHeight="1" x14ac:dyDescent="0.25">
      <c r="C134" s="91"/>
      <c r="D134" s="91"/>
    </row>
    <row r="135" spans="3:4" ht="15" customHeight="1" x14ac:dyDescent="0.25">
      <c r="C135" s="91"/>
      <c r="D135" s="91"/>
    </row>
    <row r="136" spans="3:4" ht="15" customHeight="1" x14ac:dyDescent="0.25">
      <c r="C136" s="91"/>
      <c r="D136" s="91"/>
    </row>
    <row r="137" spans="3:4" ht="15" customHeight="1" x14ac:dyDescent="0.25">
      <c r="C137" s="91"/>
      <c r="D137" s="91"/>
    </row>
    <row r="138" spans="3:4" ht="15" customHeight="1" x14ac:dyDescent="0.25">
      <c r="C138" s="91"/>
      <c r="D138" s="91"/>
    </row>
    <row r="139" spans="3:4" ht="15" customHeight="1" x14ac:dyDescent="0.25">
      <c r="C139" s="91"/>
      <c r="D139" s="91"/>
    </row>
    <row r="140" spans="3:4" ht="15" customHeight="1" x14ac:dyDescent="0.25">
      <c r="C140" s="91"/>
      <c r="D140" s="91"/>
    </row>
    <row r="141" spans="3:4" ht="15" customHeight="1" x14ac:dyDescent="0.25">
      <c r="C141" s="91"/>
      <c r="D141" s="91"/>
    </row>
    <row r="142" spans="3:4" ht="15" customHeight="1" x14ac:dyDescent="0.25">
      <c r="C142" s="91"/>
      <c r="D142" s="91"/>
    </row>
    <row r="143" spans="3:4" ht="15" customHeight="1" x14ac:dyDescent="0.25">
      <c r="C143" s="91"/>
      <c r="D143" s="91"/>
    </row>
    <row r="144" spans="3:4" ht="15" customHeight="1" x14ac:dyDescent="0.25">
      <c r="C144" s="91"/>
      <c r="D144" s="91"/>
    </row>
    <row r="145" spans="3:4" ht="15" customHeight="1" x14ac:dyDescent="0.25">
      <c r="C145" s="91"/>
      <c r="D145" s="91"/>
    </row>
    <row r="146" spans="3:4" ht="15" customHeight="1" x14ac:dyDescent="0.25">
      <c r="C146" s="91"/>
      <c r="D146" s="91"/>
    </row>
    <row r="147" spans="3:4" ht="15" customHeight="1" x14ac:dyDescent="0.25">
      <c r="C147" s="91"/>
      <c r="D147" s="91"/>
    </row>
    <row r="148" spans="3:4" ht="15" customHeight="1" x14ac:dyDescent="0.25">
      <c r="C148" s="91"/>
      <c r="D148" s="91"/>
    </row>
    <row r="149" spans="3:4" ht="15" customHeight="1" x14ac:dyDescent="0.25">
      <c r="C149" s="91"/>
      <c r="D149" s="91"/>
    </row>
    <row r="150" spans="3:4" ht="15" customHeight="1" x14ac:dyDescent="0.25">
      <c r="C150" s="91"/>
      <c r="D150" s="91"/>
    </row>
    <row r="151" spans="3:4" ht="15" customHeight="1" x14ac:dyDescent="0.25">
      <c r="C151" s="91"/>
      <c r="D151" s="91"/>
    </row>
    <row r="152" spans="3:4" ht="15" customHeight="1" x14ac:dyDescent="0.25">
      <c r="C152" s="91"/>
      <c r="D152" s="91"/>
    </row>
    <row r="153" spans="3:4" ht="15" customHeight="1" x14ac:dyDescent="0.25">
      <c r="C153" s="91"/>
      <c r="D153" s="91"/>
    </row>
    <row r="154" spans="3:4" ht="15" customHeight="1" x14ac:dyDescent="0.25">
      <c r="C154" s="91"/>
      <c r="D154" s="91"/>
    </row>
    <row r="155" spans="3:4" ht="15" customHeight="1" x14ac:dyDescent="0.25">
      <c r="C155" s="91"/>
      <c r="D155" s="91"/>
    </row>
    <row r="156" spans="3:4" ht="15" customHeight="1" x14ac:dyDescent="0.25">
      <c r="C156" s="91"/>
      <c r="D156" s="91"/>
    </row>
    <row r="157" spans="3:4" ht="15" customHeight="1" x14ac:dyDescent="0.25">
      <c r="C157" s="91"/>
      <c r="D157" s="91"/>
    </row>
    <row r="158" spans="3:4" ht="15" customHeight="1" x14ac:dyDescent="0.25">
      <c r="C158" s="91"/>
      <c r="D158" s="91"/>
    </row>
    <row r="159" spans="3:4" ht="15" customHeight="1" x14ac:dyDescent="0.25">
      <c r="C159" s="91"/>
      <c r="D159" s="91"/>
    </row>
    <row r="160" spans="3:4" ht="15" customHeight="1" x14ac:dyDescent="0.25">
      <c r="C160" s="91"/>
      <c r="D160" s="91"/>
    </row>
    <row r="161" spans="3:4" ht="15" customHeight="1" x14ac:dyDescent="0.25">
      <c r="C161" s="91"/>
      <c r="D161" s="91"/>
    </row>
    <row r="162" spans="3:4" ht="15" customHeight="1" x14ac:dyDescent="0.25">
      <c r="C162" s="91"/>
      <c r="D162" s="91"/>
    </row>
    <row r="163" spans="3:4" ht="15" customHeight="1" x14ac:dyDescent="0.25">
      <c r="C163" s="91"/>
      <c r="D163" s="91"/>
    </row>
    <row r="164" spans="3:4" ht="15" customHeight="1" x14ac:dyDescent="0.25">
      <c r="C164" s="91"/>
      <c r="D164" s="91"/>
    </row>
    <row r="165" spans="3:4" ht="15" customHeight="1" x14ac:dyDescent="0.25">
      <c r="C165" s="91"/>
      <c r="D165" s="91"/>
    </row>
    <row r="166" spans="3:4" ht="15" customHeight="1" x14ac:dyDescent="0.25">
      <c r="C166" s="91"/>
      <c r="D166" s="91"/>
    </row>
    <row r="167" spans="3:4" ht="15" customHeight="1" x14ac:dyDescent="0.25">
      <c r="C167" s="91"/>
      <c r="D167" s="91"/>
    </row>
    <row r="168" spans="3:4" ht="15" customHeight="1" x14ac:dyDescent="0.25">
      <c r="C168" s="91"/>
      <c r="D168" s="91"/>
    </row>
    <row r="169" spans="3:4" ht="15" customHeight="1" x14ac:dyDescent="0.25">
      <c r="C169" s="91"/>
      <c r="D169" s="91"/>
    </row>
    <row r="170" spans="3:4" ht="15" customHeight="1" x14ac:dyDescent="0.25">
      <c r="C170" s="91"/>
      <c r="D170" s="91"/>
    </row>
    <row r="171" spans="3:4" ht="15" customHeight="1" x14ac:dyDescent="0.25">
      <c r="C171" s="91"/>
      <c r="D171" s="91"/>
    </row>
    <row r="172" spans="3:4" ht="15" customHeight="1" x14ac:dyDescent="0.25">
      <c r="C172" s="91"/>
      <c r="D172" s="91"/>
    </row>
    <row r="173" spans="3:4" ht="15" customHeight="1" x14ac:dyDescent="0.25">
      <c r="C173" s="91"/>
      <c r="D173" s="91"/>
    </row>
    <row r="174" spans="3:4" ht="15" customHeight="1" x14ac:dyDescent="0.25">
      <c r="C174" s="91"/>
      <c r="D174" s="91"/>
    </row>
    <row r="175" spans="3:4" ht="15" customHeight="1" x14ac:dyDescent="0.25">
      <c r="C175" s="91"/>
      <c r="D175" s="91"/>
    </row>
    <row r="176" spans="3:4" ht="15" customHeight="1" x14ac:dyDescent="0.25">
      <c r="C176" s="91"/>
      <c r="D176" s="91"/>
    </row>
    <row r="177" spans="3:4" ht="15" customHeight="1" x14ac:dyDescent="0.25">
      <c r="C177" s="91"/>
      <c r="D177" s="91"/>
    </row>
    <row r="178" spans="3:4" ht="15" customHeight="1" x14ac:dyDescent="0.25">
      <c r="C178" s="91"/>
      <c r="D178" s="91"/>
    </row>
    <row r="179" spans="3:4" ht="15" customHeight="1" x14ac:dyDescent="0.25">
      <c r="C179" s="91"/>
      <c r="D179" s="91"/>
    </row>
    <row r="180" spans="3:4" ht="15" customHeight="1" x14ac:dyDescent="0.25">
      <c r="C180" s="91"/>
      <c r="D180" s="91"/>
    </row>
    <row r="181" spans="3:4" ht="15" customHeight="1" x14ac:dyDescent="0.25">
      <c r="C181" s="91"/>
      <c r="D181" s="91"/>
    </row>
    <row r="182" spans="3:4" ht="15" customHeight="1" x14ac:dyDescent="0.25">
      <c r="C182" s="91"/>
      <c r="D182" s="91"/>
    </row>
    <row r="183" spans="3:4" ht="15" customHeight="1" x14ac:dyDescent="0.25">
      <c r="C183" s="91"/>
      <c r="D183" s="91"/>
    </row>
    <row r="184" spans="3:4" ht="15" customHeight="1" x14ac:dyDescent="0.25">
      <c r="C184" s="91"/>
      <c r="D184" s="91"/>
    </row>
    <row r="185" spans="3:4" ht="15" customHeight="1" x14ac:dyDescent="0.25">
      <c r="C185" s="91"/>
      <c r="D185" s="91"/>
    </row>
    <row r="186" spans="3:4" ht="15" customHeight="1" x14ac:dyDescent="0.25">
      <c r="C186" s="91"/>
      <c r="D186" s="91"/>
    </row>
    <row r="187" spans="3:4" ht="15" customHeight="1" x14ac:dyDescent="0.25">
      <c r="C187" s="91"/>
      <c r="D187" s="91"/>
    </row>
    <row r="188" spans="3:4" ht="15" customHeight="1" x14ac:dyDescent="0.25">
      <c r="C188" s="91"/>
      <c r="D188" s="91"/>
    </row>
    <row r="189" spans="3:4" ht="15" customHeight="1" x14ac:dyDescent="0.25">
      <c r="C189" s="91"/>
      <c r="D189" s="91"/>
    </row>
    <row r="190" spans="3:4" ht="15" customHeight="1" x14ac:dyDescent="0.25">
      <c r="C190" s="91"/>
      <c r="D190" s="91"/>
    </row>
    <row r="191" spans="3:4" ht="15" customHeight="1" x14ac:dyDescent="0.25">
      <c r="C191" s="91"/>
      <c r="D191" s="91"/>
    </row>
    <row r="192" spans="3:4" ht="15" customHeight="1" x14ac:dyDescent="0.25">
      <c r="C192" s="91"/>
      <c r="D192" s="91"/>
    </row>
    <row r="193" spans="3:4" ht="15" customHeight="1" x14ac:dyDescent="0.25">
      <c r="C193" s="91"/>
      <c r="D193" s="91"/>
    </row>
    <row r="194" spans="3:4" ht="15" customHeight="1" x14ac:dyDescent="0.25">
      <c r="C194" s="91"/>
      <c r="D194" s="91"/>
    </row>
    <row r="195" spans="3:4" ht="15" customHeight="1" x14ac:dyDescent="0.25">
      <c r="C195" s="91"/>
      <c r="D195" s="91"/>
    </row>
    <row r="196" spans="3:4" ht="15" customHeight="1" x14ac:dyDescent="0.25">
      <c r="C196" s="91"/>
      <c r="D196" s="91"/>
    </row>
    <row r="197" spans="3:4" ht="15" customHeight="1" x14ac:dyDescent="0.25">
      <c r="C197" s="91"/>
      <c r="D197" s="91"/>
    </row>
    <row r="198" spans="3:4" ht="15" customHeight="1" x14ac:dyDescent="0.25">
      <c r="C198" s="91"/>
      <c r="D198" s="91"/>
    </row>
    <row r="199" spans="3:4" ht="15" customHeight="1" x14ac:dyDescent="0.25">
      <c r="C199" s="91"/>
      <c r="D199" s="91"/>
    </row>
    <row r="200" spans="3:4" ht="15" customHeight="1" x14ac:dyDescent="0.25">
      <c r="C200" s="91"/>
      <c r="D200" s="91"/>
    </row>
    <row r="201" spans="3:4" ht="15" customHeight="1" x14ac:dyDescent="0.25">
      <c r="C201" s="91"/>
      <c r="D201" s="91"/>
    </row>
    <row r="202" spans="3:4" ht="15" customHeight="1" x14ac:dyDescent="0.25">
      <c r="C202" s="91"/>
      <c r="D202" s="91"/>
    </row>
    <row r="203" spans="3:4" ht="15" customHeight="1" x14ac:dyDescent="0.25">
      <c r="C203" s="91"/>
      <c r="D203" s="91"/>
    </row>
    <row r="204" spans="3:4" ht="15" customHeight="1" x14ac:dyDescent="0.25">
      <c r="C204" s="91"/>
      <c r="D204" s="91"/>
    </row>
    <row r="205" spans="3:4" ht="15" customHeight="1" x14ac:dyDescent="0.25">
      <c r="C205" s="91"/>
      <c r="D205" s="91"/>
    </row>
    <row r="206" spans="3:4" ht="15" customHeight="1" x14ac:dyDescent="0.25">
      <c r="C206" s="91"/>
      <c r="D206" s="91"/>
    </row>
    <row r="207" spans="3:4" ht="15" customHeight="1" x14ac:dyDescent="0.25">
      <c r="C207" s="91"/>
      <c r="D207" s="91"/>
    </row>
    <row r="208" spans="3:4" ht="15" customHeight="1" x14ac:dyDescent="0.25">
      <c r="C208" s="91"/>
      <c r="D208" s="91"/>
    </row>
    <row r="209" spans="3:4" ht="15" customHeight="1" x14ac:dyDescent="0.25">
      <c r="C209" s="91"/>
      <c r="D209" s="91"/>
    </row>
    <row r="210" spans="3:4" ht="15" customHeight="1" x14ac:dyDescent="0.25">
      <c r="C210" s="91"/>
      <c r="D210" s="91"/>
    </row>
    <row r="211" spans="3:4" ht="15" customHeight="1" x14ac:dyDescent="0.25">
      <c r="C211" s="91"/>
      <c r="D211" s="91"/>
    </row>
    <row r="212" spans="3:4" ht="15" customHeight="1" x14ac:dyDescent="0.25">
      <c r="C212" s="91"/>
      <c r="D212" s="91"/>
    </row>
    <row r="213" spans="3:4" ht="15" customHeight="1" x14ac:dyDescent="0.25">
      <c r="C213" s="91"/>
      <c r="D213" s="91"/>
    </row>
    <row r="214" spans="3:4" ht="15" customHeight="1" x14ac:dyDescent="0.25">
      <c r="C214" s="91"/>
      <c r="D214" s="91"/>
    </row>
    <row r="215" spans="3:4" ht="15" customHeight="1" x14ac:dyDescent="0.25">
      <c r="C215" s="91"/>
      <c r="D215" s="91"/>
    </row>
    <row r="216" spans="3:4" ht="15" customHeight="1" x14ac:dyDescent="0.25">
      <c r="C216" s="91"/>
      <c r="D216" s="91"/>
    </row>
    <row r="217" spans="3:4" ht="15" customHeight="1" x14ac:dyDescent="0.25">
      <c r="C217" s="91"/>
      <c r="D217" s="91"/>
    </row>
    <row r="218" spans="3:4" ht="15" customHeight="1" x14ac:dyDescent="0.25">
      <c r="C218" s="91"/>
      <c r="D218" s="91"/>
    </row>
    <row r="219" spans="3:4" ht="15" customHeight="1" x14ac:dyDescent="0.25">
      <c r="C219" s="91"/>
      <c r="D219" s="91"/>
    </row>
    <row r="220" spans="3:4" ht="15" customHeight="1" x14ac:dyDescent="0.25">
      <c r="C220" s="91"/>
      <c r="D220" s="91"/>
    </row>
    <row r="221" spans="3:4" ht="15" customHeight="1" x14ac:dyDescent="0.25">
      <c r="C221" s="91"/>
      <c r="D221" s="91"/>
    </row>
    <row r="222" spans="3:4" ht="15" customHeight="1" x14ac:dyDescent="0.25">
      <c r="C222" s="91"/>
      <c r="D222" s="91"/>
    </row>
    <row r="223" spans="3:4" ht="15" customHeight="1" x14ac:dyDescent="0.25">
      <c r="C223" s="91"/>
      <c r="D223" s="91"/>
    </row>
    <row r="224" spans="3:4" ht="15" customHeight="1" x14ac:dyDescent="0.25">
      <c r="C224" s="91"/>
      <c r="D224" s="91"/>
    </row>
    <row r="225" spans="3:4" ht="15" customHeight="1" x14ac:dyDescent="0.25">
      <c r="C225" s="91"/>
      <c r="D225" s="91"/>
    </row>
    <row r="226" spans="3:4" ht="15" customHeight="1" x14ac:dyDescent="0.25">
      <c r="C226" s="91"/>
      <c r="D226" s="91"/>
    </row>
    <row r="227" spans="3:4" ht="15" customHeight="1" x14ac:dyDescent="0.25">
      <c r="C227" s="91"/>
      <c r="D227" s="91"/>
    </row>
    <row r="228" spans="3:4" ht="15" customHeight="1" x14ac:dyDescent="0.25">
      <c r="C228" s="91"/>
      <c r="D228" s="91"/>
    </row>
    <row r="229" spans="3:4" ht="15" customHeight="1" x14ac:dyDescent="0.25">
      <c r="C229" s="91"/>
      <c r="D229" s="91"/>
    </row>
    <row r="230" spans="3:4" ht="15" customHeight="1" x14ac:dyDescent="0.25">
      <c r="C230" s="91"/>
      <c r="D230" s="91"/>
    </row>
    <row r="231" spans="3:4" ht="15" customHeight="1" x14ac:dyDescent="0.25">
      <c r="C231" s="91"/>
      <c r="D231" s="91"/>
    </row>
    <row r="232" spans="3:4" ht="15" customHeight="1" x14ac:dyDescent="0.25">
      <c r="C232" s="91"/>
      <c r="D232" s="91"/>
    </row>
    <row r="233" spans="3:4" ht="15" customHeight="1" x14ac:dyDescent="0.25">
      <c r="C233" s="91"/>
      <c r="D233" s="91"/>
    </row>
    <row r="234" spans="3:4" ht="15" customHeight="1" x14ac:dyDescent="0.25">
      <c r="C234" s="91"/>
      <c r="D234" s="91"/>
    </row>
    <row r="235" spans="3:4" ht="15" customHeight="1" x14ac:dyDescent="0.25">
      <c r="C235" s="91"/>
      <c r="D235" s="91"/>
    </row>
    <row r="236" spans="3:4" ht="15" customHeight="1" x14ac:dyDescent="0.25">
      <c r="C236" s="91"/>
      <c r="D236" s="91"/>
    </row>
    <row r="237" spans="3:4" ht="15" customHeight="1" x14ac:dyDescent="0.25">
      <c r="C237" s="91"/>
      <c r="D237" s="91"/>
    </row>
    <row r="238" spans="3:4" ht="15" customHeight="1" x14ac:dyDescent="0.25">
      <c r="C238" s="91"/>
      <c r="D238" s="91"/>
    </row>
    <row r="239" spans="3:4" ht="15" customHeight="1" x14ac:dyDescent="0.25">
      <c r="C239" s="91"/>
      <c r="D239" s="91"/>
    </row>
    <row r="240" spans="3:4" ht="15" customHeight="1" x14ac:dyDescent="0.25">
      <c r="C240" s="91"/>
      <c r="D240" s="91"/>
    </row>
    <row r="241" spans="3:4" ht="15" customHeight="1" x14ac:dyDescent="0.25">
      <c r="C241" s="91"/>
      <c r="D241" s="91"/>
    </row>
    <row r="242" spans="3:4" ht="15" customHeight="1" x14ac:dyDescent="0.25">
      <c r="C242" s="91"/>
      <c r="D242" s="91"/>
    </row>
    <row r="243" spans="3:4" ht="15" customHeight="1" x14ac:dyDescent="0.25">
      <c r="C243" s="91"/>
      <c r="D243" s="91"/>
    </row>
    <row r="244" spans="3:4" ht="15" customHeight="1" x14ac:dyDescent="0.25">
      <c r="C244" s="91"/>
      <c r="D244" s="91"/>
    </row>
    <row r="245" spans="3:4" ht="15" customHeight="1" x14ac:dyDescent="0.25">
      <c r="C245" s="91"/>
      <c r="D245" s="91"/>
    </row>
    <row r="246" spans="3:4" ht="15" customHeight="1" x14ac:dyDescent="0.25">
      <c r="C246" s="91"/>
      <c r="D246" s="91"/>
    </row>
    <row r="247" spans="3:4" ht="15" customHeight="1" x14ac:dyDescent="0.25">
      <c r="C247" s="91"/>
      <c r="D247" s="91"/>
    </row>
    <row r="248" spans="3:4" ht="15" customHeight="1" x14ac:dyDescent="0.25">
      <c r="C248" s="91"/>
      <c r="D248" s="91"/>
    </row>
    <row r="249" spans="3:4" ht="15" customHeight="1" x14ac:dyDescent="0.25">
      <c r="C249" s="91"/>
      <c r="D249" s="91"/>
    </row>
    <row r="250" spans="3:4" ht="15" customHeight="1" x14ac:dyDescent="0.25">
      <c r="C250" s="91"/>
      <c r="D250" s="91"/>
    </row>
    <row r="251" spans="3:4" ht="15" customHeight="1" x14ac:dyDescent="0.25">
      <c r="C251" s="91"/>
      <c r="D251" s="91"/>
    </row>
    <row r="252" spans="3:4" ht="15" customHeight="1" x14ac:dyDescent="0.25">
      <c r="C252" s="91"/>
      <c r="D252" s="91"/>
    </row>
    <row r="253" spans="3:4" ht="15" customHeight="1" x14ac:dyDescent="0.25">
      <c r="C253" s="91"/>
      <c r="D253" s="91"/>
    </row>
    <row r="254" spans="3:4" ht="15" customHeight="1" x14ac:dyDescent="0.25">
      <c r="C254" s="91"/>
      <c r="D254" s="91"/>
    </row>
    <row r="255" spans="3:4" ht="15" customHeight="1" x14ac:dyDescent="0.25">
      <c r="C255" s="91"/>
      <c r="D255" s="91"/>
    </row>
    <row r="256" spans="3:4" ht="15" customHeight="1" x14ac:dyDescent="0.25">
      <c r="C256" s="91"/>
      <c r="D256" s="91"/>
    </row>
    <row r="257" spans="3:4" ht="15" customHeight="1" x14ac:dyDescent="0.25">
      <c r="C257" s="91"/>
      <c r="D257" s="91"/>
    </row>
    <row r="258" spans="3:4" ht="15" customHeight="1" x14ac:dyDescent="0.25">
      <c r="C258" s="91"/>
      <c r="D258" s="91"/>
    </row>
    <row r="259" spans="3:4" ht="15" customHeight="1" x14ac:dyDescent="0.25">
      <c r="C259" s="91"/>
      <c r="D259" s="91"/>
    </row>
    <row r="260" spans="3:4" ht="15" customHeight="1" x14ac:dyDescent="0.25">
      <c r="C260" s="91"/>
      <c r="D260" s="91"/>
    </row>
    <row r="261" spans="3:4" ht="15" customHeight="1" x14ac:dyDescent="0.25">
      <c r="C261" s="91"/>
      <c r="D261" s="91"/>
    </row>
    <row r="262" spans="3:4" ht="15" customHeight="1" x14ac:dyDescent="0.25">
      <c r="C262" s="91"/>
      <c r="D262" s="91"/>
    </row>
    <row r="263" spans="3:4" ht="15" customHeight="1" x14ac:dyDescent="0.25">
      <c r="C263" s="91"/>
      <c r="D263" s="91"/>
    </row>
    <row r="264" spans="3:4" ht="15" customHeight="1" x14ac:dyDescent="0.25">
      <c r="C264" s="91"/>
      <c r="D264" s="91"/>
    </row>
    <row r="265" spans="3:4" ht="15" customHeight="1" x14ac:dyDescent="0.25">
      <c r="C265" s="91"/>
      <c r="D265" s="91"/>
    </row>
    <row r="266" spans="3:4" ht="15" customHeight="1" x14ac:dyDescent="0.25">
      <c r="C266" s="91"/>
      <c r="D266" s="91"/>
    </row>
    <row r="267" spans="3:4" ht="15" customHeight="1" x14ac:dyDescent="0.25">
      <c r="C267" s="91"/>
      <c r="D267" s="91"/>
    </row>
    <row r="268" spans="3:4" ht="15" customHeight="1" x14ac:dyDescent="0.25">
      <c r="C268" s="91"/>
      <c r="D268" s="91"/>
    </row>
    <row r="269" spans="3:4" ht="15" customHeight="1" x14ac:dyDescent="0.25">
      <c r="C269" s="91"/>
      <c r="D269" s="91"/>
    </row>
    <row r="270" spans="3:4" ht="15" customHeight="1" x14ac:dyDescent="0.25">
      <c r="C270" s="91"/>
      <c r="D270" s="91"/>
    </row>
    <row r="271" spans="3:4" ht="15" customHeight="1" x14ac:dyDescent="0.25">
      <c r="C271" s="91"/>
      <c r="D271" s="91"/>
    </row>
    <row r="272" spans="3:4" ht="15" customHeight="1" x14ac:dyDescent="0.25">
      <c r="C272" s="91"/>
      <c r="D272" s="91"/>
    </row>
    <row r="273" spans="3:4" ht="15" customHeight="1" x14ac:dyDescent="0.25">
      <c r="C273" s="91"/>
      <c r="D273" s="91"/>
    </row>
    <row r="274" spans="3:4" ht="15" customHeight="1" x14ac:dyDescent="0.25">
      <c r="C274" s="91"/>
      <c r="D274" s="91"/>
    </row>
    <row r="275" spans="3:4" ht="15" customHeight="1" x14ac:dyDescent="0.25">
      <c r="C275" s="91"/>
      <c r="D275" s="91"/>
    </row>
    <row r="276" spans="3:4" ht="15" customHeight="1" x14ac:dyDescent="0.25">
      <c r="C276" s="91"/>
      <c r="D276" s="91"/>
    </row>
    <row r="277" spans="3:4" ht="15" customHeight="1" x14ac:dyDescent="0.25">
      <c r="C277" s="91"/>
      <c r="D277" s="91"/>
    </row>
    <row r="278" spans="3:4" ht="15" customHeight="1" x14ac:dyDescent="0.25">
      <c r="C278" s="91"/>
      <c r="D278" s="91"/>
    </row>
    <row r="279" spans="3:4" ht="15" customHeight="1" x14ac:dyDescent="0.25">
      <c r="C279" s="91"/>
      <c r="D279" s="91"/>
    </row>
    <row r="280" spans="3:4" ht="15" customHeight="1" x14ac:dyDescent="0.25">
      <c r="C280" s="91"/>
      <c r="D280" s="91"/>
    </row>
    <row r="281" spans="3:4" ht="15" customHeight="1" x14ac:dyDescent="0.25">
      <c r="C281" s="91"/>
      <c r="D281" s="91"/>
    </row>
    <row r="282" spans="3:4" ht="15" customHeight="1" x14ac:dyDescent="0.25">
      <c r="C282" s="91"/>
      <c r="D282" s="91"/>
    </row>
    <row r="283" spans="3:4" ht="15" customHeight="1" x14ac:dyDescent="0.25">
      <c r="C283" s="91"/>
      <c r="D283" s="91"/>
    </row>
    <row r="284" spans="3:4" ht="15" customHeight="1" x14ac:dyDescent="0.25">
      <c r="C284" s="91"/>
      <c r="D284" s="91"/>
    </row>
    <row r="285" spans="3:4" ht="15" customHeight="1" x14ac:dyDescent="0.25">
      <c r="C285" s="91"/>
      <c r="D285" s="91"/>
    </row>
    <row r="286" spans="3:4" ht="15" customHeight="1" x14ac:dyDescent="0.25">
      <c r="C286" s="91"/>
      <c r="D286" s="91"/>
    </row>
    <row r="287" spans="3:4" ht="15" customHeight="1" x14ac:dyDescent="0.25">
      <c r="C287" s="91"/>
      <c r="D287" s="91"/>
    </row>
    <row r="288" spans="3:4" ht="15" customHeight="1" x14ac:dyDescent="0.25">
      <c r="C288" s="91"/>
      <c r="D288" s="91"/>
    </row>
    <row r="289" spans="3:4" ht="15" customHeight="1" x14ac:dyDescent="0.25">
      <c r="C289" s="91"/>
      <c r="D289" s="91"/>
    </row>
    <row r="290" spans="3:4" ht="15" customHeight="1" x14ac:dyDescent="0.25">
      <c r="C290" s="91"/>
      <c r="D290" s="91"/>
    </row>
    <row r="291" spans="3:4" ht="15" customHeight="1" x14ac:dyDescent="0.25">
      <c r="C291" s="91"/>
      <c r="D291" s="91"/>
    </row>
    <row r="292" spans="3:4" ht="15" customHeight="1" x14ac:dyDescent="0.25">
      <c r="C292" s="91"/>
      <c r="D292" s="91"/>
    </row>
    <row r="293" spans="3:4" ht="15" customHeight="1" x14ac:dyDescent="0.25">
      <c r="C293" s="91"/>
      <c r="D293" s="91"/>
    </row>
    <row r="294" spans="3:4" ht="15" customHeight="1" x14ac:dyDescent="0.25">
      <c r="C294" s="91"/>
      <c r="D294" s="91"/>
    </row>
    <row r="295" spans="3:4" ht="15" customHeight="1" x14ac:dyDescent="0.25">
      <c r="C295" s="91"/>
      <c r="D295" s="91"/>
    </row>
    <row r="296" spans="3:4" ht="15" customHeight="1" x14ac:dyDescent="0.25">
      <c r="C296" s="91"/>
      <c r="D296" s="91"/>
    </row>
    <row r="297" spans="3:4" ht="15" customHeight="1" x14ac:dyDescent="0.25">
      <c r="C297" s="91"/>
      <c r="D297" s="91"/>
    </row>
    <row r="298" spans="3:4" ht="15" customHeight="1" x14ac:dyDescent="0.25">
      <c r="C298" s="91"/>
      <c r="D298" s="91"/>
    </row>
    <row r="299" spans="3:4" ht="15" customHeight="1" x14ac:dyDescent="0.25">
      <c r="C299" s="91"/>
      <c r="D299" s="91"/>
    </row>
    <row r="300" spans="3:4" ht="15" customHeight="1" x14ac:dyDescent="0.25">
      <c r="C300" s="91"/>
      <c r="D300" s="91"/>
    </row>
    <row r="301" spans="3:4" ht="15" customHeight="1" x14ac:dyDescent="0.25">
      <c r="C301" s="91"/>
      <c r="D301" s="91"/>
    </row>
    <row r="302" spans="3:4" ht="15" customHeight="1" x14ac:dyDescent="0.25">
      <c r="C302" s="91"/>
      <c r="D302" s="91"/>
    </row>
    <row r="303" spans="3:4" ht="15" customHeight="1" x14ac:dyDescent="0.25">
      <c r="C303" s="91"/>
      <c r="D303" s="91"/>
    </row>
    <row r="304" spans="3:4" ht="15" customHeight="1" x14ac:dyDescent="0.25">
      <c r="C304" s="91"/>
      <c r="D304" s="91"/>
    </row>
    <row r="305" spans="3:4" ht="15" customHeight="1" x14ac:dyDescent="0.25">
      <c r="C305" s="91"/>
      <c r="D305" s="91"/>
    </row>
    <row r="306" spans="3:4" ht="15" customHeight="1" x14ac:dyDescent="0.25">
      <c r="C306" s="91"/>
      <c r="D306" s="91"/>
    </row>
    <row r="307" spans="3:4" ht="15" customHeight="1" x14ac:dyDescent="0.25">
      <c r="C307" s="91"/>
      <c r="D307" s="91"/>
    </row>
    <row r="308" spans="3:4" ht="15" customHeight="1" x14ac:dyDescent="0.25">
      <c r="C308" s="91"/>
      <c r="D308" s="91"/>
    </row>
    <row r="309" spans="3:4" ht="15" customHeight="1" x14ac:dyDescent="0.25">
      <c r="C309" s="91"/>
      <c r="D309" s="91"/>
    </row>
    <row r="310" spans="3:4" ht="15" customHeight="1" x14ac:dyDescent="0.25">
      <c r="C310" s="91"/>
      <c r="D310" s="91"/>
    </row>
    <row r="311" spans="3:4" ht="15" customHeight="1" x14ac:dyDescent="0.25">
      <c r="C311" s="91"/>
      <c r="D311" s="91"/>
    </row>
    <row r="312" spans="3:4" ht="15" customHeight="1" x14ac:dyDescent="0.25">
      <c r="C312" s="91"/>
      <c r="D312" s="91"/>
    </row>
    <row r="313" spans="3:4" ht="15" customHeight="1" x14ac:dyDescent="0.25">
      <c r="C313" s="91"/>
      <c r="D313" s="91"/>
    </row>
    <row r="314" spans="3:4" ht="15" customHeight="1" x14ac:dyDescent="0.25">
      <c r="C314" s="91"/>
      <c r="D314" s="91"/>
    </row>
    <row r="315" spans="3:4" ht="15" customHeight="1" x14ac:dyDescent="0.25">
      <c r="C315" s="91"/>
      <c r="D315" s="91"/>
    </row>
    <row r="316" spans="3:4" ht="15" customHeight="1" x14ac:dyDescent="0.25">
      <c r="C316" s="91"/>
      <c r="D316" s="91"/>
    </row>
    <row r="317" spans="3:4" ht="15" customHeight="1" x14ac:dyDescent="0.25">
      <c r="C317" s="91"/>
      <c r="D317" s="91"/>
    </row>
    <row r="318" spans="3:4" ht="15" customHeight="1" x14ac:dyDescent="0.25">
      <c r="C318" s="91"/>
      <c r="D318" s="91"/>
    </row>
    <row r="319" spans="3:4" ht="15" customHeight="1" x14ac:dyDescent="0.25">
      <c r="C319" s="91"/>
      <c r="D319" s="91"/>
    </row>
    <row r="320" spans="3:4" ht="15" customHeight="1" x14ac:dyDescent="0.25">
      <c r="C320" s="91"/>
      <c r="D320" s="91"/>
    </row>
    <row r="321" spans="3:4" ht="15" customHeight="1" x14ac:dyDescent="0.25">
      <c r="C321" s="91"/>
      <c r="D321" s="91"/>
    </row>
    <row r="322" spans="3:4" ht="15" customHeight="1" x14ac:dyDescent="0.25">
      <c r="C322" s="91"/>
      <c r="D322" s="91"/>
    </row>
    <row r="323" spans="3:4" ht="15" customHeight="1" x14ac:dyDescent="0.25">
      <c r="C323" s="91"/>
      <c r="D323" s="91"/>
    </row>
    <row r="324" spans="3:4" ht="15" customHeight="1" x14ac:dyDescent="0.25">
      <c r="C324" s="91"/>
      <c r="D324" s="91"/>
    </row>
    <row r="325" spans="3:4" ht="15" customHeight="1" x14ac:dyDescent="0.25">
      <c r="C325" s="91"/>
      <c r="D325" s="91"/>
    </row>
    <row r="326" spans="3:4" ht="15" customHeight="1" x14ac:dyDescent="0.25">
      <c r="C326" s="91"/>
      <c r="D326" s="91"/>
    </row>
    <row r="327" spans="3:4" ht="15" customHeight="1" x14ac:dyDescent="0.25">
      <c r="C327" s="91"/>
      <c r="D327" s="91"/>
    </row>
    <row r="328" spans="3:4" ht="15" customHeight="1" x14ac:dyDescent="0.25">
      <c r="C328" s="91"/>
      <c r="D328" s="91"/>
    </row>
    <row r="329" spans="3:4" ht="15" customHeight="1" x14ac:dyDescent="0.25">
      <c r="C329" s="91"/>
      <c r="D329" s="91"/>
    </row>
    <row r="330" spans="3:4" ht="15" customHeight="1" x14ac:dyDescent="0.25">
      <c r="C330" s="91"/>
      <c r="D330" s="91"/>
    </row>
    <row r="331" spans="3:4" ht="15" customHeight="1" x14ac:dyDescent="0.25">
      <c r="C331" s="91"/>
      <c r="D331" s="91"/>
    </row>
    <row r="332" spans="3:4" ht="15" customHeight="1" x14ac:dyDescent="0.25">
      <c r="C332" s="91"/>
      <c r="D332" s="91"/>
    </row>
    <row r="333" spans="3:4" ht="15" customHeight="1" x14ac:dyDescent="0.25">
      <c r="C333" s="91"/>
      <c r="D333" s="91"/>
    </row>
    <row r="334" spans="3:4" ht="15" customHeight="1" x14ac:dyDescent="0.25">
      <c r="C334" s="91"/>
      <c r="D334" s="91"/>
    </row>
    <row r="335" spans="3:4" ht="15" customHeight="1" x14ac:dyDescent="0.25">
      <c r="C335" s="91"/>
      <c r="D335" s="91"/>
    </row>
    <row r="336" spans="3:4" ht="15" customHeight="1" x14ac:dyDescent="0.25">
      <c r="C336" s="91"/>
      <c r="D336" s="91"/>
    </row>
    <row r="337" spans="3:4" ht="15" customHeight="1" x14ac:dyDescent="0.25">
      <c r="C337" s="91"/>
      <c r="D337" s="91"/>
    </row>
    <row r="338" spans="3:4" ht="15" customHeight="1" x14ac:dyDescent="0.25">
      <c r="C338" s="91"/>
      <c r="D338" s="91"/>
    </row>
    <row r="339" spans="3:4" ht="15" customHeight="1" x14ac:dyDescent="0.25">
      <c r="C339" s="91"/>
      <c r="D339" s="91"/>
    </row>
    <row r="340" spans="3:4" ht="15" customHeight="1" x14ac:dyDescent="0.25">
      <c r="C340" s="91"/>
      <c r="D340" s="91"/>
    </row>
    <row r="341" spans="3:4" ht="15" customHeight="1" x14ac:dyDescent="0.25">
      <c r="C341" s="91"/>
      <c r="D341" s="91"/>
    </row>
    <row r="342" spans="3:4" ht="15" customHeight="1" x14ac:dyDescent="0.25">
      <c r="C342" s="91"/>
      <c r="D342" s="91"/>
    </row>
    <row r="343" spans="3:4" ht="15" customHeight="1" x14ac:dyDescent="0.25">
      <c r="C343" s="91"/>
      <c r="D343" s="91"/>
    </row>
    <row r="344" spans="3:4" ht="15" customHeight="1" x14ac:dyDescent="0.25">
      <c r="C344" s="91"/>
      <c r="D344" s="91"/>
    </row>
    <row r="345" spans="3:4" ht="15" customHeight="1" x14ac:dyDescent="0.25">
      <c r="C345" s="91"/>
      <c r="D345" s="91"/>
    </row>
    <row r="346" spans="3:4" ht="15" customHeight="1" x14ac:dyDescent="0.25">
      <c r="C346" s="91"/>
      <c r="D346" s="91"/>
    </row>
    <row r="347" spans="3:4" ht="15" customHeight="1" x14ac:dyDescent="0.25">
      <c r="C347" s="91"/>
      <c r="D347" s="91"/>
    </row>
    <row r="348" spans="3:4" ht="15" customHeight="1" x14ac:dyDescent="0.25">
      <c r="C348" s="91"/>
      <c r="D348" s="91"/>
    </row>
    <row r="349" spans="3:4" ht="15" customHeight="1" x14ac:dyDescent="0.25">
      <c r="C349" s="91"/>
      <c r="D349" s="91"/>
    </row>
    <row r="350" spans="3:4" ht="15" customHeight="1" x14ac:dyDescent="0.25">
      <c r="C350" s="91"/>
      <c r="D350" s="91"/>
    </row>
    <row r="351" spans="3:4" ht="15" customHeight="1" x14ac:dyDescent="0.25">
      <c r="C351" s="91"/>
      <c r="D351" s="91"/>
    </row>
    <row r="352" spans="3:4" ht="15" customHeight="1" x14ac:dyDescent="0.25">
      <c r="C352" s="91"/>
      <c r="D352" s="91"/>
    </row>
    <row r="353" spans="3:4" ht="15" customHeight="1" x14ac:dyDescent="0.25">
      <c r="C353" s="91"/>
      <c r="D353" s="91"/>
    </row>
    <row r="354" spans="3:4" ht="15" customHeight="1" x14ac:dyDescent="0.25">
      <c r="C354" s="91"/>
      <c r="D354" s="91"/>
    </row>
    <row r="355" spans="3:4" ht="15" customHeight="1" x14ac:dyDescent="0.25">
      <c r="C355" s="91"/>
      <c r="D355" s="91"/>
    </row>
    <row r="356" spans="3:4" ht="15" customHeight="1" x14ac:dyDescent="0.25">
      <c r="C356" s="91"/>
      <c r="D356" s="91"/>
    </row>
    <row r="357" spans="3:4" ht="15" customHeight="1" x14ac:dyDescent="0.25">
      <c r="C357" s="91"/>
      <c r="D357" s="91"/>
    </row>
    <row r="358" spans="3:4" ht="15" customHeight="1" x14ac:dyDescent="0.25">
      <c r="C358" s="91"/>
      <c r="D358" s="91"/>
    </row>
    <row r="359" spans="3:4" ht="15" customHeight="1" x14ac:dyDescent="0.25">
      <c r="C359" s="91"/>
      <c r="D359" s="91"/>
    </row>
    <row r="360" spans="3:4" ht="15" customHeight="1" x14ac:dyDescent="0.25">
      <c r="C360" s="91"/>
      <c r="D360" s="91"/>
    </row>
    <row r="361" spans="3:4" ht="15" customHeight="1" x14ac:dyDescent="0.25">
      <c r="C361" s="91"/>
      <c r="D361" s="91"/>
    </row>
    <row r="362" spans="3:4" ht="15" customHeight="1" x14ac:dyDescent="0.25">
      <c r="C362" s="91"/>
      <c r="D362" s="91"/>
    </row>
    <row r="363" spans="3:4" ht="15" customHeight="1" x14ac:dyDescent="0.25">
      <c r="C363" s="91"/>
      <c r="D363" s="91"/>
    </row>
    <row r="364" spans="3:4" ht="15" customHeight="1" x14ac:dyDescent="0.25">
      <c r="C364" s="91"/>
      <c r="D364" s="91"/>
    </row>
    <row r="365" spans="3:4" ht="15" customHeight="1" x14ac:dyDescent="0.25">
      <c r="C365" s="91"/>
      <c r="D365" s="91"/>
    </row>
    <row r="366" spans="3:4" ht="15" customHeight="1" x14ac:dyDescent="0.25">
      <c r="C366" s="91"/>
      <c r="D366" s="91"/>
    </row>
    <row r="367" spans="3:4" ht="15" customHeight="1" x14ac:dyDescent="0.25">
      <c r="C367" s="91"/>
      <c r="D367" s="91"/>
    </row>
    <row r="368" spans="3:4" ht="15" customHeight="1" x14ac:dyDescent="0.25">
      <c r="C368" s="91"/>
      <c r="D368" s="91"/>
    </row>
    <row r="369" spans="3:4" ht="15" customHeight="1" x14ac:dyDescent="0.25">
      <c r="C369" s="91"/>
      <c r="D369" s="91"/>
    </row>
    <row r="370" spans="3:4" ht="15" customHeight="1" x14ac:dyDescent="0.25">
      <c r="C370" s="91"/>
      <c r="D370" s="91"/>
    </row>
    <row r="371" spans="3:4" ht="15" customHeight="1" x14ac:dyDescent="0.25">
      <c r="C371" s="91"/>
      <c r="D371" s="91"/>
    </row>
    <row r="372" spans="3:4" ht="15" customHeight="1" x14ac:dyDescent="0.25">
      <c r="C372" s="91"/>
      <c r="D372" s="91"/>
    </row>
    <row r="373" spans="3:4" ht="15" customHeight="1" x14ac:dyDescent="0.25">
      <c r="C373" s="91"/>
      <c r="D373" s="91"/>
    </row>
    <row r="374" spans="3:4" ht="15" customHeight="1" x14ac:dyDescent="0.25">
      <c r="C374" s="91"/>
      <c r="D374" s="91"/>
    </row>
    <row r="375" spans="3:4" ht="15" customHeight="1" x14ac:dyDescent="0.25">
      <c r="C375" s="91"/>
      <c r="D375" s="91"/>
    </row>
    <row r="376" spans="3:4" ht="15" customHeight="1" x14ac:dyDescent="0.25">
      <c r="C376" s="91"/>
      <c r="D376" s="91"/>
    </row>
    <row r="377" spans="3:4" ht="15" customHeight="1" x14ac:dyDescent="0.25">
      <c r="C377" s="91"/>
      <c r="D377" s="91"/>
    </row>
    <row r="378" spans="3:4" ht="15" customHeight="1" x14ac:dyDescent="0.25">
      <c r="C378" s="91"/>
      <c r="D378" s="91"/>
    </row>
    <row r="379" spans="3:4" ht="15" customHeight="1" x14ac:dyDescent="0.25">
      <c r="C379" s="91"/>
      <c r="D379" s="91"/>
    </row>
    <row r="380" spans="3:4" ht="15" customHeight="1" x14ac:dyDescent="0.25">
      <c r="C380" s="91"/>
      <c r="D380" s="91"/>
    </row>
    <row r="381" spans="3:4" ht="15" customHeight="1" x14ac:dyDescent="0.25">
      <c r="C381" s="91"/>
      <c r="D381" s="91"/>
    </row>
    <row r="382" spans="3:4" ht="15" customHeight="1" x14ac:dyDescent="0.25">
      <c r="C382" s="91"/>
      <c r="D382" s="91"/>
    </row>
    <row r="383" spans="3:4" ht="15" customHeight="1" x14ac:dyDescent="0.25">
      <c r="C383" s="91"/>
      <c r="D383" s="91"/>
    </row>
    <row r="384" spans="3:4" ht="15" customHeight="1" x14ac:dyDescent="0.25">
      <c r="C384" s="91"/>
      <c r="D384" s="91"/>
    </row>
    <row r="385" spans="3:4" ht="15" customHeight="1" x14ac:dyDescent="0.25">
      <c r="C385" s="91"/>
      <c r="D385" s="91"/>
    </row>
    <row r="386" spans="3:4" ht="15" customHeight="1" x14ac:dyDescent="0.25">
      <c r="C386" s="91"/>
      <c r="D386" s="91"/>
    </row>
    <row r="387" spans="3:4" ht="15" customHeight="1" x14ac:dyDescent="0.25">
      <c r="C387" s="91"/>
      <c r="D387" s="91"/>
    </row>
    <row r="388" spans="3:4" ht="15" customHeight="1" x14ac:dyDescent="0.25">
      <c r="C388" s="91"/>
      <c r="D388" s="91"/>
    </row>
    <row r="389" spans="3:4" ht="15" customHeight="1" x14ac:dyDescent="0.25">
      <c r="C389" s="91"/>
      <c r="D389" s="91"/>
    </row>
    <row r="390" spans="3:4" ht="15" customHeight="1" x14ac:dyDescent="0.25">
      <c r="C390" s="91"/>
      <c r="D390" s="91"/>
    </row>
    <row r="391" spans="3:4" ht="15" customHeight="1" x14ac:dyDescent="0.25">
      <c r="C391" s="91"/>
      <c r="D391" s="91"/>
    </row>
    <row r="392" spans="3:4" ht="15" customHeight="1" x14ac:dyDescent="0.25">
      <c r="C392" s="91"/>
      <c r="D392" s="91"/>
    </row>
    <row r="393" spans="3:4" ht="15" customHeight="1" x14ac:dyDescent="0.25">
      <c r="C393" s="91"/>
      <c r="D393" s="91"/>
    </row>
    <row r="394" spans="3:4" ht="15" customHeight="1" x14ac:dyDescent="0.25">
      <c r="C394" s="91"/>
      <c r="D394" s="91"/>
    </row>
    <row r="395" spans="3:4" ht="15" customHeight="1" x14ac:dyDescent="0.25">
      <c r="C395" s="91"/>
      <c r="D395" s="91"/>
    </row>
    <row r="396" spans="3:4" ht="15" customHeight="1" x14ac:dyDescent="0.25">
      <c r="C396" s="91"/>
      <c r="D396" s="91"/>
    </row>
    <row r="397" spans="3:4" ht="15" customHeight="1" x14ac:dyDescent="0.25">
      <c r="C397" s="91"/>
      <c r="D397" s="91"/>
    </row>
    <row r="398" spans="3:4" ht="15" customHeight="1" x14ac:dyDescent="0.25">
      <c r="C398" s="91"/>
      <c r="D398" s="91"/>
    </row>
    <row r="399" spans="3:4" ht="15" customHeight="1" x14ac:dyDescent="0.25">
      <c r="C399" s="91"/>
      <c r="D399" s="91"/>
    </row>
    <row r="400" spans="3:4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</sheetData>
  <sheetProtection algorithmName="SHA-512" hashValue="42Gip2sdhBg6cLNJ/dVkef5vi6rpfuq7idhFkaBShivOpcs5zKI8+vkOxsr6Eh7UgNI899EGW47AINw7VqYNUA==" saltValue="P7chgpxHu5iekTiDYDGLBg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99</v>
      </c>
    </row>
    <row r="2" spans="1:2" ht="24.75" customHeight="1" x14ac:dyDescent="0.25">
      <c r="A2" t="s">
        <v>100</v>
      </c>
      <c r="B2" s="6" t="s">
        <v>110</v>
      </c>
    </row>
    <row r="3" spans="1:2" x14ac:dyDescent="0.25">
      <c r="A3" t="s">
        <v>92</v>
      </c>
      <c r="B3" s="4">
        <v>0</v>
      </c>
    </row>
    <row r="4" spans="1:2" x14ac:dyDescent="0.25">
      <c r="A4" t="s">
        <v>93</v>
      </c>
      <c r="B4" s="4">
        <v>1285767</v>
      </c>
    </row>
    <row r="5" spans="1:2" x14ac:dyDescent="0.25">
      <c r="A5" t="s">
        <v>94</v>
      </c>
      <c r="B5" s="4">
        <v>209483</v>
      </c>
    </row>
    <row r="6" spans="1:2" x14ac:dyDescent="0.25">
      <c r="A6" t="s">
        <v>95</v>
      </c>
      <c r="B6">
        <v>0</v>
      </c>
    </row>
    <row r="7" spans="1:2" x14ac:dyDescent="0.25">
      <c r="A7" t="s">
        <v>96</v>
      </c>
      <c r="B7" s="4">
        <v>40846</v>
      </c>
    </row>
    <row r="8" spans="1:2" ht="15.75" thickBot="1" x14ac:dyDescent="0.3">
      <c r="A8" t="s">
        <v>97</v>
      </c>
      <c r="B8" s="4">
        <v>1454404.3829999999</v>
      </c>
    </row>
    <row r="9" spans="1:2" x14ac:dyDescent="0.25">
      <c r="A9" s="10" t="s">
        <v>101</v>
      </c>
      <c r="B9" s="11">
        <f>+B3+B4+B5-B6-B7-B8</f>
        <v>-0.38299999991431832</v>
      </c>
    </row>
  </sheetData>
  <sheetProtection algorithmName="SHA-512" hashValue="94CwvBNqhOPqAOdIqwxAvXyUaCfDlWWBXdwbC/SRv+hy5J7Enu06YEM0Dt/5K4pjY4WXTVX0TiGqbMTpLBc4Tg==" saltValue="u4wWWzSL/GT7HlyBCM0ZM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14062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102</v>
      </c>
    </row>
    <row r="2" spans="1:2" ht="24.75" customHeight="1" x14ac:dyDescent="0.25">
      <c r="A2" t="s">
        <v>100</v>
      </c>
      <c r="B2" s="6" t="s">
        <v>110</v>
      </c>
    </row>
    <row r="3" spans="1:2" x14ac:dyDescent="0.25">
      <c r="A3" t="s">
        <v>92</v>
      </c>
      <c r="B3" s="4">
        <v>0</v>
      </c>
    </row>
    <row r="4" spans="1:2" x14ac:dyDescent="0.25">
      <c r="A4" t="s">
        <v>93</v>
      </c>
      <c r="B4" s="4">
        <v>0</v>
      </c>
    </row>
    <row r="5" spans="1:2" x14ac:dyDescent="0.25">
      <c r="A5" t="s">
        <v>94</v>
      </c>
      <c r="B5" s="4">
        <v>0</v>
      </c>
    </row>
    <row r="6" spans="1:2" x14ac:dyDescent="0.25">
      <c r="A6" t="s">
        <v>95</v>
      </c>
      <c r="B6">
        <v>0</v>
      </c>
    </row>
    <row r="7" spans="1:2" x14ac:dyDescent="0.25">
      <c r="A7" t="s">
        <v>96</v>
      </c>
      <c r="B7" s="4">
        <v>0</v>
      </c>
    </row>
    <row r="8" spans="1:2" ht="15.75" thickBot="1" x14ac:dyDescent="0.3">
      <c r="A8" t="s">
        <v>97</v>
      </c>
      <c r="B8" s="4">
        <v>0</v>
      </c>
    </row>
    <row r="9" spans="1:2" x14ac:dyDescent="0.25">
      <c r="A9" s="10" t="s">
        <v>101</v>
      </c>
      <c r="B9" s="11">
        <f>+B3+B4+B5-B6-B7-B8</f>
        <v>0</v>
      </c>
    </row>
  </sheetData>
  <sheetProtection algorithmName="SHA-512" hashValue="fnNZoGDZq2Rz1mz76UDlJG5dBKnhLnXHV5QjBeBeYxGzNPJUOzHxOqL5huwv1uNOwYLVLiLYpqKRozK+6BjBpQ==" saltValue="ucKG4/yYxVRM8InL0I2Sc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36.85546875" bestFit="1" customWidth="1"/>
    <col min="3" max="3" width="15.5703125" style="134" customWidth="1"/>
    <col min="4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6" t="s">
        <v>22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C4" s="91"/>
      <c r="D4" s="91"/>
    </row>
    <row r="5" spans="1:15" ht="15" customHeight="1" x14ac:dyDescent="0.25">
      <c r="A5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15" t="s">
        <v>3</v>
      </c>
      <c r="I5" s="57" t="s">
        <v>4</v>
      </c>
    </row>
    <row r="6" spans="1:15" ht="15" customHeight="1" x14ac:dyDescent="0.25">
      <c r="A6" s="60" t="s">
        <v>5</v>
      </c>
      <c r="B6" s="67"/>
      <c r="C6" s="98"/>
      <c r="D6" s="98"/>
      <c r="E6" s="67"/>
      <c r="F6" s="67"/>
      <c r="G6" s="68"/>
      <c r="H6" s="68"/>
      <c r="I6" s="68"/>
    </row>
    <row r="7" spans="1:15" ht="15" customHeight="1" x14ac:dyDescent="0.25">
      <c r="A7" s="99" t="s">
        <v>5</v>
      </c>
      <c r="B7" s="100" t="s">
        <v>6</v>
      </c>
      <c r="C7" s="62">
        <v>46799</v>
      </c>
      <c r="D7" s="101">
        <v>40740</v>
      </c>
      <c r="E7" s="101">
        <v>40398</v>
      </c>
      <c r="F7" s="101">
        <v>29084</v>
      </c>
      <c r="G7" s="102">
        <f t="shared" ref="G7:G38" si="0">IF(ISERROR(C7- D7)=TRUE,"",C7 - D7)</f>
        <v>6059</v>
      </c>
      <c r="H7" s="10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14,9%▲</v>
      </c>
      <c r="I7" s="66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7</v>
      </c>
      <c r="C8" s="71">
        <v>185287</v>
      </c>
      <c r="D8" s="105">
        <v>182634</v>
      </c>
      <c r="E8" s="105">
        <v>181188</v>
      </c>
      <c r="F8" s="105">
        <v>171980</v>
      </c>
      <c r="G8" s="106">
        <f t="shared" si="0"/>
        <v>2653</v>
      </c>
      <c r="H8" s="107" t="str">
        <f t="shared" si="1"/>
        <v>1,5%</v>
      </c>
      <c r="I8" s="74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8</v>
      </c>
      <c r="C9" s="62">
        <v>32434</v>
      </c>
      <c r="D9" s="101">
        <v>28989</v>
      </c>
      <c r="E9" s="101">
        <v>28053</v>
      </c>
      <c r="F9" s="101">
        <v>25292</v>
      </c>
      <c r="G9" s="102">
        <f t="shared" si="0"/>
        <v>3445</v>
      </c>
      <c r="H9" s="103" t="str">
        <f t="shared" si="1"/>
        <v>11,9%▲</v>
      </c>
      <c r="I9" s="66"/>
      <c r="J9" s="91"/>
      <c r="K9" s="91"/>
      <c r="L9" s="91"/>
      <c r="M9" s="91"/>
      <c r="N9" s="91"/>
      <c r="O9" s="91"/>
    </row>
    <row r="10" spans="1:15" ht="15" customHeight="1" x14ac:dyDescent="0.25">
      <c r="A10" s="99" t="s">
        <v>5</v>
      </c>
      <c r="B10" s="104" t="s">
        <v>9</v>
      </c>
      <c r="C10" s="71"/>
      <c r="D10" s="105"/>
      <c r="E10" s="105"/>
      <c r="F10" s="105"/>
      <c r="G10" s="106">
        <f t="shared" si="0"/>
        <v>0</v>
      </c>
      <c r="H10" s="107" t="str">
        <f t="shared" si="1"/>
        <v/>
      </c>
      <c r="I10" s="74"/>
      <c r="J10" s="91"/>
      <c r="K10" s="91"/>
      <c r="L10" s="91"/>
      <c r="M10" s="91"/>
      <c r="N10" s="91"/>
      <c r="O10" s="91"/>
    </row>
    <row r="11" spans="1:15" ht="15" customHeight="1" x14ac:dyDescent="0.25">
      <c r="A11" s="99" t="s">
        <v>5</v>
      </c>
      <c r="B11" s="100" t="s">
        <v>10</v>
      </c>
      <c r="C11" s="62"/>
      <c r="D11" s="101"/>
      <c r="E11" s="101"/>
      <c r="F11" s="101"/>
      <c r="G11" s="102">
        <f t="shared" si="0"/>
        <v>0</v>
      </c>
      <c r="H11" s="103" t="str">
        <f t="shared" si="1"/>
        <v/>
      </c>
      <c r="I11" s="66"/>
      <c r="J11" s="91"/>
      <c r="K11" s="91"/>
      <c r="L11" s="91"/>
      <c r="M11" s="91"/>
      <c r="N11" s="91"/>
      <c r="O11" s="91"/>
    </row>
    <row r="12" spans="1:15" ht="15" customHeight="1" x14ac:dyDescent="0.25">
      <c r="A12" s="99" t="s">
        <v>5</v>
      </c>
      <c r="B12" s="104" t="s">
        <v>11</v>
      </c>
      <c r="C12" s="71">
        <v>-12080</v>
      </c>
      <c r="D12" s="105">
        <v>-6239</v>
      </c>
      <c r="E12" s="105">
        <v>-5964</v>
      </c>
      <c r="F12" s="105">
        <v>-10961</v>
      </c>
      <c r="G12" s="106">
        <f t="shared" si="0"/>
        <v>-5841</v>
      </c>
      <c r="H12" s="107" t="str">
        <f t="shared" si="1"/>
        <v>93,6%▲</v>
      </c>
      <c r="I12" s="74"/>
      <c r="J12" s="91"/>
      <c r="K12" s="91"/>
      <c r="L12" s="91"/>
      <c r="M12" s="91"/>
      <c r="N12" s="91"/>
      <c r="O12" s="91"/>
    </row>
    <row r="13" spans="1:15" ht="15" customHeight="1" x14ac:dyDescent="0.25">
      <c r="A13" s="99" t="s">
        <v>5</v>
      </c>
      <c r="B13" s="100" t="s">
        <v>12</v>
      </c>
      <c r="C13" s="62"/>
      <c r="D13" s="101"/>
      <c r="E13" s="101"/>
      <c r="F13" s="101"/>
      <c r="G13" s="102">
        <f t="shared" si="0"/>
        <v>0</v>
      </c>
      <c r="H13" s="103" t="str">
        <f t="shared" si="1"/>
        <v/>
      </c>
      <c r="I13" s="66"/>
      <c r="J13" s="91"/>
      <c r="K13" s="91"/>
      <c r="L13" s="91"/>
      <c r="M13" s="91"/>
      <c r="N13" s="91"/>
      <c r="O13" s="91"/>
    </row>
    <row r="14" spans="1:15" ht="15" customHeight="1" x14ac:dyDescent="0.25">
      <c r="A14" s="99" t="s">
        <v>5</v>
      </c>
      <c r="B14" s="104" t="s">
        <v>13</v>
      </c>
      <c r="C14" s="71">
        <v>-211742</v>
      </c>
      <c r="D14" s="105">
        <v>-204744</v>
      </c>
      <c r="E14" s="105">
        <v>-199167</v>
      </c>
      <c r="F14" s="105">
        <v>-174721</v>
      </c>
      <c r="G14" s="106">
        <f t="shared" si="0"/>
        <v>-6998</v>
      </c>
      <c r="H14" s="107" t="str">
        <f t="shared" si="1"/>
        <v>3,4%</v>
      </c>
      <c r="I14" s="74"/>
      <c r="J14" s="91"/>
      <c r="K14" s="91"/>
      <c r="L14" s="91"/>
      <c r="M14" s="91"/>
      <c r="N14" s="91"/>
      <c r="O14" s="91"/>
    </row>
    <row r="15" spans="1:15" s="2" customFormat="1" ht="15" customHeight="1" x14ac:dyDescent="0.25">
      <c r="A15" s="108" t="s">
        <v>5</v>
      </c>
      <c r="B15" s="109" t="s">
        <v>14</v>
      </c>
      <c r="C15" s="110">
        <f>SUMIFS((C7:C14),(A7:A14),A15)</f>
        <v>40698</v>
      </c>
      <c r="D15" s="110">
        <f>SUMIFS((D7:D14),(A7:A14),A15)</f>
        <v>41380</v>
      </c>
      <c r="E15" s="110">
        <f>SUMIFS((E7:E14),(A7:A14),A15)</f>
        <v>44508</v>
      </c>
      <c r="F15" s="110">
        <f>SUMIFS((F7:F14),(A7:A14),A15)</f>
        <v>40674</v>
      </c>
      <c r="G15" s="111">
        <f t="shared" si="0"/>
        <v>-682</v>
      </c>
      <c r="H15" s="112" t="str">
        <f t="shared" si="1"/>
        <v>-1,6%</v>
      </c>
      <c r="I15" s="24"/>
      <c r="J15" s="113"/>
      <c r="K15" s="113"/>
      <c r="L15" s="113"/>
      <c r="M15" s="113"/>
      <c r="N15" s="113"/>
      <c r="O15" s="113"/>
    </row>
    <row r="16" spans="1:15" ht="15" customHeight="1" x14ac:dyDescent="0.25">
      <c r="A16" s="60" t="s">
        <v>15</v>
      </c>
      <c r="B16" s="67"/>
      <c r="C16" s="114"/>
      <c r="D16" s="114"/>
      <c r="E16" s="75"/>
      <c r="F16" s="75"/>
      <c r="G16" s="72">
        <f t="shared" si="0"/>
        <v>0</v>
      </c>
      <c r="H16" s="73" t="str">
        <f t="shared" si="1"/>
        <v/>
      </c>
      <c r="I16" s="68"/>
    </row>
    <row r="17" spans="1:15" ht="15" customHeight="1" x14ac:dyDescent="0.25">
      <c r="A17" s="99" t="s">
        <v>15</v>
      </c>
      <c r="B17" s="100" t="s">
        <v>6</v>
      </c>
      <c r="C17" s="62">
        <v>105313</v>
      </c>
      <c r="D17" s="101">
        <v>90715</v>
      </c>
      <c r="E17" s="101">
        <v>87166</v>
      </c>
      <c r="F17" s="101">
        <v>61052</v>
      </c>
      <c r="G17" s="102">
        <f t="shared" si="0"/>
        <v>14598</v>
      </c>
      <c r="H17" s="103" t="str">
        <f t="shared" si="1"/>
        <v>16,1%▲</v>
      </c>
      <c r="I17" s="66"/>
      <c r="J17" s="91"/>
      <c r="K17" s="91"/>
      <c r="L17" s="91"/>
      <c r="M17" s="91"/>
      <c r="N17" s="91"/>
      <c r="O17" s="91"/>
    </row>
    <row r="18" spans="1:15" ht="15" customHeight="1" x14ac:dyDescent="0.25">
      <c r="A18" s="99" t="s">
        <v>15</v>
      </c>
      <c r="B18" s="104" t="s">
        <v>7</v>
      </c>
      <c r="C18" s="71">
        <v>416928</v>
      </c>
      <c r="D18" s="105">
        <v>407396</v>
      </c>
      <c r="E18" s="105">
        <v>390609</v>
      </c>
      <c r="F18" s="105">
        <v>361014</v>
      </c>
      <c r="G18" s="106">
        <f t="shared" si="0"/>
        <v>9532</v>
      </c>
      <c r="H18" s="107" t="str">
        <f t="shared" si="1"/>
        <v>2,3%</v>
      </c>
      <c r="I18" s="74"/>
      <c r="J18" s="91"/>
      <c r="K18" s="91"/>
      <c r="L18" s="91"/>
      <c r="M18" s="91"/>
      <c r="N18" s="91"/>
      <c r="O18" s="91"/>
    </row>
    <row r="19" spans="1:15" ht="15" customHeight="1" x14ac:dyDescent="0.25">
      <c r="A19" s="99" t="s">
        <v>15</v>
      </c>
      <c r="B19" s="100" t="s">
        <v>8</v>
      </c>
      <c r="C19" s="62">
        <v>71208</v>
      </c>
      <c r="D19" s="101">
        <v>64548</v>
      </c>
      <c r="E19" s="101">
        <v>60530</v>
      </c>
      <c r="F19" s="101">
        <v>53092</v>
      </c>
      <c r="G19" s="102">
        <f t="shared" si="0"/>
        <v>6660</v>
      </c>
      <c r="H19" s="103" t="str">
        <f t="shared" si="1"/>
        <v>10,3%▲</v>
      </c>
      <c r="I19" s="66"/>
      <c r="J19" s="91"/>
      <c r="K19" s="91"/>
      <c r="L19" s="91"/>
      <c r="M19" s="91"/>
      <c r="N19" s="91"/>
      <c r="O19" s="91"/>
    </row>
    <row r="20" spans="1:15" ht="15" customHeight="1" x14ac:dyDescent="0.25">
      <c r="A20" s="99" t="s">
        <v>15</v>
      </c>
      <c r="B20" s="104" t="s">
        <v>9</v>
      </c>
      <c r="C20" s="71">
        <v>1</v>
      </c>
      <c r="D20" s="105"/>
      <c r="E20" s="105"/>
      <c r="F20" s="105"/>
      <c r="G20" s="106">
        <f t="shared" si="0"/>
        <v>1</v>
      </c>
      <c r="H20" s="107" t="str">
        <f t="shared" si="1"/>
        <v/>
      </c>
      <c r="I20" s="74"/>
      <c r="J20" s="91"/>
      <c r="K20" s="91"/>
      <c r="L20" s="91"/>
      <c r="M20" s="91"/>
      <c r="N20" s="91"/>
      <c r="O20" s="91"/>
    </row>
    <row r="21" spans="1:15" ht="15" customHeight="1" x14ac:dyDescent="0.25">
      <c r="A21" s="99" t="s">
        <v>15</v>
      </c>
      <c r="B21" s="100" t="s">
        <v>10</v>
      </c>
      <c r="C21" s="62"/>
      <c r="D21" s="101"/>
      <c r="E21" s="101"/>
      <c r="F21" s="101"/>
      <c r="G21" s="102">
        <f t="shared" si="0"/>
        <v>0</v>
      </c>
      <c r="H21" s="103" t="str">
        <f t="shared" si="1"/>
        <v/>
      </c>
      <c r="I21" s="66"/>
      <c r="J21" s="91"/>
      <c r="K21" s="91"/>
      <c r="L21" s="91"/>
      <c r="M21" s="91"/>
      <c r="N21" s="91"/>
      <c r="O21" s="91"/>
    </row>
    <row r="22" spans="1:15" ht="15" customHeight="1" x14ac:dyDescent="0.25">
      <c r="A22" s="99" t="s">
        <v>15</v>
      </c>
      <c r="B22" s="104" t="s">
        <v>11</v>
      </c>
      <c r="C22" s="71">
        <v>-27184</v>
      </c>
      <c r="D22" s="105">
        <v>-13891</v>
      </c>
      <c r="E22" s="105">
        <v>-12869</v>
      </c>
      <c r="F22" s="105">
        <v>-23009</v>
      </c>
      <c r="G22" s="106">
        <f t="shared" si="0"/>
        <v>-13293</v>
      </c>
      <c r="H22" s="107" t="str">
        <f t="shared" si="1"/>
        <v>95,7%▲</v>
      </c>
      <c r="I22" s="74"/>
      <c r="J22" s="91"/>
      <c r="K22" s="91"/>
      <c r="L22" s="91"/>
      <c r="M22" s="91"/>
      <c r="N22" s="91"/>
      <c r="O22" s="91"/>
    </row>
    <row r="23" spans="1:15" ht="15" customHeight="1" x14ac:dyDescent="0.25">
      <c r="A23" s="99" t="s">
        <v>15</v>
      </c>
      <c r="B23" s="100" t="s">
        <v>12</v>
      </c>
      <c r="C23" s="62"/>
      <c r="D23" s="101"/>
      <c r="E23" s="101"/>
      <c r="F23" s="101"/>
      <c r="G23" s="102">
        <f t="shared" si="0"/>
        <v>0</v>
      </c>
      <c r="H23" s="103" t="str">
        <f t="shared" si="1"/>
        <v/>
      </c>
      <c r="I23" s="66"/>
      <c r="J23" s="91"/>
      <c r="K23" s="91"/>
      <c r="L23" s="91"/>
      <c r="M23" s="91"/>
      <c r="N23" s="91"/>
      <c r="O23" s="91"/>
    </row>
    <row r="24" spans="1:15" ht="15" customHeight="1" x14ac:dyDescent="0.25">
      <c r="A24" s="99" t="s">
        <v>15</v>
      </c>
      <c r="B24" s="104" t="s">
        <v>13</v>
      </c>
      <c r="C24" s="71">
        <v>-476333</v>
      </c>
      <c r="D24" s="105">
        <v>-455851</v>
      </c>
      <c r="E24" s="105">
        <v>-429741</v>
      </c>
      <c r="F24" s="105">
        <v>-366767</v>
      </c>
      <c r="G24" s="106">
        <f t="shared" si="0"/>
        <v>-20482</v>
      </c>
      <c r="H24" s="107" t="str">
        <f t="shared" si="1"/>
        <v>4,5%</v>
      </c>
      <c r="I24" s="74"/>
      <c r="J24" s="91"/>
      <c r="K24" s="91"/>
      <c r="L24" s="91"/>
      <c r="M24" s="91"/>
      <c r="N24" s="91"/>
      <c r="O24" s="91"/>
    </row>
    <row r="25" spans="1:15" s="2" customFormat="1" ht="15" customHeight="1" x14ac:dyDescent="0.25">
      <c r="A25" s="108" t="s">
        <v>15</v>
      </c>
      <c r="B25" s="109" t="s">
        <v>14</v>
      </c>
      <c r="C25" s="110">
        <f>SUMIFS((C7:C24),(A7:A24),A25)</f>
        <v>89933</v>
      </c>
      <c r="D25" s="110">
        <f>SUMIFS((D7:D24),(A7:A24),A25)</f>
        <v>92917</v>
      </c>
      <c r="E25" s="110">
        <f>SUMIFS((E7:E24),(A7:A24),A25)</f>
        <v>95695</v>
      </c>
      <c r="F25" s="110">
        <f>SUMIFS((F7:F24),(A7:A24),A25)</f>
        <v>85382</v>
      </c>
      <c r="G25" s="111">
        <f t="shared" si="0"/>
        <v>-2984</v>
      </c>
      <c r="H25" s="112" t="str">
        <f t="shared" si="1"/>
        <v>-3,2%</v>
      </c>
      <c r="I25" s="24"/>
      <c r="J25" s="113"/>
      <c r="K25" s="113"/>
      <c r="L25" s="113"/>
      <c r="M25" s="113"/>
      <c r="N25" s="113"/>
      <c r="O25" s="113"/>
    </row>
    <row r="26" spans="1:15" ht="15" customHeight="1" x14ac:dyDescent="0.25">
      <c r="A26" s="60" t="s">
        <v>16</v>
      </c>
      <c r="B26" s="67"/>
      <c r="C26" s="114"/>
      <c r="D26" s="114"/>
      <c r="E26" s="75"/>
      <c r="F26" s="75"/>
      <c r="G26" s="72">
        <f t="shared" si="0"/>
        <v>0</v>
      </c>
      <c r="H26" s="73" t="str">
        <f t="shared" si="1"/>
        <v/>
      </c>
      <c r="I26" s="68"/>
    </row>
    <row r="27" spans="1:15" ht="15" customHeight="1" x14ac:dyDescent="0.25">
      <c r="A27" s="99" t="s">
        <v>16</v>
      </c>
      <c r="B27" s="100" t="s">
        <v>6</v>
      </c>
      <c r="C27" s="62">
        <v>109260</v>
      </c>
      <c r="D27" s="101">
        <v>93780</v>
      </c>
      <c r="E27" s="101">
        <v>93908</v>
      </c>
      <c r="F27" s="101">
        <v>68460</v>
      </c>
      <c r="G27" s="102">
        <f t="shared" si="0"/>
        <v>15480</v>
      </c>
      <c r="H27" s="103" t="str">
        <f t="shared" si="1"/>
        <v>16,5%▲</v>
      </c>
      <c r="I27" s="66"/>
      <c r="J27" s="91"/>
      <c r="K27" s="91"/>
      <c r="L27" s="91"/>
      <c r="M27" s="91"/>
      <c r="N27" s="91"/>
      <c r="O27" s="91"/>
    </row>
    <row r="28" spans="1:15" ht="15" customHeight="1" x14ac:dyDescent="0.25">
      <c r="A28" s="99" t="s">
        <v>16</v>
      </c>
      <c r="B28" s="104" t="s">
        <v>7</v>
      </c>
      <c r="C28" s="71">
        <v>431768</v>
      </c>
      <c r="D28" s="105">
        <v>419949</v>
      </c>
      <c r="E28" s="105">
        <v>420979</v>
      </c>
      <c r="F28" s="105">
        <v>404814</v>
      </c>
      <c r="G28" s="106">
        <f t="shared" si="0"/>
        <v>11819</v>
      </c>
      <c r="H28" s="107" t="str">
        <f t="shared" si="1"/>
        <v>2,8%</v>
      </c>
      <c r="I28" s="74"/>
      <c r="J28" s="91"/>
      <c r="K28" s="91"/>
      <c r="L28" s="91"/>
      <c r="M28" s="91"/>
      <c r="N28" s="91"/>
      <c r="O28" s="91"/>
    </row>
    <row r="29" spans="1:15" ht="15" customHeight="1" x14ac:dyDescent="0.25">
      <c r="A29" s="99" t="s">
        <v>16</v>
      </c>
      <c r="B29" s="100" t="s">
        <v>8</v>
      </c>
      <c r="C29" s="62">
        <v>75634</v>
      </c>
      <c r="D29" s="101">
        <v>66729</v>
      </c>
      <c r="E29" s="101">
        <v>65212</v>
      </c>
      <c r="F29" s="101">
        <v>59534</v>
      </c>
      <c r="G29" s="102">
        <f t="shared" si="0"/>
        <v>8905</v>
      </c>
      <c r="H29" s="103" t="str">
        <f t="shared" si="1"/>
        <v>13,3%▲</v>
      </c>
      <c r="I29" s="66"/>
      <c r="J29" s="91"/>
      <c r="K29" s="91"/>
      <c r="L29" s="91"/>
      <c r="M29" s="91"/>
      <c r="N29" s="91"/>
      <c r="O29" s="91"/>
    </row>
    <row r="30" spans="1:15" ht="15" customHeight="1" x14ac:dyDescent="0.25">
      <c r="A30" s="99" t="s">
        <v>16</v>
      </c>
      <c r="B30" s="104" t="s">
        <v>9</v>
      </c>
      <c r="C30" s="71">
        <v>1</v>
      </c>
      <c r="D30" s="105"/>
      <c r="E30" s="105"/>
      <c r="F30" s="105"/>
      <c r="G30" s="106">
        <f t="shared" si="0"/>
        <v>1</v>
      </c>
      <c r="H30" s="107" t="str">
        <f t="shared" si="1"/>
        <v/>
      </c>
      <c r="I30" s="74"/>
      <c r="J30" s="91"/>
      <c r="K30" s="91"/>
      <c r="L30" s="91"/>
      <c r="M30" s="91"/>
      <c r="N30" s="91"/>
      <c r="O30" s="91"/>
    </row>
    <row r="31" spans="1:15" ht="15" customHeight="1" x14ac:dyDescent="0.25">
      <c r="A31" s="99" t="s">
        <v>16</v>
      </c>
      <c r="B31" s="100" t="s">
        <v>10</v>
      </c>
      <c r="C31" s="62"/>
      <c r="D31" s="101"/>
      <c r="E31" s="101"/>
      <c r="F31" s="101"/>
      <c r="G31" s="102">
        <f t="shared" si="0"/>
        <v>0</v>
      </c>
      <c r="H31" s="103" t="str">
        <f t="shared" si="1"/>
        <v/>
      </c>
      <c r="I31" s="66"/>
      <c r="J31" s="91"/>
      <c r="K31" s="91"/>
      <c r="L31" s="91"/>
      <c r="M31" s="91"/>
      <c r="N31" s="91"/>
      <c r="O31" s="91"/>
    </row>
    <row r="32" spans="1:15" ht="15" customHeight="1" x14ac:dyDescent="0.25">
      <c r="A32" s="99" t="s">
        <v>16</v>
      </c>
      <c r="B32" s="104" t="s">
        <v>11</v>
      </c>
      <c r="C32" s="71">
        <v>-28203</v>
      </c>
      <c r="D32" s="105">
        <v>-14361</v>
      </c>
      <c r="E32" s="105">
        <v>-13864</v>
      </c>
      <c r="F32" s="105">
        <v>-25801</v>
      </c>
      <c r="G32" s="106">
        <f t="shared" si="0"/>
        <v>-13842</v>
      </c>
      <c r="H32" s="107" t="str">
        <f t="shared" si="1"/>
        <v>96,4%▲</v>
      </c>
      <c r="I32" s="74"/>
      <c r="J32" s="91"/>
      <c r="K32" s="91"/>
      <c r="L32" s="91"/>
      <c r="M32" s="91"/>
      <c r="N32" s="91"/>
      <c r="O32" s="91"/>
    </row>
    <row r="33" spans="1:15" ht="15" customHeight="1" x14ac:dyDescent="0.25">
      <c r="A33" s="99" t="s">
        <v>16</v>
      </c>
      <c r="B33" s="100" t="s">
        <v>12</v>
      </c>
      <c r="C33" s="62"/>
      <c r="D33" s="101"/>
      <c r="E33" s="101"/>
      <c r="F33" s="101"/>
      <c r="G33" s="102">
        <f t="shared" si="0"/>
        <v>0</v>
      </c>
      <c r="H33" s="103" t="str">
        <f t="shared" si="1"/>
        <v/>
      </c>
      <c r="I33" s="66"/>
      <c r="J33" s="91"/>
      <c r="K33" s="91"/>
      <c r="L33" s="91"/>
      <c r="M33" s="91"/>
      <c r="N33" s="91"/>
      <c r="O33" s="91"/>
    </row>
    <row r="34" spans="1:15" ht="15" customHeight="1" x14ac:dyDescent="0.25">
      <c r="A34" s="99" t="s">
        <v>16</v>
      </c>
      <c r="B34" s="104" t="s">
        <v>13</v>
      </c>
      <c r="C34" s="71">
        <v>-494348</v>
      </c>
      <c r="D34" s="105">
        <v>-471300</v>
      </c>
      <c r="E34" s="105">
        <v>-462980</v>
      </c>
      <c r="F34" s="105">
        <v>-411265</v>
      </c>
      <c r="G34" s="106">
        <f t="shared" si="0"/>
        <v>-23048</v>
      </c>
      <c r="H34" s="107" t="str">
        <f t="shared" si="1"/>
        <v>4,9%</v>
      </c>
      <c r="I34" s="74"/>
      <c r="J34" s="91"/>
      <c r="K34" s="91"/>
      <c r="L34" s="91"/>
      <c r="M34" s="91"/>
      <c r="N34" s="91"/>
      <c r="O34" s="91"/>
    </row>
    <row r="35" spans="1:15" s="2" customFormat="1" ht="15" customHeight="1" x14ac:dyDescent="0.25">
      <c r="A35" s="108" t="s">
        <v>16</v>
      </c>
      <c r="B35" s="109" t="s">
        <v>14</v>
      </c>
      <c r="C35" s="110">
        <f>SUMIFS((C7:C34),(A7:A34),A35)</f>
        <v>94112</v>
      </c>
      <c r="D35" s="110">
        <f>SUMIFS((D7:D34),(A7:A34),A35)</f>
        <v>94797</v>
      </c>
      <c r="E35" s="110">
        <f>SUMIFS((E7:E34),(A7:A34),A35)</f>
        <v>103255</v>
      </c>
      <c r="F35" s="110">
        <f>SUMIFS((F7:F34),(A7:A34),A35)</f>
        <v>95742</v>
      </c>
      <c r="G35" s="111">
        <f t="shared" si="0"/>
        <v>-685</v>
      </c>
      <c r="H35" s="112" t="str">
        <f t="shared" si="1"/>
        <v>-0,7%</v>
      </c>
      <c r="I35" s="24"/>
      <c r="J35" s="113"/>
      <c r="K35" s="113"/>
      <c r="L35" s="113"/>
      <c r="M35" s="113"/>
      <c r="N35" s="113"/>
      <c r="O35" s="113"/>
    </row>
    <row r="36" spans="1:15" ht="15" customHeight="1" x14ac:dyDescent="0.25">
      <c r="A36" s="60" t="s">
        <v>17</v>
      </c>
      <c r="B36" s="67"/>
      <c r="C36" s="114"/>
      <c r="D36" s="114"/>
      <c r="E36" s="75"/>
      <c r="F36" s="75"/>
      <c r="G36" s="72">
        <f t="shared" si="0"/>
        <v>0</v>
      </c>
      <c r="H36" s="73" t="str">
        <f t="shared" si="1"/>
        <v/>
      </c>
      <c r="I36" s="68"/>
    </row>
    <row r="37" spans="1:15" ht="15" customHeight="1" x14ac:dyDescent="0.25">
      <c r="A37" s="99" t="s">
        <v>17</v>
      </c>
      <c r="B37" s="100" t="s">
        <v>6</v>
      </c>
      <c r="C37" s="62">
        <v>293578</v>
      </c>
      <c r="D37" s="101">
        <v>251144</v>
      </c>
      <c r="E37" s="101">
        <v>248862</v>
      </c>
      <c r="F37" s="101">
        <v>186707</v>
      </c>
      <c r="G37" s="102">
        <f t="shared" si="0"/>
        <v>42434</v>
      </c>
      <c r="H37" s="103" t="str">
        <f t="shared" si="1"/>
        <v>16,9%▲</v>
      </c>
      <c r="I37" s="66"/>
      <c r="J37" s="91"/>
      <c r="K37" s="91"/>
      <c r="L37" s="91"/>
      <c r="M37" s="91"/>
      <c r="N37" s="91"/>
      <c r="O37" s="91"/>
    </row>
    <row r="38" spans="1:15" ht="15" customHeight="1" x14ac:dyDescent="0.25">
      <c r="A38" s="99" t="s">
        <v>17</v>
      </c>
      <c r="B38" s="104" t="s">
        <v>7</v>
      </c>
      <c r="C38" s="71">
        <v>1161551</v>
      </c>
      <c r="D38" s="105">
        <v>1126305</v>
      </c>
      <c r="E38" s="105">
        <v>1117857</v>
      </c>
      <c r="F38" s="105">
        <v>1104031</v>
      </c>
      <c r="G38" s="106">
        <f t="shared" si="0"/>
        <v>35246</v>
      </c>
      <c r="H38" s="107" t="str">
        <f t="shared" si="1"/>
        <v>3,1%</v>
      </c>
      <c r="I38" s="74"/>
      <c r="J38" s="91"/>
      <c r="K38" s="91"/>
      <c r="L38" s="91"/>
      <c r="M38" s="91"/>
      <c r="N38" s="91"/>
      <c r="O38" s="91"/>
    </row>
    <row r="39" spans="1:15" ht="15" customHeight="1" x14ac:dyDescent="0.25">
      <c r="A39" s="99" t="s">
        <v>17</v>
      </c>
      <c r="B39" s="100" t="s">
        <v>8</v>
      </c>
      <c r="C39" s="62">
        <v>208974</v>
      </c>
      <c r="D39" s="101">
        <v>178744</v>
      </c>
      <c r="E39" s="101">
        <v>172817</v>
      </c>
      <c r="F39" s="101">
        <v>162364</v>
      </c>
      <c r="G39" s="102">
        <f t="shared" ref="G39:G70" si="2">IF(ISERROR(C39- D39)=TRUE,"",C39 - D39)</f>
        <v>30230</v>
      </c>
      <c r="H39" s="10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16,9%▲</v>
      </c>
      <c r="I39" s="66"/>
      <c r="J39" s="91"/>
      <c r="K39" s="91"/>
      <c r="L39" s="91"/>
      <c r="M39" s="91"/>
      <c r="N39" s="91"/>
      <c r="O39" s="91"/>
    </row>
    <row r="40" spans="1:15" ht="15" customHeight="1" x14ac:dyDescent="0.25">
      <c r="A40" s="99" t="s">
        <v>17</v>
      </c>
      <c r="B40" s="104" t="s">
        <v>9</v>
      </c>
      <c r="C40" s="71">
        <v>3</v>
      </c>
      <c r="D40" s="105"/>
      <c r="E40" s="105"/>
      <c r="F40" s="105"/>
      <c r="G40" s="106">
        <f t="shared" si="2"/>
        <v>3</v>
      </c>
      <c r="H40" s="107" t="str">
        <f t="shared" si="3"/>
        <v/>
      </c>
      <c r="I40" s="74"/>
      <c r="J40" s="91"/>
      <c r="K40" s="91"/>
      <c r="L40" s="91"/>
      <c r="M40" s="91"/>
      <c r="N40" s="91"/>
      <c r="O40" s="91"/>
    </row>
    <row r="41" spans="1:15" ht="15" customHeight="1" x14ac:dyDescent="0.25">
      <c r="A41" s="99" t="s">
        <v>17</v>
      </c>
      <c r="B41" s="100" t="s">
        <v>10</v>
      </c>
      <c r="C41" s="62"/>
      <c r="D41" s="101"/>
      <c r="E41" s="101"/>
      <c r="F41" s="101"/>
      <c r="G41" s="102">
        <f t="shared" si="2"/>
        <v>0</v>
      </c>
      <c r="H41" s="103" t="str">
        <f t="shared" si="3"/>
        <v/>
      </c>
      <c r="I41" s="66"/>
      <c r="J41" s="91"/>
      <c r="K41" s="91"/>
      <c r="L41" s="91"/>
      <c r="M41" s="91"/>
      <c r="N41" s="91"/>
      <c r="O41" s="91"/>
    </row>
    <row r="42" spans="1:15" ht="15" customHeight="1" x14ac:dyDescent="0.25">
      <c r="A42" s="99" t="s">
        <v>17</v>
      </c>
      <c r="B42" s="104" t="s">
        <v>11</v>
      </c>
      <c r="C42" s="71">
        <v>-75781</v>
      </c>
      <c r="D42" s="105">
        <v>-105656</v>
      </c>
      <c r="E42" s="105">
        <v>-94091</v>
      </c>
      <c r="F42" s="105">
        <v>-138585</v>
      </c>
      <c r="G42" s="106">
        <f t="shared" si="2"/>
        <v>29875</v>
      </c>
      <c r="H42" s="107" t="str">
        <f t="shared" si="3"/>
        <v>-28,3%▼</v>
      </c>
      <c r="I42" s="74"/>
      <c r="J42" s="91"/>
      <c r="K42" s="91"/>
      <c r="L42" s="91"/>
      <c r="M42" s="91"/>
      <c r="N42" s="91"/>
      <c r="O42" s="91"/>
    </row>
    <row r="43" spans="1:15" ht="15" customHeight="1" x14ac:dyDescent="0.25">
      <c r="A43" s="99" t="s">
        <v>17</v>
      </c>
      <c r="B43" s="100" t="s">
        <v>12</v>
      </c>
      <c r="C43" s="62"/>
      <c r="D43" s="101"/>
      <c r="E43" s="101"/>
      <c r="F43" s="101"/>
      <c r="G43" s="102">
        <f t="shared" si="2"/>
        <v>0</v>
      </c>
      <c r="H43" s="103" t="str">
        <f t="shared" si="3"/>
        <v/>
      </c>
      <c r="I43" s="66"/>
      <c r="J43" s="91"/>
      <c r="K43" s="91"/>
      <c r="L43" s="91"/>
      <c r="M43" s="91"/>
      <c r="N43" s="91"/>
      <c r="O43" s="91"/>
    </row>
    <row r="44" spans="1:15" ht="15" customHeight="1" x14ac:dyDescent="0.25">
      <c r="A44" s="99" t="s">
        <v>17</v>
      </c>
      <c r="B44" s="104" t="s">
        <v>13</v>
      </c>
      <c r="C44" s="71">
        <v>-1328274</v>
      </c>
      <c r="D44" s="105">
        <v>-1137366</v>
      </c>
      <c r="E44" s="105">
        <v>-1111401</v>
      </c>
      <c r="F44" s="105">
        <v>-984820</v>
      </c>
      <c r="G44" s="106">
        <f t="shared" si="2"/>
        <v>-190908</v>
      </c>
      <c r="H44" s="107" t="str">
        <f t="shared" si="3"/>
        <v>16,8%▲</v>
      </c>
      <c r="I44" s="74"/>
      <c r="J44" s="91"/>
      <c r="K44" s="91"/>
      <c r="L44" s="91"/>
      <c r="M44" s="91"/>
      <c r="N44" s="91"/>
      <c r="O44" s="91"/>
    </row>
    <row r="45" spans="1:15" s="2" customFormat="1" ht="15" customHeight="1" x14ac:dyDescent="0.25">
      <c r="A45" s="108" t="s">
        <v>17</v>
      </c>
      <c r="B45" s="109" t="s">
        <v>14</v>
      </c>
      <c r="C45" s="110">
        <f>SUMIFS((C7:C44),(A7:A44),A45)</f>
        <v>260051</v>
      </c>
      <c r="D45" s="110">
        <f>SUMIFS((D7:D44),(A7:A44),A45)</f>
        <v>313171</v>
      </c>
      <c r="E45" s="110">
        <f>SUMIFS((E7:E44),(A7:A44),A45)</f>
        <v>334044</v>
      </c>
      <c r="F45" s="110">
        <f>SUMIFS((F7:F44),(A7:A44),A45)</f>
        <v>329697</v>
      </c>
      <c r="G45" s="111">
        <f t="shared" si="2"/>
        <v>-53120</v>
      </c>
      <c r="H45" s="112" t="str">
        <f t="shared" si="3"/>
        <v>-17,0%▼</v>
      </c>
      <c r="I45" s="24"/>
      <c r="J45" s="113"/>
      <c r="K45" s="113"/>
      <c r="L45" s="113"/>
      <c r="M45" s="113"/>
      <c r="N45" s="113"/>
      <c r="O45" s="113"/>
    </row>
    <row r="46" spans="1:15" ht="15" customHeight="1" x14ac:dyDescent="0.25">
      <c r="A46" s="60" t="s">
        <v>18</v>
      </c>
      <c r="B46" s="67"/>
      <c r="C46" s="114"/>
      <c r="D46" s="114"/>
      <c r="E46" s="75"/>
      <c r="F46" s="75"/>
      <c r="G46" s="72">
        <f t="shared" si="2"/>
        <v>0</v>
      </c>
      <c r="H46" s="73" t="str">
        <f t="shared" si="3"/>
        <v/>
      </c>
      <c r="I46" s="68"/>
    </row>
    <row r="47" spans="1:15" ht="15" customHeight="1" x14ac:dyDescent="0.25">
      <c r="A47" s="99" t="s">
        <v>18</v>
      </c>
      <c r="B47" s="100" t="s">
        <v>6</v>
      </c>
      <c r="C47" s="62">
        <v>51084</v>
      </c>
      <c r="D47" s="101">
        <v>44127.565999999999</v>
      </c>
      <c r="E47" s="101">
        <v>43254</v>
      </c>
      <c r="F47" s="101">
        <v>30810</v>
      </c>
      <c r="G47" s="102">
        <f t="shared" si="2"/>
        <v>6956.4340000000011</v>
      </c>
      <c r="H47" s="103" t="str">
        <f t="shared" si="3"/>
        <v>15,8%▲</v>
      </c>
      <c r="I47" s="66"/>
      <c r="J47" s="91"/>
      <c r="K47" s="91"/>
      <c r="L47" s="91"/>
      <c r="M47" s="91"/>
      <c r="N47" s="91"/>
      <c r="O47" s="91"/>
    </row>
    <row r="48" spans="1:15" ht="15" customHeight="1" x14ac:dyDescent="0.25">
      <c r="A48" s="99" t="s">
        <v>18</v>
      </c>
      <c r="B48" s="104" t="s">
        <v>7</v>
      </c>
      <c r="C48" s="71">
        <v>201788</v>
      </c>
      <c r="D48" s="105">
        <v>197770.72200000001</v>
      </c>
      <c r="E48" s="105">
        <v>193917</v>
      </c>
      <c r="F48" s="105">
        <v>182184</v>
      </c>
      <c r="G48" s="106">
        <f t="shared" si="2"/>
        <v>4017.2779999999912</v>
      </c>
      <c r="H48" s="107" t="str">
        <f t="shared" si="3"/>
        <v>2,0%</v>
      </c>
      <c r="I48" s="74"/>
      <c r="J48" s="91"/>
      <c r="K48" s="91"/>
      <c r="L48" s="91"/>
      <c r="M48" s="91"/>
      <c r="N48" s="91"/>
      <c r="O48" s="91"/>
    </row>
    <row r="49" spans="1:15" ht="15" customHeight="1" x14ac:dyDescent="0.25">
      <c r="A49" s="99" t="s">
        <v>18</v>
      </c>
      <c r="B49" s="100" t="s">
        <v>8</v>
      </c>
      <c r="C49" s="62">
        <v>35478</v>
      </c>
      <c r="D49" s="101">
        <v>31354.986000000001</v>
      </c>
      <c r="E49" s="101">
        <v>30037</v>
      </c>
      <c r="F49" s="101">
        <v>26793</v>
      </c>
      <c r="G49" s="102">
        <f t="shared" si="2"/>
        <v>4123.0139999999992</v>
      </c>
      <c r="H49" s="103" t="str">
        <f t="shared" si="3"/>
        <v>13,1%▲</v>
      </c>
      <c r="I49" s="66"/>
      <c r="J49" s="91"/>
      <c r="K49" s="91"/>
      <c r="L49" s="91"/>
      <c r="M49" s="91"/>
      <c r="N49" s="91"/>
      <c r="O49" s="91"/>
    </row>
    <row r="50" spans="1:15" ht="15" customHeight="1" x14ac:dyDescent="0.25">
      <c r="A50" s="99" t="s">
        <v>18</v>
      </c>
      <c r="B50" s="104" t="s">
        <v>9</v>
      </c>
      <c r="C50" s="71">
        <v>1</v>
      </c>
      <c r="D50" s="105"/>
      <c r="E50" s="105"/>
      <c r="F50" s="105"/>
      <c r="G50" s="106">
        <f t="shared" si="2"/>
        <v>1</v>
      </c>
      <c r="H50" s="107" t="str">
        <f t="shared" si="3"/>
        <v/>
      </c>
      <c r="I50" s="74"/>
      <c r="J50" s="91"/>
      <c r="K50" s="91"/>
      <c r="L50" s="91"/>
      <c r="M50" s="91"/>
      <c r="N50" s="91"/>
      <c r="O50" s="91"/>
    </row>
    <row r="51" spans="1:15" ht="15" customHeight="1" x14ac:dyDescent="0.25">
      <c r="A51" s="99" t="s">
        <v>18</v>
      </c>
      <c r="B51" s="100" t="s">
        <v>10</v>
      </c>
      <c r="C51" s="62"/>
      <c r="D51" s="101"/>
      <c r="E51" s="101"/>
      <c r="F51" s="101"/>
      <c r="G51" s="102">
        <f t="shared" si="2"/>
        <v>0</v>
      </c>
      <c r="H51" s="103" t="str">
        <f t="shared" si="3"/>
        <v/>
      </c>
      <c r="I51" s="66"/>
      <c r="J51" s="91"/>
      <c r="K51" s="91"/>
      <c r="L51" s="91"/>
      <c r="M51" s="91"/>
      <c r="N51" s="91"/>
      <c r="O51" s="91"/>
    </row>
    <row r="52" spans="1:15" ht="15" customHeight="1" x14ac:dyDescent="0.25">
      <c r="A52" s="99" t="s">
        <v>18</v>
      </c>
      <c r="B52" s="104" t="s">
        <v>11</v>
      </c>
      <c r="C52" s="71">
        <v>-13186</v>
      </c>
      <c r="D52" s="105">
        <v>-6757.3239999999996</v>
      </c>
      <c r="E52" s="105">
        <v>-6386</v>
      </c>
      <c r="F52" s="105">
        <v>-11611</v>
      </c>
      <c r="G52" s="106">
        <f t="shared" si="2"/>
        <v>-6428.6760000000004</v>
      </c>
      <c r="H52" s="107" t="str">
        <f t="shared" si="3"/>
        <v>95,1%▲</v>
      </c>
      <c r="I52" s="74"/>
      <c r="J52" s="91"/>
      <c r="K52" s="91"/>
      <c r="L52" s="91"/>
      <c r="M52" s="91"/>
      <c r="N52" s="91"/>
      <c r="O52" s="91"/>
    </row>
    <row r="53" spans="1:15" ht="15" customHeight="1" x14ac:dyDescent="0.25">
      <c r="A53" s="99" t="s">
        <v>18</v>
      </c>
      <c r="B53" s="100" t="s">
        <v>12</v>
      </c>
      <c r="C53" s="62"/>
      <c r="D53" s="101"/>
      <c r="E53" s="101"/>
      <c r="F53" s="101"/>
      <c r="G53" s="102">
        <f t="shared" si="2"/>
        <v>0</v>
      </c>
      <c r="H53" s="103" t="str">
        <f t="shared" si="3"/>
        <v/>
      </c>
      <c r="I53" s="66"/>
      <c r="J53" s="91"/>
      <c r="K53" s="91"/>
      <c r="L53" s="91"/>
      <c r="M53" s="91"/>
      <c r="N53" s="91"/>
      <c r="O53" s="91"/>
    </row>
    <row r="54" spans="1:15" ht="15" customHeight="1" x14ac:dyDescent="0.25">
      <c r="A54" s="99" t="s">
        <v>18</v>
      </c>
      <c r="B54" s="104" t="s">
        <v>13</v>
      </c>
      <c r="C54" s="71">
        <v>-231127</v>
      </c>
      <c r="D54" s="105">
        <v>-221766.288</v>
      </c>
      <c r="E54" s="105">
        <v>-213247</v>
      </c>
      <c r="F54" s="105">
        <v>-185087</v>
      </c>
      <c r="G54" s="106">
        <f t="shared" si="2"/>
        <v>-9360.7119999999995</v>
      </c>
      <c r="H54" s="107" t="str">
        <f t="shared" si="3"/>
        <v>4,2%</v>
      </c>
      <c r="I54" s="74"/>
      <c r="J54" s="91"/>
      <c r="K54" s="91"/>
      <c r="L54" s="91"/>
      <c r="M54" s="91"/>
      <c r="N54" s="91"/>
      <c r="O54" s="91"/>
    </row>
    <row r="55" spans="1:15" s="2" customFormat="1" ht="15" customHeight="1" x14ac:dyDescent="0.25">
      <c r="A55" s="108" t="s">
        <v>18</v>
      </c>
      <c r="B55" s="109" t="s">
        <v>14</v>
      </c>
      <c r="C55" s="110">
        <f>SUMIFS((C7:C54),(A7:A54),A55)</f>
        <v>44038</v>
      </c>
      <c r="D55" s="110">
        <f>SUMIFS((D7:D54),(A7:A54),A55)</f>
        <v>44729.661999999953</v>
      </c>
      <c r="E55" s="110">
        <f>SUMIFS((E7:E54),(A7:A54),A55)</f>
        <v>47575</v>
      </c>
      <c r="F55" s="110">
        <f>SUMIFS((F7:F54),(A7:A54),A55)</f>
        <v>43089</v>
      </c>
      <c r="G55" s="111">
        <f t="shared" si="2"/>
        <v>-691.66199999995297</v>
      </c>
      <c r="H55" s="112" t="str">
        <f t="shared" si="3"/>
        <v>-1,5%</v>
      </c>
      <c r="I55" s="24"/>
      <c r="J55" s="113"/>
      <c r="K55" s="113"/>
      <c r="L55" s="113"/>
      <c r="M55" s="113"/>
      <c r="N55" s="113"/>
      <c r="O55" s="113"/>
    </row>
    <row r="56" spans="1:15" ht="15" customHeight="1" x14ac:dyDescent="0.25">
      <c r="A56" s="60" t="s">
        <v>19</v>
      </c>
      <c r="B56" s="67"/>
      <c r="C56" s="114"/>
      <c r="D56" s="114"/>
      <c r="E56" s="75"/>
      <c r="F56" s="75"/>
      <c r="G56" s="72">
        <f t="shared" si="2"/>
        <v>0</v>
      </c>
      <c r="H56" s="73" t="str">
        <f t="shared" si="3"/>
        <v/>
      </c>
      <c r="I56" s="68"/>
    </row>
    <row r="57" spans="1:15" ht="15" customHeight="1" x14ac:dyDescent="0.25">
      <c r="A57" s="99" t="s">
        <v>19</v>
      </c>
      <c r="B57" s="100" t="s">
        <v>6</v>
      </c>
      <c r="C57" s="62"/>
      <c r="D57" s="101"/>
      <c r="E57" s="101"/>
      <c r="F57" s="101"/>
      <c r="G57" s="102">
        <f t="shared" si="2"/>
        <v>0</v>
      </c>
      <c r="H57" s="103" t="str">
        <f t="shared" si="3"/>
        <v/>
      </c>
      <c r="I57" s="66"/>
      <c r="J57" s="91"/>
      <c r="K57" s="91"/>
      <c r="L57" s="91"/>
      <c r="M57" s="91"/>
      <c r="N57" s="91"/>
      <c r="O57" s="91"/>
    </row>
    <row r="58" spans="1:15" ht="15" customHeight="1" x14ac:dyDescent="0.25">
      <c r="A58" s="99" t="s">
        <v>19</v>
      </c>
      <c r="B58" s="104" t="s">
        <v>7</v>
      </c>
      <c r="C58" s="71"/>
      <c r="D58" s="105"/>
      <c r="E58" s="105"/>
      <c r="F58" s="105"/>
      <c r="G58" s="106">
        <f t="shared" si="2"/>
        <v>0</v>
      </c>
      <c r="H58" s="107" t="str">
        <f t="shared" si="3"/>
        <v/>
      </c>
      <c r="I58" s="74"/>
      <c r="J58" s="91"/>
      <c r="K58" s="91"/>
      <c r="L58" s="91"/>
      <c r="M58" s="91"/>
      <c r="N58" s="91"/>
      <c r="O58" s="91"/>
    </row>
    <row r="59" spans="1:15" ht="15" customHeight="1" x14ac:dyDescent="0.25">
      <c r="A59" s="99" t="s">
        <v>19</v>
      </c>
      <c r="B59" s="100" t="s">
        <v>8</v>
      </c>
      <c r="C59" s="62"/>
      <c r="D59" s="101"/>
      <c r="E59" s="101"/>
      <c r="F59" s="101"/>
      <c r="G59" s="102">
        <f t="shared" si="2"/>
        <v>0</v>
      </c>
      <c r="H59" s="103" t="str">
        <f t="shared" si="3"/>
        <v/>
      </c>
      <c r="I59" s="66"/>
      <c r="J59" s="91"/>
      <c r="K59" s="91"/>
      <c r="L59" s="91"/>
      <c r="M59" s="91"/>
      <c r="N59" s="91"/>
      <c r="O59" s="91"/>
    </row>
    <row r="60" spans="1:15" ht="15" customHeight="1" x14ac:dyDescent="0.25">
      <c r="A60" s="99" t="s">
        <v>19</v>
      </c>
      <c r="B60" s="104" t="s">
        <v>9</v>
      </c>
      <c r="C60" s="71"/>
      <c r="D60" s="105"/>
      <c r="E60" s="105"/>
      <c r="F60" s="105"/>
      <c r="G60" s="106">
        <f t="shared" si="2"/>
        <v>0</v>
      </c>
      <c r="H60" s="107" t="str">
        <f t="shared" si="3"/>
        <v/>
      </c>
      <c r="I60" s="74"/>
      <c r="J60" s="91"/>
      <c r="K60" s="91"/>
      <c r="L60" s="91"/>
      <c r="M60" s="91"/>
      <c r="N60" s="91"/>
      <c r="O60" s="91"/>
    </row>
    <row r="61" spans="1:15" ht="15" customHeight="1" x14ac:dyDescent="0.25">
      <c r="A61" s="99" t="s">
        <v>19</v>
      </c>
      <c r="B61" s="100" t="s">
        <v>10</v>
      </c>
      <c r="C61" s="62"/>
      <c r="D61" s="101"/>
      <c r="E61" s="101"/>
      <c r="F61" s="101"/>
      <c r="G61" s="102">
        <f t="shared" si="2"/>
        <v>0</v>
      </c>
      <c r="H61" s="103" t="str">
        <f t="shared" si="3"/>
        <v/>
      </c>
      <c r="I61" s="66"/>
      <c r="J61" s="91"/>
      <c r="K61" s="91"/>
      <c r="L61" s="91"/>
      <c r="M61" s="91"/>
      <c r="N61" s="91"/>
      <c r="O61" s="91"/>
    </row>
    <row r="62" spans="1:15" ht="15" customHeight="1" x14ac:dyDescent="0.25">
      <c r="A62" s="99" t="s">
        <v>19</v>
      </c>
      <c r="B62" s="104" t="s">
        <v>11</v>
      </c>
      <c r="C62" s="71"/>
      <c r="D62" s="105"/>
      <c r="E62" s="105"/>
      <c r="F62" s="105"/>
      <c r="G62" s="106">
        <f t="shared" si="2"/>
        <v>0</v>
      </c>
      <c r="H62" s="107" t="str">
        <f t="shared" si="3"/>
        <v/>
      </c>
      <c r="I62" s="74"/>
      <c r="J62" s="91"/>
      <c r="K62" s="91"/>
      <c r="L62" s="91"/>
      <c r="M62" s="91"/>
      <c r="N62" s="91"/>
      <c r="O62" s="91"/>
    </row>
    <row r="63" spans="1:15" ht="15" customHeight="1" x14ac:dyDescent="0.25">
      <c r="A63" s="99" t="s">
        <v>19</v>
      </c>
      <c r="B63" s="100" t="s">
        <v>12</v>
      </c>
      <c r="C63" s="62"/>
      <c r="D63" s="101"/>
      <c r="E63" s="101"/>
      <c r="F63" s="101"/>
      <c r="G63" s="102">
        <f t="shared" si="2"/>
        <v>0</v>
      </c>
      <c r="H63" s="103" t="str">
        <f t="shared" si="3"/>
        <v/>
      </c>
      <c r="I63" s="66"/>
      <c r="J63" s="91"/>
      <c r="K63" s="91"/>
      <c r="L63" s="91"/>
      <c r="M63" s="91"/>
      <c r="N63" s="91"/>
      <c r="O63" s="91"/>
    </row>
    <row r="64" spans="1:15" ht="15" customHeight="1" x14ac:dyDescent="0.25">
      <c r="A64" s="99" t="s">
        <v>19</v>
      </c>
      <c r="B64" s="104" t="s">
        <v>13</v>
      </c>
      <c r="C64" s="71"/>
      <c r="D64" s="105"/>
      <c r="E64" s="105"/>
      <c r="F64" s="105"/>
      <c r="G64" s="106">
        <f t="shared" si="2"/>
        <v>0</v>
      </c>
      <c r="H64" s="107" t="str">
        <f t="shared" si="3"/>
        <v/>
      </c>
      <c r="I64" s="74"/>
      <c r="J64" s="91"/>
      <c r="K64" s="91"/>
      <c r="L64" s="91"/>
      <c r="M64" s="91"/>
      <c r="N64" s="91"/>
      <c r="O64" s="91"/>
    </row>
    <row r="65" spans="1:15" s="2" customFormat="1" ht="15" customHeight="1" x14ac:dyDescent="0.25">
      <c r="A65" s="108" t="s">
        <v>19</v>
      </c>
      <c r="B65" s="109" t="s">
        <v>14</v>
      </c>
      <c r="C65" s="110">
        <f>SUMIFS((C7:C64),(A7:A64),A65)</f>
        <v>0</v>
      </c>
      <c r="D65" s="110">
        <f>SUMIFS((D7:D64),(A7:A64),A65)</f>
        <v>0</v>
      </c>
      <c r="E65" s="110">
        <f>SUMIFS((E7:E64),(A7:A64),A65)</f>
        <v>0</v>
      </c>
      <c r="F65" s="110">
        <f>SUMIFS((F7:F64),(A7:A64),A65)</f>
        <v>0</v>
      </c>
      <c r="G65" s="111">
        <f t="shared" si="2"/>
        <v>0</v>
      </c>
      <c r="H65" s="112" t="str">
        <f t="shared" si="3"/>
        <v/>
      </c>
      <c r="I65" s="24"/>
      <c r="J65" s="113"/>
      <c r="K65" s="113"/>
      <c r="L65" s="113"/>
      <c r="M65" s="113"/>
      <c r="N65" s="113"/>
      <c r="O65" s="113"/>
    </row>
    <row r="66" spans="1:15" s="2" customFormat="1" ht="15" customHeight="1" x14ac:dyDescent="0.25">
      <c r="A66" s="60" t="s">
        <v>20</v>
      </c>
      <c r="B66" s="67"/>
      <c r="C66" s="114"/>
      <c r="D66" s="114"/>
      <c r="E66" s="75"/>
      <c r="F66" s="75"/>
      <c r="G66" s="72">
        <f t="shared" si="2"/>
        <v>0</v>
      </c>
      <c r="H66" s="73" t="str">
        <f t="shared" si="3"/>
        <v/>
      </c>
      <c r="I66" s="76"/>
      <c r="J66" s="8"/>
      <c r="K66" s="8"/>
      <c r="L66" s="8"/>
      <c r="M66" s="8"/>
      <c r="N66" s="8"/>
      <c r="O66" s="8"/>
    </row>
    <row r="67" spans="1:15" s="2" customFormat="1" ht="15" customHeight="1" x14ac:dyDescent="0.25">
      <c r="A67" s="115" t="s">
        <v>20</v>
      </c>
      <c r="B67" s="100" t="s">
        <v>6</v>
      </c>
      <c r="C67" s="62"/>
      <c r="D67" s="101"/>
      <c r="E67" s="101"/>
      <c r="F67" s="101"/>
      <c r="G67" s="102">
        <f t="shared" si="2"/>
        <v>0</v>
      </c>
      <c r="H67" s="103" t="str">
        <f t="shared" si="3"/>
        <v/>
      </c>
      <c r="I67" s="24"/>
      <c r="J67" s="113"/>
      <c r="K67" s="113"/>
      <c r="L67" s="113"/>
      <c r="M67" s="113"/>
      <c r="N67" s="113"/>
      <c r="O67" s="113"/>
    </row>
    <row r="68" spans="1:15" s="2" customFormat="1" ht="15" customHeight="1" x14ac:dyDescent="0.25">
      <c r="A68" s="115" t="s">
        <v>20</v>
      </c>
      <c r="B68" s="104" t="s">
        <v>7</v>
      </c>
      <c r="C68" s="71"/>
      <c r="D68" s="105"/>
      <c r="E68" s="105"/>
      <c r="F68" s="105"/>
      <c r="G68" s="106">
        <f t="shared" si="2"/>
        <v>0</v>
      </c>
      <c r="H68" s="107" t="str">
        <f t="shared" si="3"/>
        <v/>
      </c>
      <c r="I68" s="76"/>
      <c r="J68" s="113"/>
      <c r="K68" s="113"/>
      <c r="L68" s="113"/>
      <c r="M68" s="113"/>
      <c r="N68" s="113"/>
      <c r="O68" s="113"/>
    </row>
    <row r="69" spans="1:15" s="2" customFormat="1" ht="15" customHeight="1" x14ac:dyDescent="0.25">
      <c r="A69" s="115" t="s">
        <v>20</v>
      </c>
      <c r="B69" s="100" t="s">
        <v>8</v>
      </c>
      <c r="C69" s="62"/>
      <c r="D69" s="101"/>
      <c r="E69" s="101"/>
      <c r="F69" s="101"/>
      <c r="G69" s="102">
        <f t="shared" si="2"/>
        <v>0</v>
      </c>
      <c r="H69" s="103" t="str">
        <f t="shared" si="3"/>
        <v/>
      </c>
      <c r="I69" s="24"/>
      <c r="J69" s="113"/>
      <c r="K69" s="113"/>
      <c r="L69" s="113"/>
      <c r="M69" s="113"/>
      <c r="N69" s="113"/>
      <c r="O69" s="113"/>
    </row>
    <row r="70" spans="1:15" s="2" customFormat="1" ht="15" customHeight="1" x14ac:dyDescent="0.25">
      <c r="A70" s="115" t="s">
        <v>20</v>
      </c>
      <c r="B70" s="104" t="s">
        <v>9</v>
      </c>
      <c r="C70" s="71"/>
      <c r="D70" s="105"/>
      <c r="E70" s="105"/>
      <c r="F70" s="105"/>
      <c r="G70" s="106">
        <f t="shared" si="2"/>
        <v>0</v>
      </c>
      <c r="H70" s="107" t="str">
        <f t="shared" si="3"/>
        <v/>
      </c>
      <c r="I70" s="76"/>
      <c r="J70" s="113"/>
      <c r="K70" s="113"/>
      <c r="L70" s="113"/>
      <c r="M70" s="113"/>
      <c r="N70" s="113"/>
      <c r="O70" s="113"/>
    </row>
    <row r="71" spans="1:15" s="2" customFormat="1" ht="15" customHeight="1" x14ac:dyDescent="0.25">
      <c r="A71" s="115" t="s">
        <v>20</v>
      </c>
      <c r="B71" s="100" t="s">
        <v>10</v>
      </c>
      <c r="C71" s="62"/>
      <c r="D71" s="101"/>
      <c r="E71" s="101"/>
      <c r="F71" s="101"/>
      <c r="G71" s="102">
        <f t="shared" ref="G71:G85" si="4">IF(ISERROR(C71- D71)=TRUE,"",C71 - D71)</f>
        <v>0</v>
      </c>
      <c r="H71" s="103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4"/>
      <c r="J71" s="113"/>
      <c r="K71" s="113"/>
      <c r="L71" s="113"/>
      <c r="M71" s="113"/>
      <c r="N71" s="113"/>
      <c r="O71" s="113"/>
    </row>
    <row r="72" spans="1:15" s="2" customFormat="1" ht="15" customHeight="1" x14ac:dyDescent="0.25">
      <c r="A72" s="115" t="s">
        <v>20</v>
      </c>
      <c r="B72" s="104" t="s">
        <v>11</v>
      </c>
      <c r="C72" s="71"/>
      <c r="D72" s="105"/>
      <c r="E72" s="105"/>
      <c r="F72" s="105"/>
      <c r="G72" s="106">
        <f t="shared" si="4"/>
        <v>0</v>
      </c>
      <c r="H72" s="107" t="str">
        <f t="shared" si="5"/>
        <v/>
      </c>
      <c r="I72" s="76"/>
      <c r="J72" s="113"/>
      <c r="K72" s="113"/>
      <c r="L72" s="113"/>
      <c r="M72" s="113"/>
      <c r="N72" s="113"/>
      <c r="O72" s="113"/>
    </row>
    <row r="73" spans="1:15" s="2" customFormat="1" ht="15" customHeight="1" x14ac:dyDescent="0.25">
      <c r="A73" s="115" t="s">
        <v>20</v>
      </c>
      <c r="B73" s="100" t="s">
        <v>12</v>
      </c>
      <c r="C73" s="62"/>
      <c r="D73" s="101"/>
      <c r="E73" s="101"/>
      <c r="F73" s="101"/>
      <c r="G73" s="102">
        <f t="shared" si="4"/>
        <v>0</v>
      </c>
      <c r="H73" s="103" t="str">
        <f t="shared" si="5"/>
        <v/>
      </c>
      <c r="I73" s="24"/>
      <c r="J73" s="113"/>
      <c r="K73" s="113"/>
      <c r="L73" s="113"/>
      <c r="M73" s="113"/>
      <c r="N73" s="113"/>
      <c r="O73" s="113"/>
    </row>
    <row r="74" spans="1:15" s="2" customFormat="1" ht="15" customHeight="1" x14ac:dyDescent="0.25">
      <c r="A74" s="115" t="s">
        <v>20</v>
      </c>
      <c r="B74" s="104" t="s">
        <v>13</v>
      </c>
      <c r="C74" s="71"/>
      <c r="D74" s="105"/>
      <c r="E74" s="105"/>
      <c r="F74" s="105"/>
      <c r="G74" s="106">
        <f t="shared" si="4"/>
        <v>0</v>
      </c>
      <c r="H74" s="107" t="str">
        <f t="shared" si="5"/>
        <v/>
      </c>
      <c r="I74" s="76"/>
      <c r="J74" s="113"/>
      <c r="K74" s="113"/>
      <c r="L74" s="113"/>
      <c r="M74" s="113"/>
      <c r="N74" s="113"/>
      <c r="O74" s="113"/>
    </row>
    <row r="75" spans="1:15" s="2" customFormat="1" ht="15" customHeight="1" x14ac:dyDescent="0.25">
      <c r="A75" s="115" t="s">
        <v>20</v>
      </c>
      <c r="B75" s="109" t="s">
        <v>14</v>
      </c>
      <c r="C75" s="110">
        <f>SUMIFS((C7:C74),(A7:A74),A75)</f>
        <v>0</v>
      </c>
      <c r="D75" s="110">
        <f>SUMIFS((D7:D74),(A7:A74),A75)</f>
        <v>0</v>
      </c>
      <c r="E75" s="110">
        <f>SUMIFS((E7:E74),(A7:A74),A75)</f>
        <v>0</v>
      </c>
      <c r="F75" s="110">
        <f>SUMIFS((F7:F74),(A7:A74),A75)</f>
        <v>0</v>
      </c>
      <c r="G75" s="111">
        <f t="shared" si="4"/>
        <v>0</v>
      </c>
      <c r="H75" s="112" t="str">
        <f t="shared" si="5"/>
        <v/>
      </c>
      <c r="I75" s="24"/>
      <c r="J75" s="113"/>
      <c r="K75" s="113"/>
      <c r="L75" s="113"/>
      <c r="M75" s="113"/>
      <c r="N75" s="113"/>
      <c r="O75" s="113"/>
    </row>
    <row r="76" spans="1:15" ht="15" customHeight="1" x14ac:dyDescent="0.25">
      <c r="A76" s="60" t="s">
        <v>21</v>
      </c>
      <c r="B76" s="67"/>
      <c r="C76" s="114"/>
      <c r="D76" s="114"/>
      <c r="E76" s="75"/>
      <c r="F76" s="75"/>
      <c r="G76" s="72">
        <f t="shared" si="4"/>
        <v>0</v>
      </c>
      <c r="H76" s="73" t="str">
        <f t="shared" si="5"/>
        <v/>
      </c>
      <c r="I76" s="68"/>
    </row>
    <row r="77" spans="1:15" ht="15" customHeight="1" x14ac:dyDescent="0.25">
      <c r="A77" s="99" t="s">
        <v>21</v>
      </c>
      <c r="B77" s="100" t="s">
        <v>6</v>
      </c>
      <c r="C77" s="62">
        <v>354777</v>
      </c>
      <c r="D77" s="101">
        <v>335166</v>
      </c>
      <c r="E77" s="101">
        <v>283048</v>
      </c>
      <c r="F77" s="101">
        <v>231254</v>
      </c>
      <c r="G77" s="102">
        <f t="shared" si="4"/>
        <v>19611</v>
      </c>
      <c r="H77" s="103" t="str">
        <f t="shared" si="5"/>
        <v>5,9%</v>
      </c>
      <c r="I77" s="66"/>
      <c r="J77" s="91"/>
      <c r="K77" s="91"/>
      <c r="L77" s="91"/>
      <c r="M77" s="91"/>
      <c r="N77" s="91"/>
      <c r="O77" s="91"/>
    </row>
    <row r="78" spans="1:15" ht="15" customHeight="1" x14ac:dyDescent="0.25">
      <c r="A78" s="99" t="s">
        <v>21</v>
      </c>
      <c r="B78" s="104" t="s">
        <v>7</v>
      </c>
      <c r="C78" s="71">
        <v>663881</v>
      </c>
      <c r="D78" s="105">
        <v>780398</v>
      </c>
      <c r="E78" s="105">
        <v>504938</v>
      </c>
      <c r="F78" s="105">
        <v>87007</v>
      </c>
      <c r="G78" s="106">
        <f t="shared" si="4"/>
        <v>-116517</v>
      </c>
      <c r="H78" s="107" t="str">
        <f t="shared" si="5"/>
        <v>-14,9%▼</v>
      </c>
      <c r="I78" s="74"/>
      <c r="J78" s="91"/>
      <c r="K78" s="91"/>
      <c r="L78" s="91"/>
      <c r="M78" s="91"/>
      <c r="N78" s="91"/>
      <c r="O78" s="91"/>
    </row>
    <row r="79" spans="1:15" ht="15" customHeight="1" x14ac:dyDescent="0.25">
      <c r="A79" s="99" t="s">
        <v>21</v>
      </c>
      <c r="B79" s="100" t="s">
        <v>8</v>
      </c>
      <c r="C79" s="62">
        <v>3191017</v>
      </c>
      <c r="D79" s="101">
        <v>8850881</v>
      </c>
      <c r="E79" s="101">
        <v>2028977</v>
      </c>
      <c r="F79" s="101">
        <v>1186570</v>
      </c>
      <c r="G79" s="102">
        <f t="shared" si="4"/>
        <v>-5659864</v>
      </c>
      <c r="H79" s="103" t="str">
        <f t="shared" si="5"/>
        <v>-63,9%▼</v>
      </c>
      <c r="I79" s="66"/>
      <c r="J79" s="91"/>
      <c r="K79" s="91"/>
      <c r="L79" s="91"/>
      <c r="M79" s="91"/>
      <c r="N79" s="91"/>
      <c r="O79" s="91"/>
    </row>
    <row r="80" spans="1:15" ht="15" customHeight="1" x14ac:dyDescent="0.25">
      <c r="A80" s="99" t="s">
        <v>21</v>
      </c>
      <c r="B80" s="104" t="s">
        <v>9</v>
      </c>
      <c r="C80" s="71">
        <v>187676</v>
      </c>
      <c r="D80" s="105">
        <v>193589.606</v>
      </c>
      <c r="E80" s="105">
        <v>154022</v>
      </c>
      <c r="F80" s="105">
        <v>120332</v>
      </c>
      <c r="G80" s="106">
        <f t="shared" si="4"/>
        <v>-5913.6059999999998</v>
      </c>
      <c r="H80" s="107" t="str">
        <f t="shared" si="5"/>
        <v>-3,1%</v>
      </c>
      <c r="I80" s="74"/>
      <c r="J80" s="91"/>
      <c r="K80" s="91"/>
      <c r="L80" s="91"/>
      <c r="M80" s="91"/>
      <c r="N80" s="91"/>
      <c r="O80" s="91"/>
    </row>
    <row r="81" spans="1:15" ht="15" customHeight="1" x14ac:dyDescent="0.25">
      <c r="A81" s="99" t="s">
        <v>21</v>
      </c>
      <c r="B81" s="100" t="s">
        <v>10</v>
      </c>
      <c r="C81" s="62"/>
      <c r="D81" s="101"/>
      <c r="E81" s="101"/>
      <c r="F81" s="101"/>
      <c r="G81" s="102">
        <f t="shared" si="4"/>
        <v>0</v>
      </c>
      <c r="H81" s="103" t="str">
        <f t="shared" si="5"/>
        <v/>
      </c>
      <c r="I81" s="66"/>
      <c r="J81" s="91"/>
      <c r="K81" s="91"/>
      <c r="L81" s="91"/>
      <c r="M81" s="91"/>
      <c r="N81" s="91"/>
      <c r="O81" s="91"/>
    </row>
    <row r="82" spans="1:15" ht="15" customHeight="1" x14ac:dyDescent="0.25">
      <c r="A82" s="99" t="s">
        <v>21</v>
      </c>
      <c r="B82" s="104" t="s">
        <v>11</v>
      </c>
      <c r="C82" s="71">
        <v>-3108987</v>
      </c>
      <c r="D82" s="105">
        <v>-8914726</v>
      </c>
      <c r="E82" s="105">
        <v>-502610</v>
      </c>
      <c r="F82" s="105">
        <v>-374944</v>
      </c>
      <c r="G82" s="106">
        <f t="shared" si="4"/>
        <v>5805739</v>
      </c>
      <c r="H82" s="107" t="str">
        <f t="shared" si="5"/>
        <v>-65,1%▼</v>
      </c>
      <c r="I82" s="74"/>
      <c r="J82" s="91"/>
      <c r="K82" s="91"/>
      <c r="L82" s="91"/>
      <c r="M82" s="91"/>
      <c r="N82" s="91"/>
      <c r="O82" s="91"/>
    </row>
    <row r="83" spans="1:15" ht="15" customHeight="1" x14ac:dyDescent="0.25">
      <c r="A83" s="99" t="s">
        <v>21</v>
      </c>
      <c r="B83" s="100" t="s">
        <v>12</v>
      </c>
      <c r="C83" s="62"/>
      <c r="D83" s="101"/>
      <c r="E83" s="101">
        <v>-658400</v>
      </c>
      <c r="F83" s="101"/>
      <c r="G83" s="102">
        <f t="shared" si="4"/>
        <v>0</v>
      </c>
      <c r="H83" s="103" t="str">
        <f t="shared" si="5"/>
        <v/>
      </c>
      <c r="I83" s="66"/>
      <c r="J83" s="91"/>
      <c r="K83" s="91"/>
      <c r="L83" s="91"/>
      <c r="M83" s="91"/>
      <c r="N83" s="91"/>
      <c r="O83" s="91"/>
    </row>
    <row r="84" spans="1:15" ht="15" customHeight="1" x14ac:dyDescent="0.25">
      <c r="A84" s="99" t="s">
        <v>21</v>
      </c>
      <c r="B84" s="104" t="s">
        <v>13</v>
      </c>
      <c r="C84" s="71">
        <v>-2597</v>
      </c>
      <c r="D84" s="105">
        <v>-18544</v>
      </c>
      <c r="E84" s="105">
        <v>17145</v>
      </c>
      <c r="F84" s="105">
        <v>21643</v>
      </c>
      <c r="G84" s="106">
        <f t="shared" si="4"/>
        <v>15947</v>
      </c>
      <c r="H84" s="107" t="str">
        <f t="shared" si="5"/>
        <v>-86,0%▼</v>
      </c>
      <c r="I84" s="74"/>
      <c r="J84" s="91"/>
      <c r="K84" s="91"/>
      <c r="L84" s="91"/>
      <c r="M84" s="91"/>
      <c r="N84" s="91"/>
      <c r="O84" s="91"/>
    </row>
    <row r="85" spans="1:15" s="2" customFormat="1" ht="15" customHeight="1" x14ac:dyDescent="0.25">
      <c r="A85" s="108" t="s">
        <v>21</v>
      </c>
      <c r="B85" s="109" t="s">
        <v>14</v>
      </c>
      <c r="C85" s="110">
        <f>SUMIFS((C7:C84),(A7:A84),A85)</f>
        <v>1285767</v>
      </c>
      <c r="D85" s="110">
        <f>SUMIFS((D7:D84),(A7:A84),A85)</f>
        <v>1226764.6060000006</v>
      </c>
      <c r="E85" s="110">
        <f>SUMIFS((E7:E84),(A7:A84),A85)</f>
        <v>1827120</v>
      </c>
      <c r="F85" s="110">
        <f>SUMIFS((F7:F84),(A7:A84),A85)</f>
        <v>1271862</v>
      </c>
      <c r="G85" s="111">
        <f t="shared" si="4"/>
        <v>59002.393999999389</v>
      </c>
      <c r="H85" s="112" t="str">
        <f t="shared" si="5"/>
        <v>4,8%</v>
      </c>
      <c r="I85" s="24"/>
      <c r="J85" s="113"/>
      <c r="K85" s="113"/>
      <c r="L85" s="113"/>
      <c r="M85" s="113"/>
      <c r="N85" s="113"/>
      <c r="O85" s="113"/>
    </row>
    <row r="86" spans="1:15" ht="15" customHeight="1" x14ac:dyDescent="0.25">
      <c r="C86" s="91"/>
      <c r="D86" s="91"/>
    </row>
    <row r="87" spans="1:15" ht="15" customHeight="1" x14ac:dyDescent="0.25">
      <c r="C87" s="91"/>
      <c r="D87" s="91"/>
    </row>
    <row r="88" spans="1:15" ht="15" customHeight="1" x14ac:dyDescent="0.25">
      <c r="C88" s="91"/>
      <c r="D88" s="91"/>
    </row>
    <row r="89" spans="1:15" ht="15" customHeight="1" x14ac:dyDescent="0.25">
      <c r="C89" s="91"/>
      <c r="D89" s="91"/>
    </row>
    <row r="90" spans="1:15" ht="15" customHeight="1" x14ac:dyDescent="0.25">
      <c r="C90" s="91"/>
      <c r="D90" s="91"/>
    </row>
    <row r="91" spans="1:15" ht="15" customHeight="1" x14ac:dyDescent="0.25">
      <c r="C91" s="91"/>
      <c r="D91" s="91"/>
    </row>
    <row r="92" spans="1:15" ht="15" customHeight="1" x14ac:dyDescent="0.25">
      <c r="C92" s="91"/>
      <c r="D92" s="91"/>
    </row>
    <row r="93" spans="1:15" ht="15" customHeight="1" x14ac:dyDescent="0.25">
      <c r="C93" s="91"/>
      <c r="D93" s="91"/>
    </row>
    <row r="94" spans="1:15" ht="15" customHeight="1" x14ac:dyDescent="0.25">
      <c r="C94" s="91"/>
      <c r="D94" s="91"/>
    </row>
    <row r="95" spans="1:15" ht="15" customHeight="1" x14ac:dyDescent="0.25">
      <c r="C95" s="91"/>
      <c r="D95" s="91"/>
    </row>
    <row r="96" spans="1:15" ht="15" customHeight="1" x14ac:dyDescent="0.25">
      <c r="C96" s="91"/>
      <c r="D96" s="91"/>
    </row>
    <row r="97" spans="3:4" ht="15" customHeight="1" x14ac:dyDescent="0.25">
      <c r="C97" s="91"/>
      <c r="D97" s="91"/>
    </row>
    <row r="98" spans="3:4" ht="15" customHeight="1" x14ac:dyDescent="0.25">
      <c r="C98" s="91"/>
      <c r="D98" s="91"/>
    </row>
    <row r="99" spans="3:4" ht="15" customHeight="1" x14ac:dyDescent="0.25">
      <c r="C99" s="91"/>
      <c r="D99" s="91"/>
    </row>
    <row r="100" spans="3:4" ht="15" customHeight="1" x14ac:dyDescent="0.25">
      <c r="C100" s="91"/>
      <c r="D100" s="91"/>
    </row>
    <row r="101" spans="3:4" ht="15" customHeight="1" x14ac:dyDescent="0.25">
      <c r="C101" s="91"/>
      <c r="D101" s="91"/>
    </row>
    <row r="102" spans="3:4" ht="15" customHeight="1" x14ac:dyDescent="0.25">
      <c r="C102" s="91"/>
      <c r="D102" s="91"/>
    </row>
    <row r="103" spans="3:4" ht="15" customHeight="1" x14ac:dyDescent="0.25">
      <c r="C103" s="91"/>
      <c r="D103" s="91"/>
    </row>
    <row r="104" spans="3:4" ht="15" customHeight="1" x14ac:dyDescent="0.25">
      <c r="C104" s="91"/>
      <c r="D104" s="91"/>
    </row>
    <row r="105" spans="3:4" ht="15" customHeight="1" x14ac:dyDescent="0.25">
      <c r="C105" s="91"/>
      <c r="D105" s="91"/>
    </row>
    <row r="106" spans="3:4" ht="15" customHeight="1" x14ac:dyDescent="0.25">
      <c r="C106" s="91"/>
      <c r="D106" s="91"/>
    </row>
    <row r="107" spans="3:4" ht="15" customHeight="1" x14ac:dyDescent="0.25">
      <c r="C107" s="91"/>
      <c r="D107" s="91"/>
    </row>
    <row r="108" spans="3:4" ht="15" customHeight="1" x14ac:dyDescent="0.25">
      <c r="C108" s="91"/>
      <c r="D108" s="91"/>
    </row>
    <row r="109" spans="3:4" ht="15" customHeight="1" x14ac:dyDescent="0.25">
      <c r="C109" s="91"/>
      <c r="D109" s="91"/>
    </row>
    <row r="110" spans="3:4" ht="15" customHeight="1" x14ac:dyDescent="0.25">
      <c r="C110" s="91"/>
      <c r="D110" s="91"/>
    </row>
    <row r="111" spans="3:4" ht="15" customHeight="1" x14ac:dyDescent="0.25">
      <c r="C111" s="91"/>
      <c r="D111" s="91"/>
    </row>
    <row r="112" spans="3:4" ht="15" customHeight="1" x14ac:dyDescent="0.25">
      <c r="C112" s="91"/>
      <c r="D112" s="91"/>
    </row>
    <row r="113" spans="3:4" ht="15" customHeight="1" x14ac:dyDescent="0.25">
      <c r="C113" s="91"/>
      <c r="D113" s="91"/>
    </row>
    <row r="114" spans="3:4" ht="15" customHeight="1" x14ac:dyDescent="0.25">
      <c r="C114" s="91"/>
      <c r="D114" s="91"/>
    </row>
    <row r="115" spans="3:4" ht="15" customHeight="1" x14ac:dyDescent="0.25">
      <c r="C115" s="91"/>
      <c r="D115" s="91"/>
    </row>
    <row r="116" spans="3:4" ht="15" customHeight="1" x14ac:dyDescent="0.25">
      <c r="C116" s="91"/>
      <c r="D116" s="91"/>
    </row>
    <row r="117" spans="3:4" ht="15" customHeight="1" x14ac:dyDescent="0.25">
      <c r="C117" s="91"/>
      <c r="D117" s="91"/>
    </row>
    <row r="118" spans="3:4" ht="15" customHeight="1" x14ac:dyDescent="0.25">
      <c r="C118" s="91"/>
      <c r="D118" s="91"/>
    </row>
    <row r="119" spans="3:4" ht="15" customHeight="1" x14ac:dyDescent="0.25">
      <c r="C119" s="91"/>
      <c r="D119" s="91"/>
    </row>
    <row r="120" spans="3:4" ht="15" customHeight="1" x14ac:dyDescent="0.25">
      <c r="C120" s="91"/>
      <c r="D120" s="91"/>
    </row>
    <row r="121" spans="3:4" ht="15" customHeight="1" x14ac:dyDescent="0.25">
      <c r="C121" s="91"/>
      <c r="D121" s="91"/>
    </row>
    <row r="122" spans="3:4" ht="15" customHeight="1" x14ac:dyDescent="0.25">
      <c r="C122" s="91"/>
      <c r="D122" s="91"/>
    </row>
    <row r="123" spans="3:4" ht="15" customHeight="1" x14ac:dyDescent="0.25">
      <c r="C123" s="91"/>
      <c r="D123" s="91"/>
    </row>
    <row r="124" spans="3:4" ht="15" customHeight="1" x14ac:dyDescent="0.25">
      <c r="C124" s="91"/>
      <c r="D124" s="91"/>
    </row>
    <row r="125" spans="3:4" ht="15" customHeight="1" x14ac:dyDescent="0.25">
      <c r="C125" s="91"/>
      <c r="D125" s="91"/>
    </row>
    <row r="126" spans="3:4" ht="15" customHeight="1" x14ac:dyDescent="0.25">
      <c r="C126" s="91"/>
      <c r="D126" s="91"/>
    </row>
    <row r="127" spans="3:4" ht="15" customHeight="1" x14ac:dyDescent="0.25">
      <c r="C127" s="91"/>
      <c r="D127" s="91"/>
    </row>
    <row r="128" spans="3:4" ht="15" customHeight="1" x14ac:dyDescent="0.25">
      <c r="C128" s="91"/>
      <c r="D128" s="91"/>
    </row>
    <row r="129" spans="3:4" ht="15" customHeight="1" x14ac:dyDescent="0.25">
      <c r="C129" s="91"/>
      <c r="D129" s="91"/>
    </row>
    <row r="130" spans="3:4" ht="15" customHeight="1" x14ac:dyDescent="0.25">
      <c r="C130" s="91"/>
      <c r="D130" s="91"/>
    </row>
    <row r="131" spans="3:4" ht="15" customHeight="1" x14ac:dyDescent="0.25">
      <c r="C131" s="91"/>
      <c r="D131" s="91"/>
    </row>
    <row r="132" spans="3:4" ht="15" customHeight="1" x14ac:dyDescent="0.25">
      <c r="C132" s="91"/>
      <c r="D132" s="91"/>
    </row>
    <row r="133" spans="3:4" ht="15" customHeight="1" x14ac:dyDescent="0.25">
      <c r="C133" s="91"/>
      <c r="D133" s="91"/>
    </row>
    <row r="134" spans="3:4" ht="15" customHeight="1" x14ac:dyDescent="0.25">
      <c r="C134" s="91"/>
      <c r="D134" s="91"/>
    </row>
    <row r="135" spans="3:4" ht="15" customHeight="1" x14ac:dyDescent="0.25">
      <c r="C135" s="91"/>
      <c r="D135" s="91"/>
    </row>
    <row r="136" spans="3:4" ht="15" customHeight="1" x14ac:dyDescent="0.25">
      <c r="C136" s="91"/>
      <c r="D136" s="91"/>
    </row>
    <row r="137" spans="3:4" ht="15" customHeight="1" x14ac:dyDescent="0.25">
      <c r="C137" s="91"/>
      <c r="D137" s="91"/>
    </row>
    <row r="138" spans="3:4" ht="15" customHeight="1" x14ac:dyDescent="0.25">
      <c r="C138" s="91"/>
      <c r="D138" s="91"/>
    </row>
    <row r="139" spans="3:4" ht="15" customHeight="1" x14ac:dyDescent="0.25">
      <c r="C139" s="91"/>
      <c r="D139" s="91"/>
    </row>
    <row r="140" spans="3:4" ht="15" customHeight="1" x14ac:dyDescent="0.25">
      <c r="C140" s="91"/>
      <c r="D140" s="91"/>
    </row>
    <row r="141" spans="3:4" ht="15" customHeight="1" x14ac:dyDescent="0.25">
      <c r="C141" s="91"/>
      <c r="D141" s="91"/>
    </row>
    <row r="142" spans="3:4" ht="15" customHeight="1" x14ac:dyDescent="0.25">
      <c r="C142" s="91"/>
      <c r="D142" s="91"/>
    </row>
    <row r="143" spans="3:4" ht="15" customHeight="1" x14ac:dyDescent="0.25">
      <c r="C143" s="91"/>
      <c r="D143" s="91"/>
    </row>
    <row r="144" spans="3:4" ht="15" customHeight="1" x14ac:dyDescent="0.25">
      <c r="C144" s="91"/>
      <c r="D144" s="91"/>
    </row>
    <row r="145" spans="3:4" ht="15" customHeight="1" x14ac:dyDescent="0.25">
      <c r="C145" s="91"/>
      <c r="D145" s="91"/>
    </row>
    <row r="146" spans="3:4" ht="15" customHeight="1" x14ac:dyDescent="0.25">
      <c r="C146" s="91"/>
      <c r="D146" s="91"/>
    </row>
    <row r="147" spans="3:4" ht="15" customHeight="1" x14ac:dyDescent="0.25">
      <c r="C147" s="91"/>
      <c r="D147" s="91"/>
    </row>
    <row r="148" spans="3:4" ht="15" customHeight="1" x14ac:dyDescent="0.25">
      <c r="C148" s="91"/>
      <c r="D148" s="91"/>
    </row>
    <row r="149" spans="3:4" ht="15" customHeight="1" x14ac:dyDescent="0.25">
      <c r="C149" s="91"/>
      <c r="D149" s="91"/>
    </row>
    <row r="150" spans="3:4" ht="15" customHeight="1" x14ac:dyDescent="0.25">
      <c r="C150" s="91"/>
      <c r="D150" s="91"/>
    </row>
    <row r="151" spans="3:4" ht="15" customHeight="1" x14ac:dyDescent="0.25">
      <c r="C151" s="91"/>
      <c r="D151" s="91"/>
    </row>
    <row r="152" spans="3:4" ht="15" customHeight="1" x14ac:dyDescent="0.25">
      <c r="C152" s="91"/>
      <c r="D152" s="91"/>
    </row>
    <row r="153" spans="3:4" ht="15" customHeight="1" x14ac:dyDescent="0.25">
      <c r="C153" s="91"/>
      <c r="D153" s="91"/>
    </row>
    <row r="154" spans="3:4" ht="15" customHeight="1" x14ac:dyDescent="0.25">
      <c r="C154" s="91"/>
      <c r="D154" s="91"/>
    </row>
    <row r="155" spans="3:4" ht="15" customHeight="1" x14ac:dyDescent="0.25">
      <c r="C155" s="91"/>
      <c r="D155" s="91"/>
    </row>
    <row r="156" spans="3:4" ht="15" customHeight="1" x14ac:dyDescent="0.25">
      <c r="C156" s="91"/>
      <c r="D156" s="91"/>
    </row>
    <row r="157" spans="3:4" ht="15" customHeight="1" x14ac:dyDescent="0.25">
      <c r="C157" s="91"/>
      <c r="D157" s="91"/>
    </row>
    <row r="158" spans="3:4" ht="15" customHeight="1" x14ac:dyDescent="0.25">
      <c r="C158" s="91"/>
      <c r="D158" s="91"/>
    </row>
    <row r="159" spans="3:4" ht="15" customHeight="1" x14ac:dyDescent="0.25">
      <c r="C159" s="91"/>
      <c r="D159" s="91"/>
    </row>
    <row r="160" spans="3:4" ht="15" customHeight="1" x14ac:dyDescent="0.25">
      <c r="C160" s="91"/>
      <c r="D160" s="91"/>
    </row>
    <row r="161" spans="3:4" ht="15" customHeight="1" x14ac:dyDescent="0.25">
      <c r="C161" s="91"/>
      <c r="D161" s="91"/>
    </row>
    <row r="162" spans="3:4" ht="15" customHeight="1" x14ac:dyDescent="0.25">
      <c r="C162" s="91"/>
      <c r="D162" s="91"/>
    </row>
    <row r="163" spans="3:4" ht="15" customHeight="1" x14ac:dyDescent="0.25">
      <c r="C163" s="91"/>
      <c r="D163" s="91"/>
    </row>
    <row r="164" spans="3:4" ht="15" customHeight="1" x14ac:dyDescent="0.25">
      <c r="C164" s="91"/>
      <c r="D164" s="91"/>
    </row>
    <row r="165" spans="3:4" ht="15" customHeight="1" x14ac:dyDescent="0.25">
      <c r="C165" s="91"/>
      <c r="D165" s="91"/>
    </row>
    <row r="166" spans="3:4" ht="15" customHeight="1" x14ac:dyDescent="0.25">
      <c r="C166" s="91"/>
      <c r="D166" s="91"/>
    </row>
    <row r="167" spans="3:4" ht="15" customHeight="1" x14ac:dyDescent="0.25">
      <c r="C167" s="91"/>
      <c r="D167" s="91"/>
    </row>
    <row r="168" spans="3:4" ht="15" customHeight="1" x14ac:dyDescent="0.25">
      <c r="C168" s="91"/>
      <c r="D168" s="91"/>
    </row>
    <row r="169" spans="3:4" ht="15" customHeight="1" x14ac:dyDescent="0.25">
      <c r="C169" s="91"/>
      <c r="D169" s="91"/>
    </row>
    <row r="170" spans="3:4" ht="15" customHeight="1" x14ac:dyDescent="0.25">
      <c r="C170" s="91"/>
      <c r="D170" s="91"/>
    </row>
    <row r="171" spans="3:4" ht="15" customHeight="1" x14ac:dyDescent="0.25">
      <c r="C171" s="91"/>
      <c r="D171" s="91"/>
    </row>
    <row r="172" spans="3:4" ht="15" customHeight="1" x14ac:dyDescent="0.25">
      <c r="C172" s="91"/>
      <c r="D172" s="91"/>
    </row>
    <row r="173" spans="3:4" ht="15" customHeight="1" x14ac:dyDescent="0.25">
      <c r="C173" s="91"/>
      <c r="D173" s="91"/>
    </row>
    <row r="174" spans="3:4" ht="15" customHeight="1" x14ac:dyDescent="0.25">
      <c r="C174" s="91"/>
      <c r="D174" s="91"/>
    </row>
    <row r="175" spans="3:4" ht="15" customHeight="1" x14ac:dyDescent="0.25">
      <c r="C175" s="91"/>
      <c r="D175" s="91"/>
    </row>
    <row r="176" spans="3:4" ht="15" customHeight="1" x14ac:dyDescent="0.25">
      <c r="C176" s="91"/>
      <c r="D176" s="91"/>
    </row>
    <row r="177" spans="3:4" ht="15" customHeight="1" x14ac:dyDescent="0.25">
      <c r="C177" s="91"/>
      <c r="D177" s="91"/>
    </row>
    <row r="178" spans="3:4" ht="15" customHeight="1" x14ac:dyDescent="0.25">
      <c r="C178" s="91"/>
      <c r="D178" s="91"/>
    </row>
    <row r="179" spans="3:4" ht="15" customHeight="1" x14ac:dyDescent="0.25">
      <c r="C179" s="91"/>
      <c r="D179" s="91"/>
    </row>
    <row r="180" spans="3:4" ht="15" customHeight="1" x14ac:dyDescent="0.25">
      <c r="C180" s="91"/>
      <c r="D180" s="91"/>
    </row>
    <row r="181" spans="3:4" ht="15" customHeight="1" x14ac:dyDescent="0.25">
      <c r="C181" s="91"/>
      <c r="D181" s="91"/>
    </row>
    <row r="182" spans="3:4" ht="15" customHeight="1" x14ac:dyDescent="0.25">
      <c r="C182" s="91"/>
      <c r="D182" s="91"/>
    </row>
    <row r="183" spans="3:4" ht="15" customHeight="1" x14ac:dyDescent="0.25">
      <c r="C183" s="91"/>
      <c r="D183" s="91"/>
    </row>
    <row r="184" spans="3:4" ht="15" customHeight="1" x14ac:dyDescent="0.25">
      <c r="C184" s="91"/>
      <c r="D184" s="91"/>
    </row>
    <row r="185" spans="3:4" ht="15" customHeight="1" x14ac:dyDescent="0.25">
      <c r="C185" s="91"/>
      <c r="D185" s="91"/>
    </row>
    <row r="186" spans="3:4" ht="15" customHeight="1" x14ac:dyDescent="0.25">
      <c r="C186" s="91"/>
      <c r="D186" s="91"/>
    </row>
    <row r="187" spans="3:4" ht="15" customHeight="1" x14ac:dyDescent="0.25">
      <c r="C187" s="91"/>
      <c r="D187" s="91"/>
    </row>
    <row r="188" spans="3:4" ht="15" customHeight="1" x14ac:dyDescent="0.25">
      <c r="C188" s="91"/>
      <c r="D188" s="91"/>
    </row>
    <row r="189" spans="3:4" ht="15" customHeight="1" x14ac:dyDescent="0.25">
      <c r="C189" s="91"/>
      <c r="D189" s="91"/>
    </row>
    <row r="190" spans="3:4" ht="15" customHeight="1" x14ac:dyDescent="0.25">
      <c r="C190" s="91"/>
      <c r="D190" s="91"/>
    </row>
    <row r="191" spans="3:4" ht="15" customHeight="1" x14ac:dyDescent="0.25">
      <c r="C191" s="91"/>
      <c r="D191" s="91"/>
    </row>
    <row r="192" spans="3:4" ht="15" customHeight="1" x14ac:dyDescent="0.25">
      <c r="C192" s="91"/>
      <c r="D192" s="91"/>
    </row>
    <row r="193" spans="3:4" ht="15" customHeight="1" x14ac:dyDescent="0.25">
      <c r="C193" s="91"/>
      <c r="D193" s="91"/>
    </row>
    <row r="194" spans="3:4" ht="15" customHeight="1" x14ac:dyDescent="0.25">
      <c r="C194" s="91"/>
      <c r="D194" s="91"/>
    </row>
    <row r="195" spans="3:4" ht="15" customHeight="1" x14ac:dyDescent="0.25">
      <c r="C195" s="91"/>
      <c r="D195" s="91"/>
    </row>
    <row r="196" spans="3:4" ht="15" customHeight="1" x14ac:dyDescent="0.25">
      <c r="C196" s="91"/>
      <c r="D196" s="91"/>
    </row>
    <row r="197" spans="3:4" ht="15" customHeight="1" x14ac:dyDescent="0.25">
      <c r="C197" s="91"/>
      <c r="D197" s="91"/>
    </row>
    <row r="198" spans="3:4" ht="15" customHeight="1" x14ac:dyDescent="0.25">
      <c r="C198" s="91"/>
      <c r="D198" s="91"/>
    </row>
    <row r="199" spans="3:4" ht="15" customHeight="1" x14ac:dyDescent="0.25">
      <c r="C199" s="91"/>
      <c r="D199" s="91"/>
    </row>
    <row r="200" spans="3:4" ht="15" customHeight="1" x14ac:dyDescent="0.25">
      <c r="C200" s="91"/>
      <c r="D200" s="91"/>
    </row>
    <row r="201" spans="3:4" ht="15" customHeight="1" x14ac:dyDescent="0.25">
      <c r="C201" s="91"/>
      <c r="D201" s="91"/>
    </row>
    <row r="202" spans="3:4" ht="15" customHeight="1" x14ac:dyDescent="0.25">
      <c r="C202" s="91"/>
      <c r="D202" s="91"/>
    </row>
    <row r="203" spans="3:4" ht="15" customHeight="1" x14ac:dyDescent="0.25">
      <c r="C203" s="91"/>
      <c r="D203" s="91"/>
    </row>
    <row r="204" spans="3:4" ht="15" customHeight="1" x14ac:dyDescent="0.25">
      <c r="C204" s="91"/>
      <c r="D204" s="91"/>
    </row>
    <row r="205" spans="3:4" ht="15" customHeight="1" x14ac:dyDescent="0.25">
      <c r="C205" s="91"/>
      <c r="D205" s="91"/>
    </row>
    <row r="206" spans="3:4" ht="15" customHeight="1" x14ac:dyDescent="0.25">
      <c r="C206" s="91"/>
      <c r="D206" s="91"/>
    </row>
    <row r="207" spans="3:4" ht="15" customHeight="1" x14ac:dyDescent="0.25">
      <c r="C207" s="91"/>
      <c r="D207" s="91"/>
    </row>
    <row r="208" spans="3:4" ht="15" customHeight="1" x14ac:dyDescent="0.25">
      <c r="C208" s="91"/>
      <c r="D208" s="91"/>
    </row>
    <row r="209" spans="3:4" ht="15" customHeight="1" x14ac:dyDescent="0.25">
      <c r="C209" s="91"/>
      <c r="D209" s="91"/>
    </row>
    <row r="210" spans="3:4" ht="15" customHeight="1" x14ac:dyDescent="0.25">
      <c r="C210" s="91"/>
      <c r="D210" s="91"/>
    </row>
    <row r="211" spans="3:4" ht="15" customHeight="1" x14ac:dyDescent="0.25">
      <c r="C211" s="91"/>
      <c r="D211" s="91"/>
    </row>
    <row r="212" spans="3:4" ht="15" customHeight="1" x14ac:dyDescent="0.25">
      <c r="C212" s="91"/>
      <c r="D212" s="91"/>
    </row>
    <row r="213" spans="3:4" ht="15" customHeight="1" x14ac:dyDescent="0.25">
      <c r="C213" s="91"/>
      <c r="D213" s="91"/>
    </row>
    <row r="214" spans="3:4" ht="15" customHeight="1" x14ac:dyDescent="0.25">
      <c r="C214" s="91"/>
      <c r="D214" s="91"/>
    </row>
    <row r="215" spans="3:4" ht="15" customHeight="1" x14ac:dyDescent="0.25">
      <c r="C215" s="91"/>
      <c r="D215" s="91"/>
    </row>
    <row r="216" spans="3:4" ht="15" customHeight="1" x14ac:dyDescent="0.25">
      <c r="C216" s="91"/>
      <c r="D216" s="91"/>
    </row>
    <row r="217" spans="3:4" ht="15" customHeight="1" x14ac:dyDescent="0.25">
      <c r="C217" s="91"/>
      <c r="D217" s="91"/>
    </row>
    <row r="218" spans="3:4" ht="15" customHeight="1" x14ac:dyDescent="0.25">
      <c r="C218" s="91"/>
      <c r="D218" s="91"/>
    </row>
    <row r="219" spans="3:4" ht="15" customHeight="1" x14ac:dyDescent="0.25">
      <c r="C219" s="91"/>
      <c r="D219" s="91"/>
    </row>
    <row r="220" spans="3:4" ht="15" customHeight="1" x14ac:dyDescent="0.25">
      <c r="C220" s="91"/>
      <c r="D220" s="91"/>
    </row>
    <row r="221" spans="3:4" ht="15" customHeight="1" x14ac:dyDescent="0.25">
      <c r="C221" s="91"/>
      <c r="D221" s="91"/>
    </row>
    <row r="222" spans="3:4" ht="15" customHeight="1" x14ac:dyDescent="0.25">
      <c r="C222" s="91"/>
      <c r="D222" s="91"/>
    </row>
    <row r="223" spans="3:4" ht="15" customHeight="1" x14ac:dyDescent="0.25">
      <c r="C223" s="91"/>
      <c r="D223" s="91"/>
    </row>
    <row r="224" spans="3:4" ht="15" customHeight="1" x14ac:dyDescent="0.25">
      <c r="C224" s="91"/>
      <c r="D224" s="91"/>
    </row>
    <row r="225" spans="3:4" ht="15" customHeight="1" x14ac:dyDescent="0.25">
      <c r="C225" s="91"/>
      <c r="D225" s="91"/>
    </row>
    <row r="226" spans="3:4" ht="15" customHeight="1" x14ac:dyDescent="0.25">
      <c r="C226" s="91"/>
      <c r="D226" s="91"/>
    </row>
    <row r="227" spans="3:4" ht="15" customHeight="1" x14ac:dyDescent="0.25">
      <c r="C227" s="91"/>
      <c r="D227" s="91"/>
    </row>
    <row r="228" spans="3:4" ht="15" customHeight="1" x14ac:dyDescent="0.25">
      <c r="C228" s="91"/>
      <c r="D228" s="91"/>
    </row>
    <row r="229" spans="3:4" ht="15" customHeight="1" x14ac:dyDescent="0.25">
      <c r="C229" s="91"/>
      <c r="D229" s="91"/>
    </row>
    <row r="230" spans="3:4" ht="15" customHeight="1" x14ac:dyDescent="0.25">
      <c r="C230" s="91"/>
      <c r="D230" s="91"/>
    </row>
    <row r="231" spans="3:4" ht="15" customHeight="1" x14ac:dyDescent="0.25">
      <c r="C231" s="91"/>
      <c r="D231" s="91"/>
    </row>
    <row r="232" spans="3:4" ht="15" customHeight="1" x14ac:dyDescent="0.25">
      <c r="C232" s="91"/>
      <c r="D232" s="91"/>
    </row>
    <row r="233" spans="3:4" ht="15" customHeight="1" x14ac:dyDescent="0.25">
      <c r="C233" s="91"/>
      <c r="D233" s="91"/>
    </row>
    <row r="234" spans="3:4" ht="15" customHeight="1" x14ac:dyDescent="0.25">
      <c r="C234" s="91"/>
      <c r="D234" s="91"/>
    </row>
    <row r="235" spans="3:4" ht="15" customHeight="1" x14ac:dyDescent="0.25">
      <c r="C235" s="91"/>
      <c r="D235" s="91"/>
    </row>
    <row r="236" spans="3:4" ht="15" customHeight="1" x14ac:dyDescent="0.25">
      <c r="C236" s="91"/>
      <c r="D236" s="91"/>
    </row>
    <row r="237" spans="3:4" ht="15" customHeight="1" x14ac:dyDescent="0.25">
      <c r="C237" s="91"/>
      <c r="D237" s="91"/>
    </row>
    <row r="238" spans="3:4" ht="15" customHeight="1" x14ac:dyDescent="0.25">
      <c r="C238" s="91"/>
      <c r="D238" s="91"/>
    </row>
    <row r="239" spans="3:4" ht="15" customHeight="1" x14ac:dyDescent="0.25">
      <c r="C239" s="91"/>
      <c r="D239" s="91"/>
    </row>
    <row r="240" spans="3:4" ht="15" customHeight="1" x14ac:dyDescent="0.25">
      <c r="C240" s="91"/>
      <c r="D240" s="91"/>
    </row>
    <row r="241" spans="3:4" ht="15" customHeight="1" x14ac:dyDescent="0.25">
      <c r="C241" s="91"/>
      <c r="D241" s="91"/>
    </row>
    <row r="242" spans="3:4" ht="15" customHeight="1" x14ac:dyDescent="0.25">
      <c r="C242" s="91"/>
      <c r="D242" s="91"/>
    </row>
    <row r="243" spans="3:4" ht="15" customHeight="1" x14ac:dyDescent="0.25">
      <c r="C243" s="91"/>
      <c r="D243" s="91"/>
    </row>
    <row r="244" spans="3:4" ht="15" customHeight="1" x14ac:dyDescent="0.25">
      <c r="C244" s="91"/>
      <c r="D244" s="91"/>
    </row>
    <row r="245" spans="3:4" ht="15" customHeight="1" x14ac:dyDescent="0.25">
      <c r="C245" s="91"/>
      <c r="D245" s="91"/>
    </row>
    <row r="246" spans="3:4" ht="15" customHeight="1" x14ac:dyDescent="0.25">
      <c r="C246" s="91"/>
      <c r="D246" s="91"/>
    </row>
    <row r="247" spans="3:4" ht="15" customHeight="1" x14ac:dyDescent="0.25">
      <c r="C247" s="91"/>
      <c r="D247" s="91"/>
    </row>
    <row r="248" spans="3:4" ht="15" customHeight="1" x14ac:dyDescent="0.25">
      <c r="C248" s="91"/>
      <c r="D248" s="91"/>
    </row>
    <row r="249" spans="3:4" ht="15" customHeight="1" x14ac:dyDescent="0.25">
      <c r="C249" s="91"/>
      <c r="D249" s="91"/>
    </row>
    <row r="250" spans="3:4" ht="15" customHeight="1" x14ac:dyDescent="0.25">
      <c r="C250" s="91"/>
      <c r="D250" s="91"/>
    </row>
    <row r="251" spans="3:4" ht="15" customHeight="1" x14ac:dyDescent="0.25">
      <c r="C251" s="91"/>
      <c r="D251" s="91"/>
    </row>
    <row r="252" spans="3:4" ht="15" customHeight="1" x14ac:dyDescent="0.25">
      <c r="C252" s="91"/>
      <c r="D252" s="91"/>
    </row>
    <row r="253" spans="3:4" ht="15" customHeight="1" x14ac:dyDescent="0.25">
      <c r="C253" s="91"/>
      <c r="D253" s="91"/>
    </row>
    <row r="254" spans="3:4" ht="15" customHeight="1" x14ac:dyDescent="0.25">
      <c r="C254" s="91"/>
      <c r="D254" s="91"/>
    </row>
    <row r="255" spans="3:4" ht="15" customHeight="1" x14ac:dyDescent="0.25">
      <c r="C255" s="91"/>
      <c r="D255" s="91"/>
    </row>
    <row r="256" spans="3:4" ht="15" customHeight="1" x14ac:dyDescent="0.25">
      <c r="C256" s="91"/>
      <c r="D256" s="91"/>
    </row>
    <row r="257" spans="3:4" ht="15" customHeight="1" x14ac:dyDescent="0.25">
      <c r="C257" s="91"/>
      <c r="D257" s="91"/>
    </row>
    <row r="258" spans="3:4" ht="15" customHeight="1" x14ac:dyDescent="0.25">
      <c r="C258" s="91"/>
      <c r="D258" s="91"/>
    </row>
    <row r="259" spans="3:4" ht="15" customHeight="1" x14ac:dyDescent="0.25">
      <c r="C259" s="91"/>
      <c r="D259" s="91"/>
    </row>
    <row r="260" spans="3:4" ht="15" customHeight="1" x14ac:dyDescent="0.25">
      <c r="C260" s="91"/>
      <c r="D260" s="91"/>
    </row>
    <row r="261" spans="3:4" ht="15" customHeight="1" x14ac:dyDescent="0.25">
      <c r="C261" s="91"/>
      <c r="D261" s="91"/>
    </row>
    <row r="262" spans="3:4" ht="15" customHeight="1" x14ac:dyDescent="0.25">
      <c r="C262" s="91"/>
      <c r="D262" s="91"/>
    </row>
    <row r="263" spans="3:4" ht="15" customHeight="1" x14ac:dyDescent="0.25">
      <c r="C263" s="91"/>
      <c r="D263" s="91"/>
    </row>
    <row r="264" spans="3:4" ht="15" customHeight="1" x14ac:dyDescent="0.25">
      <c r="C264" s="91"/>
      <c r="D264" s="91"/>
    </row>
    <row r="265" spans="3:4" ht="15" customHeight="1" x14ac:dyDescent="0.25">
      <c r="C265" s="91"/>
      <c r="D265" s="91"/>
    </row>
    <row r="266" spans="3:4" ht="15" customHeight="1" x14ac:dyDescent="0.25">
      <c r="C266" s="91"/>
      <c r="D266" s="91"/>
    </row>
    <row r="267" spans="3:4" ht="15" customHeight="1" x14ac:dyDescent="0.25">
      <c r="C267" s="91"/>
      <c r="D267" s="91"/>
    </row>
    <row r="268" spans="3:4" ht="15" customHeight="1" x14ac:dyDescent="0.25">
      <c r="C268" s="91"/>
      <c r="D268" s="91"/>
    </row>
    <row r="269" spans="3:4" ht="15" customHeight="1" x14ac:dyDescent="0.25">
      <c r="C269" s="91"/>
      <c r="D269" s="91"/>
    </row>
    <row r="270" spans="3:4" ht="15" customHeight="1" x14ac:dyDescent="0.25">
      <c r="C270" s="91"/>
      <c r="D270" s="91"/>
    </row>
    <row r="271" spans="3:4" ht="15" customHeight="1" x14ac:dyDescent="0.25">
      <c r="C271" s="91"/>
      <c r="D271" s="91"/>
    </row>
    <row r="272" spans="3:4" ht="15" customHeight="1" x14ac:dyDescent="0.25">
      <c r="C272" s="91"/>
      <c r="D272" s="91"/>
    </row>
    <row r="273" spans="3:4" ht="15" customHeight="1" x14ac:dyDescent="0.25">
      <c r="C273" s="91"/>
      <c r="D273" s="91"/>
    </row>
    <row r="274" spans="3:4" ht="15" customHeight="1" x14ac:dyDescent="0.25">
      <c r="C274" s="91"/>
      <c r="D274" s="91"/>
    </row>
    <row r="275" spans="3:4" ht="15" customHeight="1" x14ac:dyDescent="0.25">
      <c r="C275" s="91"/>
      <c r="D275" s="91"/>
    </row>
    <row r="276" spans="3:4" ht="15" customHeight="1" x14ac:dyDescent="0.25">
      <c r="C276" s="91"/>
      <c r="D276" s="91"/>
    </row>
    <row r="277" spans="3:4" ht="15" customHeight="1" x14ac:dyDescent="0.25">
      <c r="C277" s="91"/>
      <c r="D277" s="91"/>
    </row>
    <row r="278" spans="3:4" ht="15" customHeight="1" x14ac:dyDescent="0.25">
      <c r="C278" s="91"/>
      <c r="D278" s="91"/>
    </row>
    <row r="279" spans="3:4" ht="15" customHeight="1" x14ac:dyDescent="0.25">
      <c r="C279" s="91"/>
      <c r="D279" s="91"/>
    </row>
    <row r="280" spans="3:4" ht="15" customHeight="1" x14ac:dyDescent="0.25">
      <c r="C280" s="91"/>
      <c r="D280" s="91"/>
    </row>
    <row r="281" spans="3:4" ht="15" customHeight="1" x14ac:dyDescent="0.25">
      <c r="C281" s="91"/>
      <c r="D281" s="91"/>
    </row>
    <row r="282" spans="3:4" ht="15" customHeight="1" x14ac:dyDescent="0.25">
      <c r="C282" s="91"/>
      <c r="D282" s="91"/>
    </row>
    <row r="283" spans="3:4" ht="15" customHeight="1" x14ac:dyDescent="0.25">
      <c r="C283" s="91"/>
      <c r="D283" s="91"/>
    </row>
    <row r="284" spans="3:4" ht="15" customHeight="1" x14ac:dyDescent="0.25">
      <c r="C284" s="91"/>
      <c r="D284" s="91"/>
    </row>
    <row r="285" spans="3:4" ht="15" customHeight="1" x14ac:dyDescent="0.25">
      <c r="C285" s="91"/>
      <c r="D285" s="91"/>
    </row>
    <row r="286" spans="3:4" ht="15" customHeight="1" x14ac:dyDescent="0.25">
      <c r="C286" s="91"/>
      <c r="D286" s="91"/>
    </row>
    <row r="287" spans="3:4" ht="15" customHeight="1" x14ac:dyDescent="0.25">
      <c r="C287" s="91"/>
      <c r="D287" s="91"/>
    </row>
    <row r="288" spans="3:4" ht="15" customHeight="1" x14ac:dyDescent="0.25">
      <c r="C288" s="91"/>
      <c r="D288" s="91"/>
    </row>
    <row r="289" spans="3:4" ht="15" customHeight="1" x14ac:dyDescent="0.25">
      <c r="C289" s="91"/>
      <c r="D289" s="91"/>
    </row>
    <row r="290" spans="3:4" ht="15" customHeight="1" x14ac:dyDescent="0.25">
      <c r="C290" s="91"/>
      <c r="D290" s="91"/>
    </row>
    <row r="291" spans="3:4" ht="15" customHeight="1" x14ac:dyDescent="0.25">
      <c r="C291" s="91"/>
      <c r="D291" s="91"/>
    </row>
    <row r="292" spans="3:4" ht="15" customHeight="1" x14ac:dyDescent="0.25">
      <c r="C292" s="91"/>
      <c r="D292" s="91"/>
    </row>
    <row r="293" spans="3:4" ht="15" customHeight="1" x14ac:dyDescent="0.25">
      <c r="C293" s="91"/>
      <c r="D293" s="91"/>
    </row>
    <row r="294" spans="3:4" ht="15" customHeight="1" x14ac:dyDescent="0.25">
      <c r="C294" s="91"/>
      <c r="D294" s="91"/>
    </row>
    <row r="295" spans="3:4" ht="15" customHeight="1" x14ac:dyDescent="0.25">
      <c r="C295" s="91"/>
      <c r="D295" s="91"/>
    </row>
    <row r="296" spans="3:4" ht="15" customHeight="1" x14ac:dyDescent="0.25">
      <c r="C296" s="91"/>
      <c r="D296" s="91"/>
    </row>
    <row r="297" spans="3:4" ht="15" customHeight="1" x14ac:dyDescent="0.25">
      <c r="C297" s="91"/>
      <c r="D297" s="91"/>
    </row>
    <row r="298" spans="3:4" ht="15" customHeight="1" x14ac:dyDescent="0.25">
      <c r="C298" s="91"/>
      <c r="D298" s="91"/>
    </row>
    <row r="299" spans="3:4" ht="15" customHeight="1" x14ac:dyDescent="0.25">
      <c r="C299" s="91"/>
      <c r="D299" s="91"/>
    </row>
    <row r="300" spans="3:4" ht="15" customHeight="1" x14ac:dyDescent="0.25">
      <c r="C300" s="91"/>
      <c r="D300" s="91"/>
    </row>
    <row r="301" spans="3:4" ht="15" customHeight="1" x14ac:dyDescent="0.25">
      <c r="C301" s="91"/>
      <c r="D301" s="91"/>
    </row>
    <row r="302" spans="3:4" ht="15" customHeight="1" x14ac:dyDescent="0.25">
      <c r="C302" s="91"/>
      <c r="D302" s="91"/>
    </row>
    <row r="303" spans="3:4" ht="15" customHeight="1" x14ac:dyDescent="0.25">
      <c r="C303" s="91"/>
      <c r="D303" s="91"/>
    </row>
    <row r="304" spans="3:4" ht="15" customHeight="1" x14ac:dyDescent="0.25">
      <c r="C304" s="91"/>
      <c r="D304" s="91"/>
    </row>
    <row r="305" spans="3:4" ht="15" customHeight="1" x14ac:dyDescent="0.25">
      <c r="C305" s="91"/>
      <c r="D305" s="91"/>
    </row>
    <row r="306" spans="3:4" ht="15" customHeight="1" x14ac:dyDescent="0.25">
      <c r="C306" s="91"/>
      <c r="D306" s="91"/>
    </row>
    <row r="307" spans="3:4" ht="15" customHeight="1" x14ac:dyDescent="0.25">
      <c r="C307" s="91"/>
      <c r="D307" s="91"/>
    </row>
    <row r="308" spans="3:4" ht="15" customHeight="1" x14ac:dyDescent="0.25">
      <c r="C308" s="91"/>
      <c r="D308" s="91"/>
    </row>
    <row r="309" spans="3:4" ht="15" customHeight="1" x14ac:dyDescent="0.25">
      <c r="C309" s="91"/>
      <c r="D309" s="91"/>
    </row>
    <row r="310" spans="3:4" ht="15" customHeight="1" x14ac:dyDescent="0.25">
      <c r="C310" s="91"/>
      <c r="D310" s="91"/>
    </row>
    <row r="311" spans="3:4" ht="15" customHeight="1" x14ac:dyDescent="0.25">
      <c r="C311" s="91"/>
      <c r="D311" s="91"/>
    </row>
    <row r="312" spans="3:4" ht="15" customHeight="1" x14ac:dyDescent="0.25">
      <c r="C312" s="91"/>
      <c r="D312" s="91"/>
    </row>
    <row r="313" spans="3:4" ht="15" customHeight="1" x14ac:dyDescent="0.25">
      <c r="C313" s="91"/>
      <c r="D313" s="91"/>
    </row>
    <row r="314" spans="3:4" ht="15" customHeight="1" x14ac:dyDescent="0.25">
      <c r="C314" s="91"/>
      <c r="D314" s="91"/>
    </row>
    <row r="315" spans="3:4" ht="15" customHeight="1" x14ac:dyDescent="0.25">
      <c r="C315" s="91"/>
      <c r="D315" s="91"/>
    </row>
    <row r="316" spans="3:4" ht="15" customHeight="1" x14ac:dyDescent="0.25">
      <c r="C316" s="91"/>
      <c r="D316" s="91"/>
    </row>
    <row r="317" spans="3:4" ht="15" customHeight="1" x14ac:dyDescent="0.25">
      <c r="C317" s="91"/>
      <c r="D317" s="91"/>
    </row>
    <row r="318" spans="3:4" ht="15" customHeight="1" x14ac:dyDescent="0.25">
      <c r="C318" s="91"/>
      <c r="D318" s="91"/>
    </row>
    <row r="319" spans="3:4" ht="15" customHeight="1" x14ac:dyDescent="0.25">
      <c r="C319" s="91"/>
      <c r="D319" s="91"/>
    </row>
    <row r="320" spans="3:4" ht="15" customHeight="1" x14ac:dyDescent="0.25">
      <c r="C320" s="91"/>
      <c r="D320" s="91"/>
    </row>
    <row r="321" spans="3:4" ht="15" customHeight="1" x14ac:dyDescent="0.25">
      <c r="C321" s="91"/>
      <c r="D321" s="91"/>
    </row>
    <row r="322" spans="3:4" ht="15" customHeight="1" x14ac:dyDescent="0.25">
      <c r="C322" s="91"/>
      <c r="D322" s="91"/>
    </row>
    <row r="323" spans="3:4" ht="15" customHeight="1" x14ac:dyDescent="0.25">
      <c r="C323" s="91"/>
      <c r="D323" s="91"/>
    </row>
    <row r="324" spans="3:4" ht="15" customHeight="1" x14ac:dyDescent="0.25">
      <c r="C324" s="91"/>
      <c r="D324" s="91"/>
    </row>
    <row r="325" spans="3:4" ht="15" customHeight="1" x14ac:dyDescent="0.25">
      <c r="C325" s="91"/>
      <c r="D325" s="91"/>
    </row>
    <row r="326" spans="3:4" ht="15" customHeight="1" x14ac:dyDescent="0.25">
      <c r="C326" s="91"/>
      <c r="D326" s="91"/>
    </row>
    <row r="327" spans="3:4" ht="15" customHeight="1" x14ac:dyDescent="0.25">
      <c r="C327" s="91"/>
      <c r="D327" s="91"/>
    </row>
    <row r="328" spans="3:4" ht="15" customHeight="1" x14ac:dyDescent="0.25">
      <c r="C328" s="91"/>
      <c r="D328" s="91"/>
    </row>
    <row r="329" spans="3:4" ht="15" customHeight="1" x14ac:dyDescent="0.25">
      <c r="C329" s="91"/>
      <c r="D329" s="91"/>
    </row>
    <row r="330" spans="3:4" ht="15" customHeight="1" x14ac:dyDescent="0.25">
      <c r="C330" s="91"/>
      <c r="D330" s="91"/>
    </row>
    <row r="331" spans="3:4" ht="15" customHeight="1" x14ac:dyDescent="0.25">
      <c r="C331" s="91"/>
      <c r="D331" s="91"/>
    </row>
    <row r="332" spans="3:4" ht="15" customHeight="1" x14ac:dyDescent="0.25">
      <c r="C332" s="91"/>
      <c r="D332" s="91"/>
    </row>
    <row r="333" spans="3:4" ht="15" customHeight="1" x14ac:dyDescent="0.25">
      <c r="C333" s="91"/>
      <c r="D333" s="91"/>
    </row>
    <row r="334" spans="3:4" ht="15" customHeight="1" x14ac:dyDescent="0.25">
      <c r="C334" s="91"/>
      <c r="D334" s="91"/>
    </row>
    <row r="335" spans="3:4" ht="15" customHeight="1" x14ac:dyDescent="0.25">
      <c r="C335" s="91"/>
      <c r="D335" s="91"/>
    </row>
    <row r="336" spans="3:4" ht="15" customHeight="1" x14ac:dyDescent="0.25">
      <c r="C336" s="91"/>
      <c r="D336" s="91"/>
    </row>
    <row r="337" spans="3:4" ht="15" customHeight="1" x14ac:dyDescent="0.25">
      <c r="C337" s="91"/>
      <c r="D337" s="91"/>
    </row>
    <row r="338" spans="3:4" ht="15" customHeight="1" x14ac:dyDescent="0.25">
      <c r="C338" s="91"/>
      <c r="D338" s="91"/>
    </row>
    <row r="339" spans="3:4" ht="15" customHeight="1" x14ac:dyDescent="0.25">
      <c r="C339" s="91"/>
      <c r="D339" s="91"/>
    </row>
    <row r="340" spans="3:4" ht="15" customHeight="1" x14ac:dyDescent="0.25">
      <c r="C340" s="91"/>
      <c r="D340" s="91"/>
    </row>
    <row r="341" spans="3:4" ht="15" customHeight="1" x14ac:dyDescent="0.25">
      <c r="C341" s="91"/>
      <c r="D341" s="91"/>
    </row>
    <row r="342" spans="3:4" ht="15" customHeight="1" x14ac:dyDescent="0.25">
      <c r="C342" s="91"/>
      <c r="D342" s="91"/>
    </row>
    <row r="343" spans="3:4" ht="15" customHeight="1" x14ac:dyDescent="0.25">
      <c r="C343" s="91"/>
      <c r="D343" s="91"/>
    </row>
    <row r="344" spans="3:4" ht="15" customHeight="1" x14ac:dyDescent="0.25">
      <c r="C344" s="91"/>
      <c r="D344" s="91"/>
    </row>
    <row r="345" spans="3:4" ht="15" customHeight="1" x14ac:dyDescent="0.25">
      <c r="C345" s="91"/>
      <c r="D345" s="91"/>
    </row>
    <row r="346" spans="3:4" ht="15" customHeight="1" x14ac:dyDescent="0.25">
      <c r="C346" s="91"/>
      <c r="D346" s="91"/>
    </row>
    <row r="347" spans="3:4" ht="15" customHeight="1" x14ac:dyDescent="0.25">
      <c r="C347" s="91"/>
      <c r="D347" s="91"/>
    </row>
    <row r="348" spans="3:4" ht="15" customHeight="1" x14ac:dyDescent="0.25">
      <c r="C348" s="91"/>
      <c r="D348" s="91"/>
    </row>
    <row r="349" spans="3:4" ht="15" customHeight="1" x14ac:dyDescent="0.25">
      <c r="C349" s="91"/>
      <c r="D349" s="91"/>
    </row>
    <row r="350" spans="3:4" ht="15" customHeight="1" x14ac:dyDescent="0.25">
      <c r="C350" s="91"/>
      <c r="D350" s="91"/>
    </row>
    <row r="351" spans="3:4" ht="15" customHeight="1" x14ac:dyDescent="0.25">
      <c r="C351" s="91"/>
      <c r="D351" s="91"/>
    </row>
    <row r="352" spans="3:4" ht="15" customHeight="1" x14ac:dyDescent="0.25">
      <c r="C352" s="91"/>
      <c r="D352" s="91"/>
    </row>
    <row r="353" spans="3:4" ht="15" customHeight="1" x14ac:dyDescent="0.25">
      <c r="C353" s="91"/>
      <c r="D353" s="91"/>
    </row>
    <row r="354" spans="3:4" ht="15" customHeight="1" x14ac:dyDescent="0.25">
      <c r="C354" s="91"/>
      <c r="D354" s="91"/>
    </row>
    <row r="355" spans="3:4" ht="15" customHeight="1" x14ac:dyDescent="0.25">
      <c r="C355" s="91"/>
      <c r="D355" s="91"/>
    </row>
    <row r="356" spans="3:4" ht="15" customHeight="1" x14ac:dyDescent="0.25">
      <c r="C356" s="91"/>
      <c r="D356" s="91"/>
    </row>
    <row r="357" spans="3:4" ht="15" customHeight="1" x14ac:dyDescent="0.25">
      <c r="C357" s="91"/>
      <c r="D357" s="91"/>
    </row>
    <row r="358" spans="3:4" ht="15" customHeight="1" x14ac:dyDescent="0.25">
      <c r="C358" s="91"/>
      <c r="D358" s="91"/>
    </row>
    <row r="359" spans="3:4" ht="15" customHeight="1" x14ac:dyDescent="0.25">
      <c r="C359" s="91"/>
      <c r="D359" s="91"/>
    </row>
    <row r="360" spans="3:4" ht="15" customHeight="1" x14ac:dyDescent="0.25">
      <c r="C360" s="91"/>
      <c r="D360" s="91"/>
    </row>
    <row r="361" spans="3:4" ht="15" customHeight="1" x14ac:dyDescent="0.25">
      <c r="C361" s="91"/>
      <c r="D361" s="91"/>
    </row>
    <row r="362" spans="3:4" ht="15" customHeight="1" x14ac:dyDescent="0.25">
      <c r="C362" s="91"/>
      <c r="D362" s="91"/>
    </row>
    <row r="363" spans="3:4" ht="15" customHeight="1" x14ac:dyDescent="0.25">
      <c r="C363" s="91"/>
      <c r="D363" s="91"/>
    </row>
    <row r="364" spans="3:4" ht="15" customHeight="1" x14ac:dyDescent="0.25">
      <c r="C364" s="91"/>
      <c r="D364" s="91"/>
    </row>
    <row r="365" spans="3:4" ht="15" customHeight="1" x14ac:dyDescent="0.25">
      <c r="C365" s="91"/>
      <c r="D365" s="91"/>
    </row>
    <row r="366" spans="3:4" ht="15" customHeight="1" x14ac:dyDescent="0.25">
      <c r="C366" s="91"/>
      <c r="D366" s="91"/>
    </row>
    <row r="367" spans="3:4" ht="15" customHeight="1" x14ac:dyDescent="0.25">
      <c r="C367" s="91"/>
      <c r="D367" s="91"/>
    </row>
    <row r="368" spans="3:4" ht="15" customHeight="1" x14ac:dyDescent="0.25">
      <c r="C368" s="91"/>
      <c r="D368" s="91"/>
    </row>
    <row r="369" spans="3:4" ht="15" customHeight="1" x14ac:dyDescent="0.25">
      <c r="C369" s="91"/>
      <c r="D369" s="91"/>
    </row>
    <row r="370" spans="3:4" ht="15" customHeight="1" x14ac:dyDescent="0.25">
      <c r="C370" s="91"/>
      <c r="D370" s="91"/>
    </row>
    <row r="371" spans="3:4" ht="15" customHeight="1" x14ac:dyDescent="0.25">
      <c r="C371" s="91"/>
      <c r="D371" s="91"/>
    </row>
    <row r="372" spans="3:4" ht="15" customHeight="1" x14ac:dyDescent="0.25">
      <c r="C372" s="91"/>
      <c r="D372" s="91"/>
    </row>
    <row r="373" spans="3:4" ht="15" customHeight="1" x14ac:dyDescent="0.25">
      <c r="C373" s="91"/>
      <c r="D373" s="91"/>
    </row>
    <row r="374" spans="3:4" ht="15" customHeight="1" x14ac:dyDescent="0.25">
      <c r="C374" s="91"/>
      <c r="D374" s="91"/>
    </row>
    <row r="375" spans="3:4" ht="15" customHeight="1" x14ac:dyDescent="0.25">
      <c r="C375" s="91"/>
      <c r="D375" s="91"/>
    </row>
    <row r="376" spans="3:4" ht="15" customHeight="1" x14ac:dyDescent="0.25">
      <c r="C376" s="91"/>
      <c r="D376" s="91"/>
    </row>
    <row r="377" spans="3:4" ht="15" customHeight="1" x14ac:dyDescent="0.25">
      <c r="C377" s="91"/>
      <c r="D377" s="91"/>
    </row>
    <row r="378" spans="3:4" ht="15" customHeight="1" x14ac:dyDescent="0.25">
      <c r="C378" s="91"/>
      <c r="D378" s="91"/>
    </row>
    <row r="379" spans="3:4" ht="15" customHeight="1" x14ac:dyDescent="0.25">
      <c r="C379" s="91"/>
      <c r="D379" s="91"/>
    </row>
    <row r="380" spans="3:4" ht="15" customHeight="1" x14ac:dyDescent="0.25">
      <c r="C380" s="91"/>
      <c r="D380" s="91"/>
    </row>
    <row r="381" spans="3:4" ht="15" customHeight="1" x14ac:dyDescent="0.25">
      <c r="C381" s="91"/>
      <c r="D381" s="91"/>
    </row>
    <row r="382" spans="3:4" ht="15" customHeight="1" x14ac:dyDescent="0.25">
      <c r="C382" s="91"/>
      <c r="D382" s="91"/>
    </row>
    <row r="383" spans="3:4" ht="15" customHeight="1" x14ac:dyDescent="0.25">
      <c r="C383" s="91"/>
      <c r="D383" s="91"/>
    </row>
    <row r="384" spans="3:4" ht="15" customHeight="1" x14ac:dyDescent="0.25">
      <c r="C384" s="91"/>
      <c r="D384" s="91"/>
    </row>
    <row r="385" spans="3:4" ht="15" customHeight="1" x14ac:dyDescent="0.25">
      <c r="C385" s="91"/>
      <c r="D385" s="91"/>
    </row>
    <row r="386" spans="3:4" ht="15" customHeight="1" x14ac:dyDescent="0.25">
      <c r="C386" s="91"/>
      <c r="D386" s="91"/>
    </row>
    <row r="387" spans="3:4" ht="15" customHeight="1" x14ac:dyDescent="0.25">
      <c r="C387" s="91"/>
      <c r="D387" s="91"/>
    </row>
    <row r="388" spans="3:4" ht="15" customHeight="1" x14ac:dyDescent="0.25">
      <c r="C388" s="91"/>
      <c r="D388" s="91"/>
    </row>
    <row r="389" spans="3:4" ht="15" customHeight="1" x14ac:dyDescent="0.25">
      <c r="C389" s="91"/>
      <c r="D389" s="91"/>
    </row>
    <row r="390" spans="3:4" ht="15" customHeight="1" x14ac:dyDescent="0.25">
      <c r="C390" s="91"/>
      <c r="D390" s="91"/>
    </row>
    <row r="391" spans="3:4" ht="15" customHeight="1" x14ac:dyDescent="0.25">
      <c r="C391" s="91"/>
      <c r="D391" s="91"/>
    </row>
    <row r="392" spans="3:4" ht="15" customHeight="1" x14ac:dyDescent="0.25">
      <c r="C392" s="91"/>
      <c r="D392" s="91"/>
    </row>
    <row r="393" spans="3:4" ht="15" customHeight="1" x14ac:dyDescent="0.25">
      <c r="C393" s="91"/>
      <c r="D393" s="91"/>
    </row>
    <row r="394" spans="3:4" ht="15" customHeight="1" x14ac:dyDescent="0.25">
      <c r="C394" s="91"/>
      <c r="D394" s="91"/>
    </row>
    <row r="395" spans="3:4" ht="15" customHeight="1" x14ac:dyDescent="0.25">
      <c r="C395" s="91"/>
      <c r="D395" s="91"/>
    </row>
    <row r="396" spans="3:4" ht="15" customHeight="1" x14ac:dyDescent="0.25">
      <c r="C396" s="91"/>
      <c r="D396" s="91"/>
    </row>
    <row r="397" spans="3:4" ht="15" customHeight="1" x14ac:dyDescent="0.25">
      <c r="C397" s="91"/>
      <c r="D397" s="91"/>
    </row>
    <row r="398" spans="3:4" ht="15" customHeight="1" x14ac:dyDescent="0.25">
      <c r="C398" s="91"/>
      <c r="D398" s="91"/>
    </row>
    <row r="399" spans="3:4" ht="15" customHeight="1" x14ac:dyDescent="0.25">
      <c r="C399" s="91"/>
      <c r="D399" s="91"/>
    </row>
    <row r="400" spans="3:4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</sheetData>
  <sheetProtection algorithmName="SHA-512" hashValue="fWDUHGQYVjHLd18kGUadoY2l8bUuaoLWjG05p9Keu/MJ9t7frOuwmbvI9y7DgHmRXmi13+Dzct9thK13IGmILg==" saltValue="+ntr0W1WMFXZhgR6cJnhkA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60" bestFit="1" customWidth="1"/>
    <col min="3" max="3" width="15.5703125" style="134" customWidth="1"/>
    <col min="4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6" t="s">
        <v>23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C4" s="91"/>
      <c r="D4" s="91"/>
    </row>
    <row r="5" spans="1:15" ht="15" customHeight="1" x14ac:dyDescent="0.25">
      <c r="A5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15" t="s">
        <v>3</v>
      </c>
      <c r="I5" s="57" t="s">
        <v>4</v>
      </c>
    </row>
    <row r="6" spans="1:15" ht="15" customHeight="1" x14ac:dyDescent="0.25">
      <c r="A6" s="60" t="s">
        <v>5</v>
      </c>
      <c r="B6" s="67"/>
      <c r="C6" s="98"/>
      <c r="D6" s="98"/>
      <c r="E6" s="67"/>
      <c r="F6" s="67"/>
      <c r="G6" s="68"/>
      <c r="H6" s="68"/>
      <c r="I6" s="68"/>
    </row>
    <row r="7" spans="1:15" ht="15" customHeight="1" x14ac:dyDescent="0.25">
      <c r="A7" s="99" t="s">
        <v>5</v>
      </c>
      <c r="B7" s="100" t="s">
        <v>24</v>
      </c>
      <c r="C7" s="62">
        <v>27759</v>
      </c>
      <c r="D7" s="101">
        <v>24511</v>
      </c>
      <c r="E7" s="101">
        <v>24736</v>
      </c>
      <c r="F7" s="101">
        <v>25811</v>
      </c>
      <c r="G7" s="102">
        <f t="shared" ref="G7:G38" si="0">IF(ISERROR(C7- D7)=TRUE,"",C7 - D7)</f>
        <v>3248</v>
      </c>
      <c r="H7" s="10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13,3%▲</v>
      </c>
      <c r="I7" s="66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25</v>
      </c>
      <c r="C8" s="71"/>
      <c r="D8" s="105"/>
      <c r="E8" s="105"/>
      <c r="F8" s="105">
        <v>1959</v>
      </c>
      <c r="G8" s="106">
        <f t="shared" si="0"/>
        <v>0</v>
      </c>
      <c r="H8" s="107" t="str">
        <f t="shared" si="1"/>
        <v/>
      </c>
      <c r="I8" s="74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26</v>
      </c>
      <c r="C9" s="62"/>
      <c r="D9" s="101"/>
      <c r="E9" s="101"/>
      <c r="F9" s="101"/>
      <c r="G9" s="102">
        <f t="shared" si="0"/>
        <v>0</v>
      </c>
      <c r="H9" s="103" t="str">
        <f t="shared" si="1"/>
        <v/>
      </c>
      <c r="I9" s="66"/>
      <c r="J9" s="91"/>
      <c r="K9" s="91"/>
      <c r="L9" s="91"/>
      <c r="M9" s="91"/>
      <c r="N9" s="91"/>
      <c r="O9" s="91"/>
    </row>
    <row r="10" spans="1:15" ht="15" customHeight="1" x14ac:dyDescent="0.25">
      <c r="A10" s="99" t="s">
        <v>5</v>
      </c>
      <c r="B10" s="104" t="s">
        <v>27</v>
      </c>
      <c r="C10" s="71"/>
      <c r="D10" s="105"/>
      <c r="E10" s="105"/>
      <c r="F10" s="105"/>
      <c r="G10" s="106">
        <f t="shared" si="0"/>
        <v>0</v>
      </c>
      <c r="H10" s="107" t="str">
        <f t="shared" si="1"/>
        <v/>
      </c>
      <c r="I10" s="74"/>
      <c r="J10" s="91"/>
      <c r="K10" s="91"/>
      <c r="L10" s="91"/>
      <c r="M10" s="91"/>
      <c r="N10" s="91"/>
      <c r="O10" s="91"/>
    </row>
    <row r="11" spans="1:15" ht="15" customHeight="1" x14ac:dyDescent="0.25">
      <c r="A11" s="99" t="s">
        <v>5</v>
      </c>
      <c r="B11" s="100" t="s">
        <v>28</v>
      </c>
      <c r="C11" s="62"/>
      <c r="D11" s="101"/>
      <c r="E11" s="101"/>
      <c r="F11" s="101"/>
      <c r="G11" s="102">
        <f t="shared" si="0"/>
        <v>0</v>
      </c>
      <c r="H11" s="103" t="str">
        <f t="shared" si="1"/>
        <v/>
      </c>
      <c r="I11" s="66"/>
      <c r="J11" s="91"/>
      <c r="K11" s="91"/>
      <c r="L11" s="91"/>
      <c r="M11" s="91"/>
      <c r="N11" s="91"/>
      <c r="O11" s="91"/>
    </row>
    <row r="12" spans="1:15" s="2" customFormat="1" ht="15" customHeight="1" x14ac:dyDescent="0.25">
      <c r="A12" s="108" t="s">
        <v>5</v>
      </c>
      <c r="B12" s="98" t="s">
        <v>14</v>
      </c>
      <c r="C12" s="114">
        <f>SUMIFS((C7:C11),(A7:A11),A12)</f>
        <v>27759</v>
      </c>
      <c r="D12" s="114">
        <f>SUMIFS((D7:D11),(A7:A11),A12)</f>
        <v>24511</v>
      </c>
      <c r="E12" s="114">
        <f>SUMIFS((E7:E11),(A7:A11),A12)</f>
        <v>24736</v>
      </c>
      <c r="F12" s="114">
        <f>SUMIFS((F7:F11),(A7:A11),A12)</f>
        <v>27770</v>
      </c>
      <c r="G12" s="116">
        <f t="shared" si="0"/>
        <v>3248</v>
      </c>
      <c r="H12" s="117" t="str">
        <f t="shared" si="1"/>
        <v>13,3%▲</v>
      </c>
      <c r="I12" s="76"/>
      <c r="J12" s="113"/>
      <c r="K12" s="113"/>
      <c r="L12" s="113"/>
      <c r="M12" s="113"/>
      <c r="N12" s="113"/>
      <c r="O12" s="113"/>
    </row>
    <row r="13" spans="1:15" ht="15" customHeight="1" x14ac:dyDescent="0.25">
      <c r="A13" s="60" t="s">
        <v>15</v>
      </c>
      <c r="B13" s="22"/>
      <c r="C13" s="110"/>
      <c r="D13" s="110"/>
      <c r="E13" s="30"/>
      <c r="F13" s="30"/>
      <c r="G13" s="64">
        <f t="shared" si="0"/>
        <v>0</v>
      </c>
      <c r="H13" s="65" t="str">
        <f t="shared" si="1"/>
        <v/>
      </c>
      <c r="I13" s="61"/>
    </row>
    <row r="14" spans="1:15" ht="15" customHeight="1" x14ac:dyDescent="0.25">
      <c r="A14" s="99" t="s">
        <v>15</v>
      </c>
      <c r="B14" s="104" t="s">
        <v>24</v>
      </c>
      <c r="C14" s="71">
        <v>62467</v>
      </c>
      <c r="D14" s="105">
        <v>54579</v>
      </c>
      <c r="E14" s="105">
        <v>53373</v>
      </c>
      <c r="F14" s="105">
        <v>54181</v>
      </c>
      <c r="G14" s="106">
        <f t="shared" si="0"/>
        <v>7888</v>
      </c>
      <c r="H14" s="107" t="str">
        <f t="shared" si="1"/>
        <v>14,5%▲</v>
      </c>
      <c r="I14" s="74"/>
      <c r="J14" s="91"/>
      <c r="K14" s="91"/>
      <c r="L14" s="91"/>
      <c r="M14" s="91"/>
      <c r="N14" s="91"/>
      <c r="O14" s="91"/>
    </row>
    <row r="15" spans="1:15" ht="15" customHeight="1" x14ac:dyDescent="0.25">
      <c r="A15" s="99" t="s">
        <v>15</v>
      </c>
      <c r="B15" s="100" t="s">
        <v>25</v>
      </c>
      <c r="C15" s="62"/>
      <c r="D15" s="101"/>
      <c r="E15" s="101"/>
      <c r="F15" s="101">
        <v>4112</v>
      </c>
      <c r="G15" s="102">
        <f t="shared" si="0"/>
        <v>0</v>
      </c>
      <c r="H15" s="103" t="str">
        <f t="shared" si="1"/>
        <v/>
      </c>
      <c r="I15" s="66"/>
      <c r="J15" s="91"/>
      <c r="K15" s="91"/>
      <c r="L15" s="91"/>
      <c r="M15" s="91"/>
      <c r="N15" s="91"/>
      <c r="O15" s="91"/>
    </row>
    <row r="16" spans="1:15" ht="15" customHeight="1" x14ac:dyDescent="0.25">
      <c r="A16" s="99" t="s">
        <v>15</v>
      </c>
      <c r="B16" s="104" t="s">
        <v>26</v>
      </c>
      <c r="C16" s="71"/>
      <c r="D16" s="105"/>
      <c r="E16" s="105"/>
      <c r="F16" s="105"/>
      <c r="G16" s="106">
        <f t="shared" si="0"/>
        <v>0</v>
      </c>
      <c r="H16" s="107" t="str">
        <f t="shared" si="1"/>
        <v/>
      </c>
      <c r="I16" s="74"/>
      <c r="J16" s="91"/>
      <c r="K16" s="91"/>
      <c r="L16" s="91"/>
      <c r="M16" s="91"/>
      <c r="N16" s="91"/>
      <c r="O16" s="91"/>
    </row>
    <row r="17" spans="1:15" ht="15" customHeight="1" x14ac:dyDescent="0.25">
      <c r="A17" s="99" t="s">
        <v>15</v>
      </c>
      <c r="B17" s="100" t="s">
        <v>27</v>
      </c>
      <c r="C17" s="62"/>
      <c r="D17" s="101"/>
      <c r="E17" s="101"/>
      <c r="F17" s="101"/>
      <c r="G17" s="102">
        <f t="shared" si="0"/>
        <v>0</v>
      </c>
      <c r="H17" s="103" t="str">
        <f t="shared" si="1"/>
        <v/>
      </c>
      <c r="I17" s="66"/>
      <c r="J17" s="91"/>
      <c r="K17" s="91"/>
      <c r="L17" s="91"/>
      <c r="M17" s="91"/>
      <c r="N17" s="91"/>
      <c r="O17" s="91"/>
    </row>
    <row r="18" spans="1:15" ht="15" customHeight="1" x14ac:dyDescent="0.25">
      <c r="A18" s="99" t="s">
        <v>15</v>
      </c>
      <c r="B18" s="104" t="s">
        <v>28</v>
      </c>
      <c r="C18" s="71"/>
      <c r="D18" s="105"/>
      <c r="E18" s="105"/>
      <c r="F18" s="105"/>
      <c r="G18" s="106">
        <f t="shared" si="0"/>
        <v>0</v>
      </c>
      <c r="H18" s="107" t="str">
        <f t="shared" si="1"/>
        <v/>
      </c>
      <c r="I18" s="74"/>
      <c r="J18" s="91"/>
      <c r="K18" s="91"/>
      <c r="L18" s="91"/>
      <c r="M18" s="91"/>
      <c r="N18" s="91"/>
      <c r="O18" s="91"/>
    </row>
    <row r="19" spans="1:15" s="2" customFormat="1" ht="15" customHeight="1" x14ac:dyDescent="0.25">
      <c r="A19" s="108" t="s">
        <v>15</v>
      </c>
      <c r="B19" s="109" t="s">
        <v>14</v>
      </c>
      <c r="C19" s="110">
        <f>SUMIFS((C7:C18),(A7:A18),A19)</f>
        <v>62467</v>
      </c>
      <c r="D19" s="110">
        <f>SUMIFS((D7:D18),(A7:A18),A19)</f>
        <v>54579</v>
      </c>
      <c r="E19" s="110">
        <f>SUMIFS((E7:E18),(A7:A18),A19)</f>
        <v>53373</v>
      </c>
      <c r="F19" s="110">
        <f>SUMIFS((F7:F18),(A7:A18),A19)</f>
        <v>58293</v>
      </c>
      <c r="G19" s="111">
        <f t="shared" si="0"/>
        <v>7888</v>
      </c>
      <c r="H19" s="112" t="str">
        <f t="shared" si="1"/>
        <v>14,5%▲</v>
      </c>
      <c r="I19" s="24"/>
      <c r="J19" s="113"/>
      <c r="K19" s="113"/>
      <c r="L19" s="113"/>
      <c r="M19" s="113"/>
      <c r="N19" s="113"/>
      <c r="O19" s="113"/>
    </row>
    <row r="20" spans="1:15" ht="15" customHeight="1" x14ac:dyDescent="0.25">
      <c r="A20" s="60" t="s">
        <v>16</v>
      </c>
      <c r="B20" s="67"/>
      <c r="C20" s="114"/>
      <c r="D20" s="114"/>
      <c r="E20" s="75"/>
      <c r="F20" s="75"/>
      <c r="G20" s="72">
        <f t="shared" si="0"/>
        <v>0</v>
      </c>
      <c r="H20" s="73" t="str">
        <f t="shared" si="1"/>
        <v/>
      </c>
      <c r="I20" s="68"/>
    </row>
    <row r="21" spans="1:15" ht="15" customHeight="1" x14ac:dyDescent="0.25">
      <c r="A21" s="99" t="s">
        <v>16</v>
      </c>
      <c r="B21" s="100" t="s">
        <v>24</v>
      </c>
      <c r="C21" s="62">
        <v>64809</v>
      </c>
      <c r="D21" s="101">
        <v>56423</v>
      </c>
      <c r="E21" s="101">
        <v>57501</v>
      </c>
      <c r="F21" s="101">
        <v>60754</v>
      </c>
      <c r="G21" s="102">
        <f t="shared" si="0"/>
        <v>8386</v>
      </c>
      <c r="H21" s="103" t="str">
        <f t="shared" si="1"/>
        <v>14,9%▲</v>
      </c>
      <c r="I21" s="66"/>
      <c r="J21" s="91"/>
      <c r="K21" s="91"/>
      <c r="L21" s="91"/>
      <c r="M21" s="91"/>
      <c r="N21" s="91"/>
      <c r="O21" s="91"/>
    </row>
    <row r="22" spans="1:15" ht="15" customHeight="1" x14ac:dyDescent="0.25">
      <c r="A22" s="99" t="s">
        <v>16</v>
      </c>
      <c r="B22" s="104" t="s">
        <v>25</v>
      </c>
      <c r="C22" s="71"/>
      <c r="D22" s="105"/>
      <c r="E22" s="105"/>
      <c r="F22" s="105">
        <v>4611</v>
      </c>
      <c r="G22" s="106">
        <f t="shared" si="0"/>
        <v>0</v>
      </c>
      <c r="H22" s="107" t="str">
        <f t="shared" si="1"/>
        <v/>
      </c>
      <c r="I22" s="74"/>
      <c r="J22" s="91"/>
      <c r="K22" s="91"/>
      <c r="L22" s="91"/>
      <c r="M22" s="91"/>
      <c r="N22" s="91"/>
      <c r="O22" s="91"/>
    </row>
    <row r="23" spans="1:15" ht="15" customHeight="1" x14ac:dyDescent="0.25">
      <c r="A23" s="99" t="s">
        <v>16</v>
      </c>
      <c r="B23" s="100" t="s">
        <v>26</v>
      </c>
      <c r="C23" s="62"/>
      <c r="D23" s="101"/>
      <c r="E23" s="101"/>
      <c r="F23" s="101"/>
      <c r="G23" s="102">
        <f t="shared" si="0"/>
        <v>0</v>
      </c>
      <c r="H23" s="103" t="str">
        <f t="shared" si="1"/>
        <v/>
      </c>
      <c r="I23" s="66"/>
      <c r="J23" s="91"/>
      <c r="K23" s="91"/>
      <c r="L23" s="91"/>
      <c r="M23" s="91"/>
      <c r="N23" s="91"/>
      <c r="O23" s="91"/>
    </row>
    <row r="24" spans="1:15" ht="15" customHeight="1" x14ac:dyDescent="0.25">
      <c r="A24" s="99" t="s">
        <v>16</v>
      </c>
      <c r="B24" s="104" t="s">
        <v>27</v>
      </c>
      <c r="C24" s="71"/>
      <c r="D24" s="105"/>
      <c r="E24" s="105"/>
      <c r="F24" s="105"/>
      <c r="G24" s="106">
        <f t="shared" si="0"/>
        <v>0</v>
      </c>
      <c r="H24" s="107" t="str">
        <f t="shared" si="1"/>
        <v/>
      </c>
      <c r="I24" s="74"/>
      <c r="J24" s="91"/>
      <c r="K24" s="91"/>
      <c r="L24" s="91"/>
      <c r="M24" s="91"/>
      <c r="N24" s="91"/>
      <c r="O24" s="91"/>
    </row>
    <row r="25" spans="1:15" ht="15" customHeight="1" x14ac:dyDescent="0.25">
      <c r="A25" s="99" t="s">
        <v>16</v>
      </c>
      <c r="B25" s="100" t="s">
        <v>28</v>
      </c>
      <c r="C25" s="62"/>
      <c r="D25" s="101"/>
      <c r="E25" s="101"/>
      <c r="F25" s="101"/>
      <c r="G25" s="102">
        <f t="shared" si="0"/>
        <v>0</v>
      </c>
      <c r="H25" s="103" t="str">
        <f t="shared" si="1"/>
        <v/>
      </c>
      <c r="I25" s="66"/>
      <c r="J25" s="91"/>
      <c r="K25" s="91"/>
      <c r="L25" s="91"/>
      <c r="M25" s="91"/>
      <c r="N25" s="91"/>
      <c r="O25" s="91"/>
    </row>
    <row r="26" spans="1:15" s="2" customFormat="1" ht="15" customHeight="1" x14ac:dyDescent="0.25">
      <c r="A26" s="108" t="s">
        <v>16</v>
      </c>
      <c r="B26" s="98" t="s">
        <v>14</v>
      </c>
      <c r="C26" s="114">
        <f>SUMIFS((C7:C25),(A7:A25),A26)</f>
        <v>64809</v>
      </c>
      <c r="D26" s="114">
        <f>SUMIFS((D7:D25),(A7:A25),A26)</f>
        <v>56423</v>
      </c>
      <c r="E26" s="114">
        <f>SUMIFS((E7:E25),(A7:A25),A26)</f>
        <v>57501</v>
      </c>
      <c r="F26" s="114">
        <f>SUMIFS((F7:F25),(A7:A25),A26)</f>
        <v>65365</v>
      </c>
      <c r="G26" s="116">
        <f t="shared" si="0"/>
        <v>8386</v>
      </c>
      <c r="H26" s="117" t="str">
        <f t="shared" si="1"/>
        <v>14,9%▲</v>
      </c>
      <c r="I26" s="76"/>
      <c r="J26" s="113"/>
      <c r="K26" s="113"/>
      <c r="L26" s="113"/>
      <c r="M26" s="113"/>
      <c r="N26" s="113"/>
      <c r="O26" s="113"/>
    </row>
    <row r="27" spans="1:15" ht="15" customHeight="1" x14ac:dyDescent="0.25">
      <c r="A27" s="60" t="s">
        <v>29</v>
      </c>
      <c r="B27" s="22"/>
      <c r="C27" s="110"/>
      <c r="D27" s="110"/>
      <c r="E27" s="30"/>
      <c r="F27" s="30"/>
      <c r="G27" s="64">
        <f t="shared" si="0"/>
        <v>0</v>
      </c>
      <c r="H27" s="65" t="str">
        <f t="shared" si="1"/>
        <v/>
      </c>
      <c r="I27" s="61"/>
    </row>
    <row r="28" spans="1:15" ht="15" customHeight="1" x14ac:dyDescent="0.25">
      <c r="A28" s="99" t="s">
        <v>29</v>
      </c>
      <c r="B28" s="104" t="s">
        <v>24</v>
      </c>
      <c r="C28" s="71">
        <v>174138</v>
      </c>
      <c r="D28" s="105">
        <v>151100</v>
      </c>
      <c r="E28" s="105">
        <v>152382</v>
      </c>
      <c r="F28" s="105">
        <v>165692</v>
      </c>
      <c r="G28" s="106">
        <f t="shared" si="0"/>
        <v>23038</v>
      </c>
      <c r="H28" s="107" t="str">
        <f t="shared" si="1"/>
        <v>15,2%▲</v>
      </c>
      <c r="I28" s="74"/>
      <c r="J28" s="91"/>
      <c r="K28" s="91"/>
      <c r="L28" s="91"/>
      <c r="M28" s="91"/>
      <c r="N28" s="91"/>
      <c r="O28" s="91"/>
    </row>
    <row r="29" spans="1:15" ht="15" customHeight="1" x14ac:dyDescent="0.25">
      <c r="A29" s="99" t="s">
        <v>29</v>
      </c>
      <c r="B29" s="100" t="s">
        <v>25</v>
      </c>
      <c r="C29" s="62"/>
      <c r="D29" s="101"/>
      <c r="E29" s="101"/>
      <c r="F29" s="101">
        <v>12576</v>
      </c>
      <c r="G29" s="102">
        <f t="shared" si="0"/>
        <v>0</v>
      </c>
      <c r="H29" s="103" t="str">
        <f t="shared" si="1"/>
        <v/>
      </c>
      <c r="I29" s="66"/>
      <c r="J29" s="91"/>
      <c r="K29" s="91"/>
      <c r="L29" s="91"/>
      <c r="M29" s="91"/>
      <c r="N29" s="91"/>
      <c r="O29" s="91"/>
    </row>
    <row r="30" spans="1:15" ht="15" customHeight="1" x14ac:dyDescent="0.25">
      <c r="A30" s="99" t="s">
        <v>29</v>
      </c>
      <c r="B30" s="104" t="s">
        <v>26</v>
      </c>
      <c r="C30" s="71"/>
      <c r="D30" s="105"/>
      <c r="E30" s="105"/>
      <c r="F30" s="105"/>
      <c r="G30" s="106">
        <f t="shared" si="0"/>
        <v>0</v>
      </c>
      <c r="H30" s="107" t="str">
        <f t="shared" si="1"/>
        <v/>
      </c>
      <c r="I30" s="74"/>
      <c r="J30" s="91"/>
      <c r="K30" s="91"/>
      <c r="L30" s="91"/>
      <c r="M30" s="91"/>
      <c r="N30" s="91"/>
      <c r="O30" s="91"/>
    </row>
    <row r="31" spans="1:15" ht="15" customHeight="1" x14ac:dyDescent="0.25">
      <c r="A31" s="99" t="s">
        <v>29</v>
      </c>
      <c r="B31" s="100" t="s">
        <v>27</v>
      </c>
      <c r="C31" s="62"/>
      <c r="D31" s="101"/>
      <c r="E31" s="101"/>
      <c r="F31" s="101"/>
      <c r="G31" s="102">
        <f t="shared" si="0"/>
        <v>0</v>
      </c>
      <c r="H31" s="103" t="str">
        <f t="shared" si="1"/>
        <v/>
      </c>
      <c r="I31" s="66"/>
      <c r="J31" s="91"/>
      <c r="K31" s="91"/>
      <c r="L31" s="91"/>
      <c r="M31" s="91"/>
      <c r="N31" s="91"/>
      <c r="O31" s="91"/>
    </row>
    <row r="32" spans="1:15" ht="15" customHeight="1" x14ac:dyDescent="0.25">
      <c r="A32" s="99" t="s">
        <v>29</v>
      </c>
      <c r="B32" s="104" t="s">
        <v>28</v>
      </c>
      <c r="C32" s="71"/>
      <c r="D32" s="105"/>
      <c r="E32" s="105"/>
      <c r="F32" s="105"/>
      <c r="G32" s="106">
        <f t="shared" si="0"/>
        <v>0</v>
      </c>
      <c r="H32" s="107" t="str">
        <f t="shared" si="1"/>
        <v/>
      </c>
      <c r="I32" s="74"/>
      <c r="J32" s="91"/>
      <c r="K32" s="91"/>
      <c r="L32" s="91"/>
      <c r="M32" s="91"/>
      <c r="N32" s="91"/>
      <c r="O32" s="91"/>
    </row>
    <row r="33" spans="1:15" s="2" customFormat="1" ht="15" customHeight="1" x14ac:dyDescent="0.25">
      <c r="A33" s="108" t="s">
        <v>29</v>
      </c>
      <c r="B33" s="109" t="s">
        <v>14</v>
      </c>
      <c r="C33" s="110">
        <f>SUMIFS((C7:C32),(A7:A32),A33)</f>
        <v>174138</v>
      </c>
      <c r="D33" s="110">
        <f>SUMIFS((D7:D32),(A7:A32),A33)</f>
        <v>151100</v>
      </c>
      <c r="E33" s="110">
        <f>SUMIFS((E7:E32),(A7:A32),A33)</f>
        <v>152382</v>
      </c>
      <c r="F33" s="110">
        <f>SUMIFS((F7:F32),(A7:A32),A33)</f>
        <v>178268</v>
      </c>
      <c r="G33" s="111">
        <f t="shared" si="0"/>
        <v>23038</v>
      </c>
      <c r="H33" s="112" t="str">
        <f t="shared" si="1"/>
        <v>15,2%▲</v>
      </c>
      <c r="I33" s="24"/>
      <c r="J33" s="113"/>
      <c r="K33" s="113"/>
      <c r="L33" s="113"/>
      <c r="M33" s="113"/>
      <c r="N33" s="113"/>
      <c r="O33" s="113"/>
    </row>
    <row r="34" spans="1:15" ht="15" customHeight="1" x14ac:dyDescent="0.25">
      <c r="A34" s="60" t="s">
        <v>18</v>
      </c>
      <c r="B34" s="67"/>
      <c r="C34" s="114"/>
      <c r="D34" s="114"/>
      <c r="E34" s="75"/>
      <c r="F34" s="75"/>
      <c r="G34" s="72">
        <f t="shared" si="0"/>
        <v>0</v>
      </c>
      <c r="H34" s="73" t="str">
        <f t="shared" si="1"/>
        <v/>
      </c>
      <c r="I34" s="68"/>
    </row>
    <row r="35" spans="1:15" ht="15" customHeight="1" x14ac:dyDescent="0.25">
      <c r="A35" s="99" t="s">
        <v>18</v>
      </c>
      <c r="B35" s="100" t="s">
        <v>24</v>
      </c>
      <c r="C35" s="62">
        <v>30301</v>
      </c>
      <c r="D35" s="101">
        <v>26549</v>
      </c>
      <c r="E35" s="101">
        <v>26485</v>
      </c>
      <c r="F35" s="101">
        <v>27342</v>
      </c>
      <c r="G35" s="102">
        <f t="shared" si="0"/>
        <v>3752</v>
      </c>
      <c r="H35" s="103" t="str">
        <f t="shared" si="1"/>
        <v>14,1%▲</v>
      </c>
      <c r="I35" s="66"/>
      <c r="J35" s="91"/>
      <c r="K35" s="91"/>
      <c r="L35" s="91"/>
      <c r="M35" s="91"/>
      <c r="N35" s="91"/>
      <c r="O35" s="91"/>
    </row>
    <row r="36" spans="1:15" ht="15" customHeight="1" x14ac:dyDescent="0.25">
      <c r="A36" s="99" t="s">
        <v>18</v>
      </c>
      <c r="B36" s="104" t="s">
        <v>25</v>
      </c>
      <c r="C36" s="71"/>
      <c r="D36" s="105"/>
      <c r="E36" s="105"/>
      <c r="F36" s="105">
        <v>2075</v>
      </c>
      <c r="G36" s="106">
        <f t="shared" si="0"/>
        <v>0</v>
      </c>
      <c r="H36" s="107" t="str">
        <f t="shared" si="1"/>
        <v/>
      </c>
      <c r="I36" s="74"/>
      <c r="J36" s="91"/>
      <c r="K36" s="91"/>
      <c r="L36" s="91"/>
      <c r="M36" s="91"/>
      <c r="N36" s="91"/>
      <c r="O36" s="91"/>
    </row>
    <row r="37" spans="1:15" ht="15" customHeight="1" x14ac:dyDescent="0.25">
      <c r="A37" s="99" t="s">
        <v>18</v>
      </c>
      <c r="B37" s="100" t="s">
        <v>26</v>
      </c>
      <c r="C37" s="62"/>
      <c r="D37" s="101"/>
      <c r="E37" s="101"/>
      <c r="F37" s="101"/>
      <c r="G37" s="102">
        <f t="shared" si="0"/>
        <v>0</v>
      </c>
      <c r="H37" s="103" t="str">
        <f t="shared" si="1"/>
        <v/>
      </c>
      <c r="I37" s="66"/>
      <c r="J37" s="91"/>
      <c r="K37" s="91"/>
      <c r="L37" s="91"/>
      <c r="M37" s="91"/>
      <c r="N37" s="91"/>
      <c r="O37" s="91"/>
    </row>
    <row r="38" spans="1:15" ht="15" customHeight="1" x14ac:dyDescent="0.25">
      <c r="A38" s="99" t="s">
        <v>18</v>
      </c>
      <c r="B38" s="104" t="s">
        <v>27</v>
      </c>
      <c r="C38" s="71"/>
      <c r="D38" s="105"/>
      <c r="E38" s="105"/>
      <c r="F38" s="105"/>
      <c r="G38" s="106">
        <f t="shared" si="0"/>
        <v>0</v>
      </c>
      <c r="H38" s="107" t="str">
        <f t="shared" si="1"/>
        <v/>
      </c>
      <c r="I38" s="74"/>
      <c r="J38" s="91"/>
      <c r="K38" s="91"/>
      <c r="L38" s="91"/>
      <c r="M38" s="91"/>
      <c r="N38" s="91"/>
      <c r="O38" s="91"/>
    </row>
    <row r="39" spans="1:15" ht="15" customHeight="1" x14ac:dyDescent="0.25">
      <c r="A39" s="99" t="s">
        <v>18</v>
      </c>
      <c r="B39" s="100" t="s">
        <v>28</v>
      </c>
      <c r="C39" s="62"/>
      <c r="D39" s="101"/>
      <c r="E39" s="101"/>
      <c r="F39" s="101"/>
      <c r="G39" s="102">
        <f t="shared" ref="G39:G61" si="2">IF(ISERROR(C39- D39)=TRUE,"",C39 - D39)</f>
        <v>0</v>
      </c>
      <c r="H39" s="103" t="str">
        <f t="shared" ref="H39:H61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6"/>
      <c r="J39" s="91"/>
      <c r="K39" s="91"/>
      <c r="L39" s="91"/>
      <c r="M39" s="91"/>
      <c r="N39" s="91"/>
      <c r="O39" s="91"/>
    </row>
    <row r="40" spans="1:15" s="2" customFormat="1" ht="15" customHeight="1" x14ac:dyDescent="0.25">
      <c r="A40" s="108" t="s">
        <v>18</v>
      </c>
      <c r="B40" s="98" t="s">
        <v>14</v>
      </c>
      <c r="C40" s="114">
        <f>SUMIFS((C7:C39),(A7:A39),A40)</f>
        <v>30301</v>
      </c>
      <c r="D40" s="114">
        <f>SUMIFS((D7:D39),(A7:A39),A40)</f>
        <v>26549</v>
      </c>
      <c r="E40" s="114">
        <f>SUMIFS((E7:E39),(A7:A39),A40)</f>
        <v>26485</v>
      </c>
      <c r="F40" s="114">
        <f>SUMIFS((F7:F39),(A7:A39),A40)</f>
        <v>29417</v>
      </c>
      <c r="G40" s="116">
        <f t="shared" si="2"/>
        <v>3752</v>
      </c>
      <c r="H40" s="117" t="str">
        <f t="shared" si="3"/>
        <v>14,1%▲</v>
      </c>
      <c r="I40" s="76"/>
      <c r="J40" s="113"/>
      <c r="K40" s="113"/>
      <c r="L40" s="113"/>
      <c r="M40" s="113"/>
      <c r="N40" s="113"/>
      <c r="O40" s="113"/>
    </row>
    <row r="41" spans="1:15" ht="15" customHeight="1" x14ac:dyDescent="0.25">
      <c r="A41" s="60" t="s">
        <v>19</v>
      </c>
      <c r="B41" s="22"/>
      <c r="C41" s="110"/>
      <c r="D41" s="110"/>
      <c r="E41" s="30"/>
      <c r="F41" s="30"/>
      <c r="G41" s="64">
        <f t="shared" si="2"/>
        <v>0</v>
      </c>
      <c r="H41" s="65" t="str">
        <f t="shared" si="3"/>
        <v/>
      </c>
      <c r="I41" s="35"/>
    </row>
    <row r="42" spans="1:15" ht="15" customHeight="1" x14ac:dyDescent="0.25">
      <c r="A42" s="99" t="s">
        <v>19</v>
      </c>
      <c r="B42" s="104" t="s">
        <v>24</v>
      </c>
      <c r="C42" s="71"/>
      <c r="D42" s="105"/>
      <c r="E42" s="105"/>
      <c r="F42" s="118"/>
      <c r="G42" s="106">
        <f t="shared" si="2"/>
        <v>0</v>
      </c>
      <c r="H42" s="107" t="str">
        <f t="shared" si="3"/>
        <v/>
      </c>
      <c r="I42" s="79"/>
      <c r="J42" s="91"/>
      <c r="K42" s="91"/>
      <c r="L42" s="91"/>
      <c r="M42" s="91"/>
      <c r="N42" s="91"/>
      <c r="O42" s="91"/>
    </row>
    <row r="43" spans="1:15" ht="15" customHeight="1" x14ac:dyDescent="0.25">
      <c r="A43" s="99" t="s">
        <v>19</v>
      </c>
      <c r="B43" s="100" t="s">
        <v>25</v>
      </c>
      <c r="C43" s="62"/>
      <c r="D43" s="101"/>
      <c r="E43" s="101"/>
      <c r="F43" s="119"/>
      <c r="G43" s="102">
        <f t="shared" si="2"/>
        <v>0</v>
      </c>
      <c r="H43" s="103" t="str">
        <f t="shared" si="3"/>
        <v/>
      </c>
      <c r="I43" s="36"/>
      <c r="J43" s="91"/>
      <c r="K43" s="91"/>
      <c r="L43" s="91"/>
      <c r="M43" s="91"/>
      <c r="N43" s="91"/>
      <c r="O43" s="91"/>
    </row>
    <row r="44" spans="1:15" ht="15" customHeight="1" x14ac:dyDescent="0.25">
      <c r="A44" s="99" t="s">
        <v>19</v>
      </c>
      <c r="B44" s="104" t="s">
        <v>26</v>
      </c>
      <c r="C44" s="71"/>
      <c r="D44" s="105"/>
      <c r="E44" s="105"/>
      <c r="F44" s="118"/>
      <c r="G44" s="106">
        <f t="shared" si="2"/>
        <v>0</v>
      </c>
      <c r="H44" s="107" t="str">
        <f t="shared" si="3"/>
        <v/>
      </c>
      <c r="I44" s="79"/>
      <c r="J44" s="91"/>
      <c r="K44" s="91"/>
      <c r="L44" s="91"/>
      <c r="M44" s="91"/>
      <c r="N44" s="91"/>
      <c r="O44" s="91"/>
    </row>
    <row r="45" spans="1:15" ht="15" customHeight="1" x14ac:dyDescent="0.25">
      <c r="A45" s="99" t="s">
        <v>19</v>
      </c>
      <c r="B45" s="100" t="s">
        <v>27</v>
      </c>
      <c r="C45" s="62"/>
      <c r="D45" s="101"/>
      <c r="E45" s="101"/>
      <c r="F45" s="101"/>
      <c r="G45" s="102">
        <f t="shared" si="2"/>
        <v>0</v>
      </c>
      <c r="H45" s="103" t="str">
        <f t="shared" si="3"/>
        <v/>
      </c>
      <c r="I45" s="36"/>
      <c r="J45" s="91"/>
      <c r="K45" s="91"/>
      <c r="L45" s="91"/>
      <c r="M45" s="91"/>
      <c r="N45" s="91"/>
      <c r="O45" s="91"/>
    </row>
    <row r="46" spans="1:15" ht="15" customHeight="1" x14ac:dyDescent="0.25">
      <c r="A46" s="99" t="s">
        <v>19</v>
      </c>
      <c r="B46" s="104" t="s">
        <v>28</v>
      </c>
      <c r="C46" s="71"/>
      <c r="D46" s="105"/>
      <c r="E46" s="105"/>
      <c r="F46" s="105"/>
      <c r="G46" s="106">
        <f t="shared" si="2"/>
        <v>0</v>
      </c>
      <c r="H46" s="107" t="str">
        <f t="shared" si="3"/>
        <v/>
      </c>
      <c r="I46" s="79"/>
      <c r="J46" s="91"/>
      <c r="K46" s="91"/>
      <c r="L46" s="91"/>
      <c r="M46" s="91"/>
      <c r="N46" s="91"/>
      <c r="O46" s="91"/>
    </row>
    <row r="47" spans="1:15" s="2" customFormat="1" ht="15" customHeight="1" x14ac:dyDescent="0.25">
      <c r="A47" s="108" t="s">
        <v>19</v>
      </c>
      <c r="B47" s="120" t="s">
        <v>14</v>
      </c>
      <c r="C47" s="121">
        <f>SUMIFS((C7:C46),(A7:A46),A47)</f>
        <v>0</v>
      </c>
      <c r="D47" s="121">
        <f>SUMIFS((D7:D46),(A7:A46),A47)</f>
        <v>0</v>
      </c>
      <c r="E47" s="121">
        <f>SUMIFS((E7:E46),(A7:A46),A47)</f>
        <v>0</v>
      </c>
      <c r="F47" s="121">
        <f>SUMIFS((F7:F46),(A7:A46),A47)</f>
        <v>0</v>
      </c>
      <c r="G47" s="111">
        <f t="shared" si="2"/>
        <v>0</v>
      </c>
      <c r="H47" s="112" t="str">
        <f t="shared" si="3"/>
        <v/>
      </c>
      <c r="I47" s="25"/>
      <c r="J47" s="113"/>
      <c r="K47" s="113"/>
      <c r="L47" s="113"/>
      <c r="M47" s="113"/>
      <c r="N47" s="113"/>
      <c r="O47" s="113"/>
    </row>
    <row r="48" spans="1:15" s="2" customFormat="1" ht="15" customHeight="1" x14ac:dyDescent="0.25">
      <c r="A48" s="60" t="s">
        <v>20</v>
      </c>
      <c r="B48" s="67"/>
      <c r="C48" s="114"/>
      <c r="D48" s="114"/>
      <c r="E48" s="75"/>
      <c r="F48" s="75"/>
      <c r="G48" s="72">
        <f t="shared" si="2"/>
        <v>0</v>
      </c>
      <c r="H48" s="73" t="str">
        <f t="shared" si="3"/>
        <v/>
      </c>
      <c r="I48" s="76"/>
      <c r="J48" s="8"/>
      <c r="K48" s="8"/>
      <c r="L48" s="8"/>
      <c r="M48" s="8"/>
      <c r="N48" s="8"/>
      <c r="O48" s="8"/>
    </row>
    <row r="49" spans="1:15" s="2" customFormat="1" ht="15" customHeight="1" x14ac:dyDescent="0.25">
      <c r="A49" s="115" t="s">
        <v>20</v>
      </c>
      <c r="B49" s="100" t="s">
        <v>24</v>
      </c>
      <c r="C49" s="62"/>
      <c r="D49" s="101"/>
      <c r="E49" s="101"/>
      <c r="F49" s="122"/>
      <c r="G49" s="102">
        <f t="shared" si="2"/>
        <v>0</v>
      </c>
      <c r="H49" s="103" t="str">
        <f t="shared" si="3"/>
        <v/>
      </c>
      <c r="I49" s="25"/>
      <c r="J49" s="113"/>
      <c r="K49" s="113"/>
      <c r="L49" s="113"/>
      <c r="M49" s="113"/>
      <c r="N49" s="113"/>
      <c r="O49" s="113"/>
    </row>
    <row r="50" spans="1:15" s="2" customFormat="1" ht="15" customHeight="1" x14ac:dyDescent="0.25">
      <c r="A50" s="115" t="s">
        <v>20</v>
      </c>
      <c r="B50" s="104" t="s">
        <v>25</v>
      </c>
      <c r="C50" s="71"/>
      <c r="D50" s="105"/>
      <c r="E50" s="105"/>
      <c r="F50" s="118"/>
      <c r="G50" s="106">
        <f t="shared" si="2"/>
        <v>0</v>
      </c>
      <c r="H50" s="107" t="str">
        <f t="shared" si="3"/>
        <v/>
      </c>
      <c r="I50" s="76"/>
      <c r="J50" s="113"/>
      <c r="K50" s="113"/>
      <c r="L50" s="113"/>
      <c r="M50" s="113"/>
      <c r="N50" s="113"/>
      <c r="O50" s="113"/>
    </row>
    <row r="51" spans="1:15" s="2" customFormat="1" ht="15" customHeight="1" x14ac:dyDescent="0.25">
      <c r="A51" s="115" t="s">
        <v>20</v>
      </c>
      <c r="B51" s="100" t="s">
        <v>26</v>
      </c>
      <c r="C51" s="62"/>
      <c r="D51" s="101"/>
      <c r="E51" s="101"/>
      <c r="F51" s="122"/>
      <c r="G51" s="102">
        <f t="shared" si="2"/>
        <v>0</v>
      </c>
      <c r="H51" s="103" t="str">
        <f t="shared" si="3"/>
        <v/>
      </c>
      <c r="I51" s="25"/>
      <c r="J51" s="113"/>
      <c r="K51" s="113"/>
      <c r="L51" s="113"/>
      <c r="M51" s="113"/>
      <c r="N51" s="113"/>
      <c r="O51" s="113"/>
    </row>
    <row r="52" spans="1:15" s="2" customFormat="1" ht="15" customHeight="1" x14ac:dyDescent="0.25">
      <c r="A52" s="115" t="s">
        <v>20</v>
      </c>
      <c r="B52" s="104" t="s">
        <v>27</v>
      </c>
      <c r="C52" s="71"/>
      <c r="D52" s="105"/>
      <c r="E52" s="105"/>
      <c r="F52" s="105"/>
      <c r="G52" s="106">
        <f t="shared" si="2"/>
        <v>0</v>
      </c>
      <c r="H52" s="107" t="str">
        <f t="shared" si="3"/>
        <v/>
      </c>
      <c r="I52" s="76"/>
      <c r="J52" s="113"/>
      <c r="K52" s="113"/>
      <c r="L52" s="113"/>
      <c r="M52" s="113"/>
      <c r="N52" s="113"/>
      <c r="O52" s="113"/>
    </row>
    <row r="53" spans="1:15" s="2" customFormat="1" ht="15" customHeight="1" x14ac:dyDescent="0.25">
      <c r="A53" s="115" t="s">
        <v>20</v>
      </c>
      <c r="B53" s="100" t="s">
        <v>28</v>
      </c>
      <c r="C53" s="62"/>
      <c r="D53" s="101"/>
      <c r="E53" s="101"/>
      <c r="F53" s="101"/>
      <c r="G53" s="102">
        <f t="shared" si="2"/>
        <v>0</v>
      </c>
      <c r="H53" s="103" t="str">
        <f t="shared" si="3"/>
        <v/>
      </c>
      <c r="I53" s="24"/>
      <c r="J53" s="113"/>
      <c r="K53" s="113"/>
      <c r="L53" s="113"/>
      <c r="M53" s="113"/>
      <c r="N53" s="113"/>
      <c r="O53" s="113"/>
    </row>
    <row r="54" spans="1:15" s="2" customFormat="1" ht="15" customHeight="1" x14ac:dyDescent="0.25">
      <c r="A54" s="115" t="s">
        <v>20</v>
      </c>
      <c r="B54" s="98" t="s">
        <v>14</v>
      </c>
      <c r="C54" s="114">
        <f>SUMIFS((C7:C53),(A7:A53),A54)</f>
        <v>0</v>
      </c>
      <c r="D54" s="114">
        <f>SUMIFS((D7:D53),(A7:A53),A54)</f>
        <v>0</v>
      </c>
      <c r="E54" s="114">
        <f>SUMIFS((E7:E53),(A7:A53),A54)</f>
        <v>0</v>
      </c>
      <c r="F54" s="114">
        <f>SUMIFS((F7:F53),(A7:A53),A54)</f>
        <v>0</v>
      </c>
      <c r="G54" s="116">
        <f t="shared" si="2"/>
        <v>0</v>
      </c>
      <c r="H54" s="117" t="str">
        <f t="shared" si="3"/>
        <v/>
      </c>
      <c r="I54" s="76"/>
      <c r="J54" s="113"/>
      <c r="K54" s="113"/>
      <c r="L54" s="113"/>
      <c r="M54" s="113"/>
      <c r="N54" s="113"/>
      <c r="O54" s="113"/>
    </row>
    <row r="55" spans="1:15" ht="15" customHeight="1" x14ac:dyDescent="0.25">
      <c r="A55" s="60" t="s">
        <v>21</v>
      </c>
      <c r="B55" s="22"/>
      <c r="C55" s="110"/>
      <c r="D55" s="110"/>
      <c r="E55" s="30"/>
      <c r="F55" s="30"/>
      <c r="G55" s="64">
        <f t="shared" si="2"/>
        <v>0</v>
      </c>
      <c r="H55" s="65" t="str">
        <f t="shared" si="3"/>
        <v/>
      </c>
      <c r="I55" s="35"/>
    </row>
    <row r="56" spans="1:15" ht="15" customHeight="1" x14ac:dyDescent="0.25">
      <c r="A56" s="99" t="s">
        <v>21</v>
      </c>
      <c r="B56" s="104" t="s">
        <v>24</v>
      </c>
      <c r="C56" s="71">
        <v>168045</v>
      </c>
      <c r="D56" s="105">
        <v>165562</v>
      </c>
      <c r="E56" s="105">
        <v>161137</v>
      </c>
      <c r="F56" s="118">
        <v>149662</v>
      </c>
      <c r="G56" s="106">
        <f t="shared" si="2"/>
        <v>2483</v>
      </c>
      <c r="H56" s="107" t="str">
        <f t="shared" si="3"/>
        <v>1,5%</v>
      </c>
      <c r="I56" s="79"/>
      <c r="J56" s="91"/>
      <c r="K56" s="91"/>
      <c r="L56" s="91"/>
      <c r="M56" s="91"/>
      <c r="N56" s="91"/>
      <c r="O56" s="91"/>
    </row>
    <row r="57" spans="1:15" ht="15" customHeight="1" x14ac:dyDescent="0.25">
      <c r="A57" s="99" t="s">
        <v>21</v>
      </c>
      <c r="B57" s="100" t="s">
        <v>25</v>
      </c>
      <c r="C57" s="62"/>
      <c r="D57" s="101"/>
      <c r="E57" s="101"/>
      <c r="F57" s="119"/>
      <c r="G57" s="102">
        <f t="shared" si="2"/>
        <v>0</v>
      </c>
      <c r="H57" s="103" t="str">
        <f t="shared" si="3"/>
        <v/>
      </c>
      <c r="I57" s="36"/>
      <c r="J57" s="91"/>
      <c r="K57" s="91"/>
      <c r="L57" s="91"/>
      <c r="M57" s="91"/>
      <c r="N57" s="91"/>
      <c r="O57" s="91"/>
    </row>
    <row r="58" spans="1:15" ht="15" customHeight="1" x14ac:dyDescent="0.25">
      <c r="A58" s="99" t="s">
        <v>21</v>
      </c>
      <c r="B58" s="104" t="s">
        <v>26</v>
      </c>
      <c r="C58" s="71">
        <v>41438</v>
      </c>
      <c r="D58" s="105">
        <v>40012</v>
      </c>
      <c r="E58" s="105">
        <v>42122</v>
      </c>
      <c r="F58" s="118">
        <v>26629</v>
      </c>
      <c r="G58" s="106">
        <f t="shared" si="2"/>
        <v>1426</v>
      </c>
      <c r="H58" s="107" t="str">
        <f t="shared" si="3"/>
        <v>3,6%</v>
      </c>
      <c r="I58" s="79"/>
      <c r="J58" s="91"/>
      <c r="K58" s="91"/>
      <c r="L58" s="91"/>
      <c r="M58" s="91"/>
      <c r="N58" s="91"/>
      <c r="O58" s="91"/>
    </row>
    <row r="59" spans="1:15" ht="15" customHeight="1" x14ac:dyDescent="0.25">
      <c r="A59" s="99" t="s">
        <v>21</v>
      </c>
      <c r="B59" s="100" t="s">
        <v>27</v>
      </c>
      <c r="C59" s="62"/>
      <c r="D59" s="101"/>
      <c r="E59" s="101"/>
      <c r="F59" s="101"/>
      <c r="G59" s="102">
        <f t="shared" si="2"/>
        <v>0</v>
      </c>
      <c r="H59" s="103" t="str">
        <f t="shared" si="3"/>
        <v/>
      </c>
      <c r="I59" s="36"/>
      <c r="J59" s="91"/>
      <c r="K59" s="91"/>
      <c r="L59" s="91"/>
      <c r="M59" s="91"/>
      <c r="N59" s="91"/>
      <c r="O59" s="91"/>
    </row>
    <row r="60" spans="1:15" ht="15" customHeight="1" x14ac:dyDescent="0.25">
      <c r="A60" s="99" t="s">
        <v>21</v>
      </c>
      <c r="B60" s="104" t="s">
        <v>28</v>
      </c>
      <c r="C60" s="71"/>
      <c r="D60" s="105"/>
      <c r="E60" s="105"/>
      <c r="F60" s="105"/>
      <c r="G60" s="106">
        <f t="shared" si="2"/>
        <v>0</v>
      </c>
      <c r="H60" s="107" t="str">
        <f t="shared" si="3"/>
        <v/>
      </c>
      <c r="I60" s="79"/>
      <c r="J60" s="91"/>
      <c r="K60" s="91"/>
      <c r="L60" s="91"/>
      <c r="M60" s="91"/>
      <c r="N60" s="91"/>
      <c r="O60" s="91"/>
    </row>
    <row r="61" spans="1:15" s="2" customFormat="1" ht="15" customHeight="1" x14ac:dyDescent="0.25">
      <c r="A61" s="108" t="s">
        <v>21</v>
      </c>
      <c r="B61" s="120" t="s">
        <v>14</v>
      </c>
      <c r="C61" s="121">
        <f>SUMIFS((C7:C60),(A7:A60),A61)</f>
        <v>209483</v>
      </c>
      <c r="D61" s="121">
        <f>SUMIFS((D7:D60),(A7:A60),A61)</f>
        <v>205574</v>
      </c>
      <c r="E61" s="121">
        <f>SUMIFS((E7:E60),(A7:A60),A61)</f>
        <v>203259</v>
      </c>
      <c r="F61" s="121">
        <f>SUMIFS((F7:F60),(A7:A60),A61)</f>
        <v>176291</v>
      </c>
      <c r="G61" s="111">
        <f t="shared" si="2"/>
        <v>3909</v>
      </c>
      <c r="H61" s="112" t="str">
        <f t="shared" si="3"/>
        <v>1,9%</v>
      </c>
      <c r="I61" s="25"/>
      <c r="J61" s="113"/>
      <c r="K61" s="113"/>
      <c r="L61" s="113"/>
      <c r="M61" s="113"/>
      <c r="N61" s="113"/>
      <c r="O61" s="113"/>
    </row>
    <row r="62" spans="1:15" ht="15" customHeight="1" x14ac:dyDescent="0.25">
      <c r="C62" s="91"/>
      <c r="D62" s="91"/>
    </row>
    <row r="63" spans="1:15" ht="15" customHeight="1" x14ac:dyDescent="0.25">
      <c r="C63" s="91"/>
      <c r="D63" s="91"/>
    </row>
    <row r="64" spans="1:15" ht="15" customHeight="1" x14ac:dyDescent="0.25">
      <c r="C64" s="91"/>
      <c r="D64" s="91"/>
    </row>
    <row r="65" spans="3:4" ht="15" customHeight="1" x14ac:dyDescent="0.25">
      <c r="C65" s="91"/>
      <c r="D65" s="91"/>
    </row>
    <row r="66" spans="3:4" ht="15" customHeight="1" x14ac:dyDescent="0.25">
      <c r="C66" s="91"/>
      <c r="D66" s="91"/>
    </row>
    <row r="67" spans="3:4" ht="15" customHeight="1" x14ac:dyDescent="0.25">
      <c r="C67" s="91"/>
      <c r="D67" s="91"/>
    </row>
    <row r="68" spans="3:4" ht="15" customHeight="1" x14ac:dyDescent="0.25">
      <c r="C68" s="91"/>
      <c r="D68" s="91"/>
    </row>
    <row r="69" spans="3:4" ht="15" customHeight="1" x14ac:dyDescent="0.25">
      <c r="C69" s="91"/>
      <c r="D69" s="91"/>
    </row>
    <row r="70" spans="3:4" ht="15" customHeight="1" x14ac:dyDescent="0.25">
      <c r="C70" s="91"/>
      <c r="D70" s="91"/>
    </row>
    <row r="71" spans="3:4" ht="15" customHeight="1" x14ac:dyDescent="0.25">
      <c r="C71" s="91"/>
      <c r="D71" s="91"/>
    </row>
    <row r="72" spans="3:4" ht="15" customHeight="1" x14ac:dyDescent="0.25">
      <c r="C72" s="91"/>
      <c r="D72" s="91"/>
    </row>
    <row r="73" spans="3:4" ht="15" customHeight="1" x14ac:dyDescent="0.25">
      <c r="C73" s="91"/>
      <c r="D73" s="91"/>
    </row>
    <row r="74" spans="3:4" ht="15" customHeight="1" x14ac:dyDescent="0.25">
      <c r="C74" s="91"/>
      <c r="D74" s="91"/>
    </row>
    <row r="75" spans="3:4" ht="15" customHeight="1" x14ac:dyDescent="0.25">
      <c r="C75" s="91"/>
      <c r="D75" s="91"/>
    </row>
    <row r="76" spans="3:4" ht="15" customHeight="1" x14ac:dyDescent="0.25">
      <c r="C76" s="91"/>
      <c r="D76" s="91"/>
    </row>
    <row r="77" spans="3:4" ht="15" customHeight="1" x14ac:dyDescent="0.25">
      <c r="C77" s="91"/>
      <c r="D77" s="91"/>
    </row>
    <row r="78" spans="3:4" ht="15" customHeight="1" x14ac:dyDescent="0.25">
      <c r="C78" s="91"/>
      <c r="D78" s="91"/>
    </row>
    <row r="79" spans="3:4" ht="15" customHeight="1" x14ac:dyDescent="0.25">
      <c r="C79" s="91"/>
      <c r="D79" s="91"/>
    </row>
    <row r="80" spans="3:4" ht="15" customHeight="1" x14ac:dyDescent="0.25">
      <c r="C80" s="91"/>
      <c r="D80" s="91"/>
    </row>
    <row r="81" spans="3:4" ht="15" customHeight="1" x14ac:dyDescent="0.25">
      <c r="C81" s="91"/>
      <c r="D81" s="91"/>
    </row>
    <row r="82" spans="3:4" ht="15" customHeight="1" x14ac:dyDescent="0.25">
      <c r="C82" s="91"/>
      <c r="D82" s="91"/>
    </row>
    <row r="83" spans="3:4" ht="15" customHeight="1" x14ac:dyDescent="0.25">
      <c r="C83" s="91"/>
      <c r="D83" s="91"/>
    </row>
    <row r="84" spans="3:4" ht="15" customHeight="1" x14ac:dyDescent="0.25">
      <c r="C84" s="91"/>
      <c r="D84" s="91"/>
    </row>
    <row r="85" spans="3:4" ht="15" customHeight="1" x14ac:dyDescent="0.25">
      <c r="C85" s="91"/>
      <c r="D85" s="91"/>
    </row>
    <row r="86" spans="3:4" ht="15" customHeight="1" x14ac:dyDescent="0.25">
      <c r="C86" s="91"/>
      <c r="D86" s="91"/>
    </row>
    <row r="87" spans="3:4" ht="15" customHeight="1" x14ac:dyDescent="0.25">
      <c r="C87" s="91"/>
      <c r="D87" s="91"/>
    </row>
    <row r="88" spans="3:4" ht="15" customHeight="1" x14ac:dyDescent="0.25">
      <c r="C88" s="91"/>
      <c r="D88" s="91"/>
    </row>
    <row r="89" spans="3:4" ht="15" customHeight="1" x14ac:dyDescent="0.25">
      <c r="C89" s="91"/>
      <c r="D89" s="91"/>
    </row>
    <row r="90" spans="3:4" ht="15" customHeight="1" x14ac:dyDescent="0.25">
      <c r="C90" s="91"/>
      <c r="D90" s="91"/>
    </row>
    <row r="91" spans="3:4" ht="15" customHeight="1" x14ac:dyDescent="0.25">
      <c r="C91" s="91"/>
      <c r="D91" s="91"/>
    </row>
    <row r="92" spans="3:4" ht="15" customHeight="1" x14ac:dyDescent="0.25">
      <c r="C92" s="91"/>
      <c r="D92" s="91"/>
    </row>
    <row r="93" spans="3:4" ht="15" customHeight="1" x14ac:dyDescent="0.25">
      <c r="C93" s="91"/>
      <c r="D93" s="91"/>
    </row>
    <row r="94" spans="3:4" ht="15" customHeight="1" x14ac:dyDescent="0.25">
      <c r="C94" s="91"/>
      <c r="D94" s="91"/>
    </row>
    <row r="95" spans="3:4" ht="15" customHeight="1" x14ac:dyDescent="0.25">
      <c r="C95" s="91"/>
      <c r="D95" s="91"/>
    </row>
    <row r="96" spans="3:4" ht="15" customHeight="1" x14ac:dyDescent="0.25">
      <c r="C96" s="91"/>
      <c r="D96" s="91"/>
    </row>
    <row r="97" spans="3:4" ht="15" customHeight="1" x14ac:dyDescent="0.25">
      <c r="C97" s="91"/>
      <c r="D97" s="91"/>
    </row>
    <row r="98" spans="3:4" ht="15" customHeight="1" x14ac:dyDescent="0.25">
      <c r="C98" s="91"/>
      <c r="D98" s="91"/>
    </row>
    <row r="99" spans="3:4" ht="15" customHeight="1" x14ac:dyDescent="0.25">
      <c r="C99" s="91"/>
      <c r="D99" s="91"/>
    </row>
    <row r="100" spans="3:4" ht="15" customHeight="1" x14ac:dyDescent="0.25">
      <c r="C100" s="91"/>
      <c r="D100" s="91"/>
    </row>
    <row r="101" spans="3:4" ht="15" customHeight="1" x14ac:dyDescent="0.25">
      <c r="C101" s="91"/>
      <c r="D101" s="91"/>
    </row>
    <row r="102" spans="3:4" ht="15" customHeight="1" x14ac:dyDescent="0.25">
      <c r="C102" s="91"/>
      <c r="D102" s="91"/>
    </row>
    <row r="103" spans="3:4" ht="15" customHeight="1" x14ac:dyDescent="0.25">
      <c r="C103" s="91"/>
      <c r="D103" s="91"/>
    </row>
    <row r="104" spans="3:4" ht="15" customHeight="1" x14ac:dyDescent="0.25">
      <c r="C104" s="91"/>
      <c r="D104" s="91"/>
    </row>
    <row r="105" spans="3:4" ht="15" customHeight="1" x14ac:dyDescent="0.25">
      <c r="C105" s="91"/>
      <c r="D105" s="91"/>
    </row>
    <row r="106" spans="3:4" ht="15" customHeight="1" x14ac:dyDescent="0.25">
      <c r="C106" s="91"/>
      <c r="D106" s="91"/>
    </row>
    <row r="107" spans="3:4" ht="15" customHeight="1" x14ac:dyDescent="0.25">
      <c r="C107" s="91"/>
      <c r="D107" s="91"/>
    </row>
    <row r="108" spans="3:4" ht="15" customHeight="1" x14ac:dyDescent="0.25">
      <c r="C108" s="91"/>
      <c r="D108" s="91"/>
    </row>
    <row r="109" spans="3:4" ht="15" customHeight="1" x14ac:dyDescent="0.25">
      <c r="C109" s="91"/>
      <c r="D109" s="91"/>
    </row>
    <row r="110" spans="3:4" ht="15" customHeight="1" x14ac:dyDescent="0.25">
      <c r="C110" s="91"/>
      <c r="D110" s="91"/>
    </row>
    <row r="111" spans="3:4" ht="15" customHeight="1" x14ac:dyDescent="0.25">
      <c r="C111" s="91"/>
      <c r="D111" s="91"/>
    </row>
    <row r="112" spans="3:4" ht="15" customHeight="1" x14ac:dyDescent="0.25">
      <c r="C112" s="91"/>
      <c r="D112" s="91"/>
    </row>
    <row r="113" spans="3:4" ht="15" customHeight="1" x14ac:dyDescent="0.25">
      <c r="C113" s="91"/>
      <c r="D113" s="91"/>
    </row>
    <row r="114" spans="3:4" ht="15" customHeight="1" x14ac:dyDescent="0.25">
      <c r="C114" s="91"/>
      <c r="D114" s="91"/>
    </row>
    <row r="115" spans="3:4" ht="15" customHeight="1" x14ac:dyDescent="0.25">
      <c r="C115" s="91"/>
      <c r="D115" s="91"/>
    </row>
    <row r="116" spans="3:4" ht="15" customHeight="1" x14ac:dyDescent="0.25">
      <c r="C116" s="91"/>
      <c r="D116" s="91"/>
    </row>
    <row r="117" spans="3:4" ht="15" customHeight="1" x14ac:dyDescent="0.25">
      <c r="C117" s="91"/>
      <c r="D117" s="91"/>
    </row>
    <row r="118" spans="3:4" ht="15" customHeight="1" x14ac:dyDescent="0.25">
      <c r="C118" s="91"/>
      <c r="D118" s="91"/>
    </row>
    <row r="119" spans="3:4" ht="15" customHeight="1" x14ac:dyDescent="0.25">
      <c r="C119" s="91"/>
      <c r="D119" s="91"/>
    </row>
    <row r="120" spans="3:4" ht="15" customHeight="1" x14ac:dyDescent="0.25">
      <c r="C120" s="91"/>
      <c r="D120" s="91"/>
    </row>
    <row r="121" spans="3:4" ht="15" customHeight="1" x14ac:dyDescent="0.25">
      <c r="C121" s="91"/>
      <c r="D121" s="91"/>
    </row>
    <row r="122" spans="3:4" ht="15" customHeight="1" x14ac:dyDescent="0.25">
      <c r="C122" s="91"/>
      <c r="D122" s="91"/>
    </row>
    <row r="123" spans="3:4" ht="15" customHeight="1" x14ac:dyDescent="0.25">
      <c r="C123" s="91"/>
      <c r="D123" s="91"/>
    </row>
    <row r="124" spans="3:4" ht="15" customHeight="1" x14ac:dyDescent="0.25">
      <c r="C124" s="91"/>
      <c r="D124" s="91"/>
    </row>
    <row r="125" spans="3:4" ht="15" customHeight="1" x14ac:dyDescent="0.25">
      <c r="C125" s="91"/>
      <c r="D125" s="91"/>
    </row>
    <row r="126" spans="3:4" ht="15" customHeight="1" x14ac:dyDescent="0.25">
      <c r="C126" s="91"/>
      <c r="D126" s="91"/>
    </row>
    <row r="127" spans="3:4" ht="15" customHeight="1" x14ac:dyDescent="0.25">
      <c r="C127" s="91"/>
      <c r="D127" s="91"/>
    </row>
    <row r="128" spans="3:4" ht="15" customHeight="1" x14ac:dyDescent="0.25">
      <c r="C128" s="91"/>
      <c r="D128" s="91"/>
    </row>
    <row r="129" spans="3:4" ht="15" customHeight="1" x14ac:dyDescent="0.25">
      <c r="C129" s="91"/>
      <c r="D129" s="91"/>
    </row>
    <row r="130" spans="3:4" ht="15" customHeight="1" x14ac:dyDescent="0.25">
      <c r="C130" s="91"/>
      <c r="D130" s="91"/>
    </row>
    <row r="131" spans="3:4" ht="15" customHeight="1" x14ac:dyDescent="0.25">
      <c r="C131" s="91"/>
      <c r="D131" s="91"/>
    </row>
    <row r="132" spans="3:4" ht="15" customHeight="1" x14ac:dyDescent="0.25">
      <c r="C132" s="91"/>
      <c r="D132" s="91"/>
    </row>
    <row r="133" spans="3:4" ht="15" customHeight="1" x14ac:dyDescent="0.25">
      <c r="C133" s="91"/>
      <c r="D133" s="91"/>
    </row>
    <row r="134" spans="3:4" ht="15" customHeight="1" x14ac:dyDescent="0.25">
      <c r="C134" s="91"/>
      <c r="D134" s="91"/>
    </row>
    <row r="135" spans="3:4" ht="15" customHeight="1" x14ac:dyDescent="0.25">
      <c r="C135" s="91"/>
      <c r="D135" s="91"/>
    </row>
    <row r="136" spans="3:4" ht="15" customHeight="1" x14ac:dyDescent="0.25">
      <c r="C136" s="91"/>
      <c r="D136" s="91"/>
    </row>
    <row r="137" spans="3:4" ht="15" customHeight="1" x14ac:dyDescent="0.25">
      <c r="C137" s="91"/>
      <c r="D137" s="91"/>
    </row>
    <row r="138" spans="3:4" ht="15" customHeight="1" x14ac:dyDescent="0.25">
      <c r="C138" s="91"/>
      <c r="D138" s="91"/>
    </row>
    <row r="139" spans="3:4" ht="15" customHeight="1" x14ac:dyDescent="0.25">
      <c r="C139" s="91"/>
      <c r="D139" s="91"/>
    </row>
    <row r="140" spans="3:4" ht="15" customHeight="1" x14ac:dyDescent="0.25">
      <c r="C140" s="91"/>
      <c r="D140" s="91"/>
    </row>
    <row r="141" spans="3:4" ht="15" customHeight="1" x14ac:dyDescent="0.25">
      <c r="C141" s="91"/>
      <c r="D141" s="91"/>
    </row>
    <row r="142" spans="3:4" ht="15" customHeight="1" x14ac:dyDescent="0.25">
      <c r="C142" s="91"/>
      <c r="D142" s="91"/>
    </row>
    <row r="143" spans="3:4" ht="15" customHeight="1" x14ac:dyDescent="0.25">
      <c r="C143" s="91"/>
      <c r="D143" s="91"/>
    </row>
    <row r="144" spans="3:4" ht="15" customHeight="1" x14ac:dyDescent="0.25">
      <c r="C144" s="91"/>
      <c r="D144" s="91"/>
    </row>
    <row r="145" spans="3:4" ht="15" customHeight="1" x14ac:dyDescent="0.25">
      <c r="C145" s="91"/>
      <c r="D145" s="91"/>
    </row>
    <row r="146" spans="3:4" ht="15" customHeight="1" x14ac:dyDescent="0.25">
      <c r="C146" s="91"/>
      <c r="D146" s="91"/>
    </row>
    <row r="147" spans="3:4" ht="15" customHeight="1" x14ac:dyDescent="0.25">
      <c r="C147" s="91"/>
      <c r="D147" s="91"/>
    </row>
    <row r="148" spans="3:4" ht="15" customHeight="1" x14ac:dyDescent="0.25">
      <c r="C148" s="91"/>
      <c r="D148" s="91"/>
    </row>
    <row r="149" spans="3:4" ht="15" customHeight="1" x14ac:dyDescent="0.25">
      <c r="C149" s="91"/>
      <c r="D149" s="91"/>
    </row>
    <row r="150" spans="3:4" ht="15" customHeight="1" x14ac:dyDescent="0.25">
      <c r="C150" s="91"/>
      <c r="D150" s="91"/>
    </row>
    <row r="151" spans="3:4" ht="15" customHeight="1" x14ac:dyDescent="0.25">
      <c r="C151" s="91"/>
      <c r="D151" s="91"/>
    </row>
    <row r="152" spans="3:4" ht="15" customHeight="1" x14ac:dyDescent="0.25">
      <c r="C152" s="91"/>
      <c r="D152" s="91"/>
    </row>
    <row r="153" spans="3:4" ht="15" customHeight="1" x14ac:dyDescent="0.25">
      <c r="C153" s="91"/>
      <c r="D153" s="91"/>
    </row>
    <row r="154" spans="3:4" ht="15" customHeight="1" x14ac:dyDescent="0.25">
      <c r="C154" s="91"/>
      <c r="D154" s="91"/>
    </row>
    <row r="155" spans="3:4" ht="15" customHeight="1" x14ac:dyDescent="0.25">
      <c r="C155" s="91"/>
      <c r="D155" s="91"/>
    </row>
    <row r="156" spans="3:4" ht="15" customHeight="1" x14ac:dyDescent="0.25">
      <c r="C156" s="91"/>
      <c r="D156" s="91"/>
    </row>
    <row r="157" spans="3:4" ht="15" customHeight="1" x14ac:dyDescent="0.25">
      <c r="C157" s="91"/>
      <c r="D157" s="91"/>
    </row>
    <row r="158" spans="3:4" ht="15" customHeight="1" x14ac:dyDescent="0.25">
      <c r="C158" s="91"/>
      <c r="D158" s="91"/>
    </row>
    <row r="159" spans="3:4" ht="15" customHeight="1" x14ac:dyDescent="0.25">
      <c r="C159" s="91"/>
      <c r="D159" s="91"/>
    </row>
    <row r="160" spans="3:4" ht="15" customHeight="1" x14ac:dyDescent="0.25">
      <c r="C160" s="91"/>
      <c r="D160" s="91"/>
    </row>
    <row r="161" spans="3:4" ht="15" customHeight="1" x14ac:dyDescent="0.25">
      <c r="C161" s="91"/>
      <c r="D161" s="91"/>
    </row>
    <row r="162" spans="3:4" ht="15" customHeight="1" x14ac:dyDescent="0.25">
      <c r="C162" s="91"/>
      <c r="D162" s="91"/>
    </row>
    <row r="163" spans="3:4" ht="15" customHeight="1" x14ac:dyDescent="0.25">
      <c r="C163" s="91"/>
      <c r="D163" s="91"/>
    </row>
    <row r="164" spans="3:4" ht="15" customHeight="1" x14ac:dyDescent="0.25">
      <c r="C164" s="91"/>
      <c r="D164" s="91"/>
    </row>
    <row r="165" spans="3:4" ht="15" customHeight="1" x14ac:dyDescent="0.25">
      <c r="C165" s="91"/>
      <c r="D165" s="91"/>
    </row>
    <row r="166" spans="3:4" ht="15" customHeight="1" x14ac:dyDescent="0.25">
      <c r="C166" s="91"/>
      <c r="D166" s="91"/>
    </row>
    <row r="167" spans="3:4" ht="15" customHeight="1" x14ac:dyDescent="0.25">
      <c r="C167" s="91"/>
      <c r="D167" s="91"/>
    </row>
    <row r="168" spans="3:4" ht="15" customHeight="1" x14ac:dyDescent="0.25">
      <c r="C168" s="91"/>
      <c r="D168" s="91"/>
    </row>
    <row r="169" spans="3:4" ht="15" customHeight="1" x14ac:dyDescent="0.25">
      <c r="C169" s="91"/>
      <c r="D169" s="91"/>
    </row>
    <row r="170" spans="3:4" ht="15" customHeight="1" x14ac:dyDescent="0.25">
      <c r="C170" s="91"/>
      <c r="D170" s="91"/>
    </row>
    <row r="171" spans="3:4" ht="15" customHeight="1" x14ac:dyDescent="0.25">
      <c r="C171" s="91"/>
      <c r="D171" s="91"/>
    </row>
    <row r="172" spans="3:4" ht="15" customHeight="1" x14ac:dyDescent="0.25">
      <c r="C172" s="91"/>
      <c r="D172" s="91"/>
    </row>
    <row r="173" spans="3:4" ht="15" customHeight="1" x14ac:dyDescent="0.25">
      <c r="C173" s="91"/>
      <c r="D173" s="91"/>
    </row>
    <row r="174" spans="3:4" ht="15" customHeight="1" x14ac:dyDescent="0.25">
      <c r="C174" s="91"/>
      <c r="D174" s="91"/>
    </row>
    <row r="175" spans="3:4" ht="15" customHeight="1" x14ac:dyDescent="0.25">
      <c r="C175" s="91"/>
      <c r="D175" s="91"/>
    </row>
    <row r="176" spans="3:4" ht="15" customHeight="1" x14ac:dyDescent="0.25">
      <c r="C176" s="91"/>
      <c r="D176" s="91"/>
    </row>
    <row r="177" spans="3:4" ht="15" customHeight="1" x14ac:dyDescent="0.25">
      <c r="C177" s="91"/>
      <c r="D177" s="91"/>
    </row>
    <row r="178" spans="3:4" ht="15" customHeight="1" x14ac:dyDescent="0.25">
      <c r="C178" s="91"/>
      <c r="D178" s="91"/>
    </row>
    <row r="179" spans="3:4" ht="15" customHeight="1" x14ac:dyDescent="0.25">
      <c r="C179" s="91"/>
      <c r="D179" s="91"/>
    </row>
    <row r="180" spans="3:4" ht="15" customHeight="1" x14ac:dyDescent="0.25">
      <c r="C180" s="91"/>
      <c r="D180" s="91"/>
    </row>
    <row r="181" spans="3:4" ht="15" customHeight="1" x14ac:dyDescent="0.25">
      <c r="C181" s="91"/>
      <c r="D181" s="91"/>
    </row>
    <row r="182" spans="3:4" ht="15" customHeight="1" x14ac:dyDescent="0.25">
      <c r="C182" s="91"/>
      <c r="D182" s="91"/>
    </row>
    <row r="183" spans="3:4" ht="15" customHeight="1" x14ac:dyDescent="0.25">
      <c r="C183" s="91"/>
      <c r="D183" s="91"/>
    </row>
    <row r="184" spans="3:4" ht="15" customHeight="1" x14ac:dyDescent="0.25">
      <c r="C184" s="91"/>
      <c r="D184" s="91"/>
    </row>
    <row r="185" spans="3:4" ht="15" customHeight="1" x14ac:dyDescent="0.25">
      <c r="C185" s="91"/>
      <c r="D185" s="91"/>
    </row>
    <row r="186" spans="3:4" ht="15" customHeight="1" x14ac:dyDescent="0.25">
      <c r="C186" s="91"/>
      <c r="D186" s="91"/>
    </row>
    <row r="187" spans="3:4" ht="15" customHeight="1" x14ac:dyDescent="0.25">
      <c r="C187" s="91"/>
      <c r="D187" s="91"/>
    </row>
    <row r="188" spans="3:4" ht="15" customHeight="1" x14ac:dyDescent="0.25">
      <c r="C188" s="91"/>
      <c r="D188" s="91"/>
    </row>
    <row r="189" spans="3:4" ht="15" customHeight="1" x14ac:dyDescent="0.25">
      <c r="C189" s="91"/>
      <c r="D189" s="91"/>
    </row>
    <row r="190" spans="3:4" ht="15" customHeight="1" x14ac:dyDescent="0.25">
      <c r="C190" s="91"/>
      <c r="D190" s="91"/>
    </row>
    <row r="191" spans="3:4" ht="15" customHeight="1" x14ac:dyDescent="0.25">
      <c r="C191" s="91"/>
      <c r="D191" s="91"/>
    </row>
    <row r="192" spans="3:4" ht="15" customHeight="1" x14ac:dyDescent="0.25">
      <c r="C192" s="91"/>
      <c r="D192" s="91"/>
    </row>
    <row r="193" spans="3:4" ht="15" customHeight="1" x14ac:dyDescent="0.25">
      <c r="C193" s="91"/>
      <c r="D193" s="91"/>
    </row>
    <row r="194" spans="3:4" ht="15" customHeight="1" x14ac:dyDescent="0.25">
      <c r="C194" s="91"/>
      <c r="D194" s="91"/>
    </row>
    <row r="195" spans="3:4" ht="15" customHeight="1" x14ac:dyDescent="0.25">
      <c r="C195" s="91"/>
      <c r="D195" s="91"/>
    </row>
    <row r="196" spans="3:4" ht="15" customHeight="1" x14ac:dyDescent="0.25">
      <c r="C196" s="91"/>
      <c r="D196" s="91"/>
    </row>
    <row r="197" spans="3:4" ht="15" customHeight="1" x14ac:dyDescent="0.25">
      <c r="C197" s="91"/>
      <c r="D197" s="91"/>
    </row>
    <row r="198" spans="3:4" ht="15" customHeight="1" x14ac:dyDescent="0.25">
      <c r="C198" s="91"/>
      <c r="D198" s="91"/>
    </row>
    <row r="199" spans="3:4" ht="15" customHeight="1" x14ac:dyDescent="0.25">
      <c r="C199" s="91"/>
      <c r="D199" s="91"/>
    </row>
    <row r="200" spans="3:4" ht="15" customHeight="1" x14ac:dyDescent="0.25">
      <c r="C200" s="91"/>
      <c r="D200" s="91"/>
    </row>
    <row r="201" spans="3:4" ht="15" customHeight="1" x14ac:dyDescent="0.25">
      <c r="C201" s="91"/>
      <c r="D201" s="91"/>
    </row>
    <row r="202" spans="3:4" ht="15" customHeight="1" x14ac:dyDescent="0.25">
      <c r="C202" s="91"/>
      <c r="D202" s="91"/>
    </row>
    <row r="203" spans="3:4" ht="15" customHeight="1" x14ac:dyDescent="0.25">
      <c r="C203" s="91"/>
      <c r="D203" s="91"/>
    </row>
    <row r="204" spans="3:4" ht="15" customHeight="1" x14ac:dyDescent="0.25">
      <c r="C204" s="91"/>
      <c r="D204" s="91"/>
    </row>
    <row r="205" spans="3:4" ht="15" customHeight="1" x14ac:dyDescent="0.25">
      <c r="C205" s="91"/>
      <c r="D205" s="91"/>
    </row>
    <row r="206" spans="3:4" ht="15" customHeight="1" x14ac:dyDescent="0.25">
      <c r="C206" s="91"/>
      <c r="D206" s="91"/>
    </row>
    <row r="207" spans="3:4" ht="15" customHeight="1" x14ac:dyDescent="0.25">
      <c r="C207" s="91"/>
      <c r="D207" s="91"/>
    </row>
    <row r="208" spans="3:4" ht="15" customHeight="1" x14ac:dyDescent="0.25">
      <c r="C208" s="91"/>
      <c r="D208" s="91"/>
    </row>
    <row r="209" spans="3:4" ht="15" customHeight="1" x14ac:dyDescent="0.25">
      <c r="C209" s="91"/>
      <c r="D209" s="91"/>
    </row>
    <row r="210" spans="3:4" ht="15" customHeight="1" x14ac:dyDescent="0.25">
      <c r="C210" s="91"/>
      <c r="D210" s="91"/>
    </row>
    <row r="211" spans="3:4" ht="15" customHeight="1" x14ac:dyDescent="0.25">
      <c r="C211" s="91"/>
      <c r="D211" s="91"/>
    </row>
    <row r="212" spans="3:4" ht="15" customHeight="1" x14ac:dyDescent="0.25">
      <c r="C212" s="91"/>
      <c r="D212" s="91"/>
    </row>
    <row r="213" spans="3:4" ht="15" customHeight="1" x14ac:dyDescent="0.25">
      <c r="C213" s="91"/>
      <c r="D213" s="91"/>
    </row>
    <row r="214" spans="3:4" ht="15" customHeight="1" x14ac:dyDescent="0.25">
      <c r="C214" s="91"/>
      <c r="D214" s="91"/>
    </row>
    <row r="215" spans="3:4" ht="15" customHeight="1" x14ac:dyDescent="0.25">
      <c r="C215" s="91"/>
      <c r="D215" s="91"/>
    </row>
    <row r="216" spans="3:4" ht="15" customHeight="1" x14ac:dyDescent="0.25">
      <c r="C216" s="91"/>
      <c r="D216" s="91"/>
    </row>
    <row r="217" spans="3:4" ht="15" customHeight="1" x14ac:dyDescent="0.25">
      <c r="C217" s="91"/>
      <c r="D217" s="91"/>
    </row>
    <row r="218" spans="3:4" ht="15" customHeight="1" x14ac:dyDescent="0.25">
      <c r="C218" s="91"/>
      <c r="D218" s="91"/>
    </row>
    <row r="219" spans="3:4" ht="15" customHeight="1" x14ac:dyDescent="0.25">
      <c r="C219" s="91"/>
      <c r="D219" s="91"/>
    </row>
    <row r="220" spans="3:4" ht="15" customHeight="1" x14ac:dyDescent="0.25">
      <c r="C220" s="91"/>
      <c r="D220" s="91"/>
    </row>
    <row r="221" spans="3:4" ht="15" customHeight="1" x14ac:dyDescent="0.25">
      <c r="C221" s="91"/>
      <c r="D221" s="91"/>
    </row>
    <row r="222" spans="3:4" ht="15" customHeight="1" x14ac:dyDescent="0.25">
      <c r="C222" s="91"/>
      <c r="D222" s="91"/>
    </row>
    <row r="223" spans="3:4" ht="15" customHeight="1" x14ac:dyDescent="0.25">
      <c r="C223" s="91"/>
      <c r="D223" s="91"/>
    </row>
    <row r="224" spans="3:4" ht="15" customHeight="1" x14ac:dyDescent="0.25">
      <c r="C224" s="91"/>
      <c r="D224" s="91"/>
    </row>
    <row r="225" spans="3:4" ht="15" customHeight="1" x14ac:dyDescent="0.25">
      <c r="C225" s="91"/>
      <c r="D225" s="91"/>
    </row>
    <row r="226" spans="3:4" ht="15" customHeight="1" x14ac:dyDescent="0.25">
      <c r="C226" s="91"/>
      <c r="D226" s="91"/>
    </row>
    <row r="227" spans="3:4" ht="15" customHeight="1" x14ac:dyDescent="0.25">
      <c r="C227" s="91"/>
      <c r="D227" s="91"/>
    </row>
    <row r="228" spans="3:4" ht="15" customHeight="1" x14ac:dyDescent="0.25">
      <c r="C228" s="91"/>
      <c r="D228" s="91"/>
    </row>
    <row r="229" spans="3:4" ht="15" customHeight="1" x14ac:dyDescent="0.25">
      <c r="C229" s="91"/>
      <c r="D229" s="91"/>
    </row>
    <row r="230" spans="3:4" ht="15" customHeight="1" x14ac:dyDescent="0.25">
      <c r="C230" s="91"/>
      <c r="D230" s="91"/>
    </row>
    <row r="231" spans="3:4" ht="15" customHeight="1" x14ac:dyDescent="0.25">
      <c r="C231" s="91"/>
      <c r="D231" s="91"/>
    </row>
    <row r="232" spans="3:4" ht="15" customHeight="1" x14ac:dyDescent="0.25">
      <c r="C232" s="91"/>
      <c r="D232" s="91"/>
    </row>
    <row r="233" spans="3:4" ht="15" customHeight="1" x14ac:dyDescent="0.25">
      <c r="C233" s="91"/>
      <c r="D233" s="91"/>
    </row>
    <row r="234" spans="3:4" ht="15" customHeight="1" x14ac:dyDescent="0.25">
      <c r="C234" s="91"/>
      <c r="D234" s="91"/>
    </row>
    <row r="235" spans="3:4" ht="15" customHeight="1" x14ac:dyDescent="0.25">
      <c r="C235" s="91"/>
      <c r="D235" s="91"/>
    </row>
    <row r="236" spans="3:4" ht="15" customHeight="1" x14ac:dyDescent="0.25">
      <c r="C236" s="91"/>
      <c r="D236" s="91"/>
    </row>
    <row r="237" spans="3:4" ht="15" customHeight="1" x14ac:dyDescent="0.25">
      <c r="C237" s="91"/>
      <c r="D237" s="91"/>
    </row>
    <row r="238" spans="3:4" ht="15" customHeight="1" x14ac:dyDescent="0.25">
      <c r="C238" s="91"/>
      <c r="D238" s="91"/>
    </row>
    <row r="239" spans="3:4" ht="15" customHeight="1" x14ac:dyDescent="0.25">
      <c r="C239" s="91"/>
      <c r="D239" s="91"/>
    </row>
    <row r="240" spans="3:4" ht="15" customHeight="1" x14ac:dyDescent="0.25">
      <c r="C240" s="91"/>
      <c r="D240" s="91"/>
    </row>
    <row r="241" spans="3:4" ht="15" customHeight="1" x14ac:dyDescent="0.25">
      <c r="C241" s="91"/>
      <c r="D241" s="91"/>
    </row>
    <row r="242" spans="3:4" ht="15" customHeight="1" x14ac:dyDescent="0.25">
      <c r="C242" s="91"/>
      <c r="D242" s="91"/>
    </row>
    <row r="243" spans="3:4" ht="15" customHeight="1" x14ac:dyDescent="0.25">
      <c r="C243" s="91"/>
      <c r="D243" s="91"/>
    </row>
    <row r="244" spans="3:4" ht="15" customHeight="1" x14ac:dyDescent="0.25">
      <c r="C244" s="91"/>
      <c r="D244" s="91"/>
    </row>
    <row r="245" spans="3:4" ht="15" customHeight="1" x14ac:dyDescent="0.25">
      <c r="C245" s="91"/>
      <c r="D245" s="91"/>
    </row>
    <row r="246" spans="3:4" ht="15" customHeight="1" x14ac:dyDescent="0.25">
      <c r="C246" s="91"/>
      <c r="D246" s="91"/>
    </row>
    <row r="247" spans="3:4" ht="15" customHeight="1" x14ac:dyDescent="0.25">
      <c r="C247" s="91"/>
      <c r="D247" s="91"/>
    </row>
    <row r="248" spans="3:4" ht="15" customHeight="1" x14ac:dyDescent="0.25">
      <c r="C248" s="91"/>
      <c r="D248" s="91"/>
    </row>
    <row r="249" spans="3:4" ht="15" customHeight="1" x14ac:dyDescent="0.25">
      <c r="C249" s="91"/>
      <c r="D249" s="91"/>
    </row>
    <row r="250" spans="3:4" ht="15" customHeight="1" x14ac:dyDescent="0.25">
      <c r="C250" s="91"/>
      <c r="D250" s="91"/>
    </row>
    <row r="251" spans="3:4" ht="15" customHeight="1" x14ac:dyDescent="0.25">
      <c r="C251" s="91"/>
      <c r="D251" s="91"/>
    </row>
    <row r="252" spans="3:4" ht="15" customHeight="1" x14ac:dyDescent="0.25">
      <c r="C252" s="91"/>
      <c r="D252" s="91"/>
    </row>
    <row r="253" spans="3:4" ht="15" customHeight="1" x14ac:dyDescent="0.25">
      <c r="C253" s="91"/>
      <c r="D253" s="91"/>
    </row>
    <row r="254" spans="3:4" ht="15" customHeight="1" x14ac:dyDescent="0.25">
      <c r="C254" s="91"/>
      <c r="D254" s="91"/>
    </row>
    <row r="255" spans="3:4" ht="15" customHeight="1" x14ac:dyDescent="0.25">
      <c r="C255" s="91"/>
      <c r="D255" s="91"/>
    </row>
    <row r="256" spans="3:4" ht="15" customHeight="1" x14ac:dyDescent="0.25">
      <c r="C256" s="91"/>
      <c r="D256" s="91"/>
    </row>
    <row r="257" spans="3:4" ht="15" customHeight="1" x14ac:dyDescent="0.25">
      <c r="C257" s="91"/>
      <c r="D257" s="91"/>
    </row>
    <row r="258" spans="3:4" ht="15" customHeight="1" x14ac:dyDescent="0.25">
      <c r="C258" s="91"/>
      <c r="D258" s="91"/>
    </row>
    <row r="259" spans="3:4" ht="15" customHeight="1" x14ac:dyDescent="0.25">
      <c r="C259" s="91"/>
      <c r="D259" s="91"/>
    </row>
    <row r="260" spans="3:4" ht="15" customHeight="1" x14ac:dyDescent="0.25">
      <c r="C260" s="91"/>
      <c r="D260" s="91"/>
    </row>
    <row r="261" spans="3:4" ht="15" customHeight="1" x14ac:dyDescent="0.25">
      <c r="C261" s="91"/>
      <c r="D261" s="91"/>
    </row>
    <row r="262" spans="3:4" ht="15" customHeight="1" x14ac:dyDescent="0.25">
      <c r="C262" s="91"/>
      <c r="D262" s="91"/>
    </row>
    <row r="263" spans="3:4" ht="15" customHeight="1" x14ac:dyDescent="0.25">
      <c r="C263" s="91"/>
      <c r="D263" s="91"/>
    </row>
    <row r="264" spans="3:4" ht="15" customHeight="1" x14ac:dyDescent="0.25">
      <c r="C264" s="91"/>
      <c r="D264" s="91"/>
    </row>
    <row r="265" spans="3:4" ht="15" customHeight="1" x14ac:dyDescent="0.25">
      <c r="C265" s="91"/>
      <c r="D265" s="91"/>
    </row>
    <row r="266" spans="3:4" ht="15" customHeight="1" x14ac:dyDescent="0.25">
      <c r="C266" s="91"/>
      <c r="D266" s="91"/>
    </row>
    <row r="267" spans="3:4" ht="15" customHeight="1" x14ac:dyDescent="0.25">
      <c r="C267" s="91"/>
      <c r="D267" s="91"/>
    </row>
    <row r="268" spans="3:4" ht="15" customHeight="1" x14ac:dyDescent="0.25">
      <c r="C268" s="91"/>
      <c r="D268" s="91"/>
    </row>
    <row r="269" spans="3:4" ht="15" customHeight="1" x14ac:dyDescent="0.25">
      <c r="C269" s="91"/>
      <c r="D269" s="91"/>
    </row>
    <row r="270" spans="3:4" ht="15" customHeight="1" x14ac:dyDescent="0.25">
      <c r="C270" s="91"/>
      <c r="D270" s="91"/>
    </row>
    <row r="271" spans="3:4" ht="15" customHeight="1" x14ac:dyDescent="0.25">
      <c r="C271" s="91"/>
      <c r="D271" s="91"/>
    </row>
    <row r="272" spans="3:4" ht="15" customHeight="1" x14ac:dyDescent="0.25">
      <c r="C272" s="91"/>
      <c r="D272" s="91"/>
    </row>
    <row r="273" spans="3:4" ht="15" customHeight="1" x14ac:dyDescent="0.25">
      <c r="C273" s="91"/>
      <c r="D273" s="91"/>
    </row>
    <row r="274" spans="3:4" ht="15" customHeight="1" x14ac:dyDescent="0.25">
      <c r="C274" s="91"/>
      <c r="D274" s="91"/>
    </row>
    <row r="275" spans="3:4" ht="15" customHeight="1" x14ac:dyDescent="0.25">
      <c r="C275" s="91"/>
      <c r="D275" s="91"/>
    </row>
    <row r="276" spans="3:4" ht="15" customHeight="1" x14ac:dyDescent="0.25">
      <c r="C276" s="91"/>
      <c r="D276" s="91"/>
    </row>
    <row r="277" spans="3:4" ht="15" customHeight="1" x14ac:dyDescent="0.25">
      <c r="C277" s="91"/>
      <c r="D277" s="91"/>
    </row>
    <row r="278" spans="3:4" ht="15" customHeight="1" x14ac:dyDescent="0.25">
      <c r="C278" s="91"/>
      <c r="D278" s="91"/>
    </row>
    <row r="279" spans="3:4" ht="15" customHeight="1" x14ac:dyDescent="0.25">
      <c r="C279" s="91"/>
      <c r="D279" s="91"/>
    </row>
    <row r="280" spans="3:4" ht="15" customHeight="1" x14ac:dyDescent="0.25">
      <c r="C280" s="91"/>
      <c r="D280" s="91"/>
    </row>
    <row r="281" spans="3:4" ht="15" customHeight="1" x14ac:dyDescent="0.25">
      <c r="C281" s="91"/>
      <c r="D281" s="91"/>
    </row>
    <row r="282" spans="3:4" ht="15" customHeight="1" x14ac:dyDescent="0.25">
      <c r="C282" s="91"/>
      <c r="D282" s="91"/>
    </row>
    <row r="283" spans="3:4" ht="15" customHeight="1" x14ac:dyDescent="0.25">
      <c r="C283" s="91"/>
      <c r="D283" s="91"/>
    </row>
    <row r="284" spans="3:4" ht="15" customHeight="1" x14ac:dyDescent="0.25">
      <c r="C284" s="91"/>
      <c r="D284" s="91"/>
    </row>
    <row r="285" spans="3:4" ht="15" customHeight="1" x14ac:dyDescent="0.25">
      <c r="C285" s="91"/>
      <c r="D285" s="91"/>
    </row>
    <row r="286" spans="3:4" ht="15" customHeight="1" x14ac:dyDescent="0.25">
      <c r="C286" s="91"/>
      <c r="D286" s="91"/>
    </row>
    <row r="287" spans="3:4" ht="15" customHeight="1" x14ac:dyDescent="0.25">
      <c r="C287" s="91"/>
      <c r="D287" s="91"/>
    </row>
    <row r="288" spans="3:4" ht="15" customHeight="1" x14ac:dyDescent="0.25">
      <c r="C288" s="91"/>
      <c r="D288" s="91"/>
    </row>
    <row r="289" spans="3:4" ht="15" customHeight="1" x14ac:dyDescent="0.25">
      <c r="C289" s="91"/>
      <c r="D289" s="91"/>
    </row>
    <row r="290" spans="3:4" ht="15" customHeight="1" x14ac:dyDescent="0.25">
      <c r="C290" s="91"/>
      <c r="D290" s="91"/>
    </row>
    <row r="291" spans="3:4" ht="15" customHeight="1" x14ac:dyDescent="0.25">
      <c r="C291" s="91"/>
      <c r="D291" s="91"/>
    </row>
    <row r="292" spans="3:4" ht="15" customHeight="1" x14ac:dyDescent="0.25">
      <c r="C292" s="91"/>
      <c r="D292" s="91"/>
    </row>
    <row r="293" spans="3:4" ht="15" customHeight="1" x14ac:dyDescent="0.25">
      <c r="C293" s="91"/>
      <c r="D293" s="91"/>
    </row>
    <row r="294" spans="3:4" ht="15" customHeight="1" x14ac:dyDescent="0.25">
      <c r="C294" s="91"/>
      <c r="D294" s="91"/>
    </row>
    <row r="295" spans="3:4" ht="15" customHeight="1" x14ac:dyDescent="0.25">
      <c r="C295" s="91"/>
      <c r="D295" s="91"/>
    </row>
    <row r="296" spans="3:4" ht="15" customHeight="1" x14ac:dyDescent="0.25">
      <c r="C296" s="91"/>
      <c r="D296" s="91"/>
    </row>
    <row r="297" spans="3:4" ht="15" customHeight="1" x14ac:dyDescent="0.25">
      <c r="C297" s="91"/>
      <c r="D297" s="91"/>
    </row>
    <row r="298" spans="3:4" ht="15" customHeight="1" x14ac:dyDescent="0.25">
      <c r="C298" s="91"/>
      <c r="D298" s="91"/>
    </row>
    <row r="299" spans="3:4" ht="15" customHeight="1" x14ac:dyDescent="0.25">
      <c r="C299" s="91"/>
      <c r="D299" s="91"/>
    </row>
    <row r="300" spans="3:4" ht="15" customHeight="1" x14ac:dyDescent="0.25">
      <c r="C300" s="91"/>
      <c r="D300" s="91"/>
    </row>
    <row r="301" spans="3:4" ht="15" customHeight="1" x14ac:dyDescent="0.25">
      <c r="C301" s="91"/>
      <c r="D301" s="91"/>
    </row>
    <row r="302" spans="3:4" ht="15" customHeight="1" x14ac:dyDescent="0.25">
      <c r="C302" s="91"/>
      <c r="D302" s="91"/>
    </row>
    <row r="303" spans="3:4" ht="15" customHeight="1" x14ac:dyDescent="0.25">
      <c r="C303" s="91"/>
      <c r="D303" s="91"/>
    </row>
    <row r="304" spans="3:4" ht="15" customHeight="1" x14ac:dyDescent="0.25">
      <c r="C304" s="91"/>
      <c r="D304" s="91"/>
    </row>
    <row r="305" spans="3:4" ht="15" customHeight="1" x14ac:dyDescent="0.25">
      <c r="C305" s="91"/>
      <c r="D305" s="91"/>
    </row>
    <row r="306" spans="3:4" ht="15" customHeight="1" x14ac:dyDescent="0.25">
      <c r="C306" s="91"/>
      <c r="D306" s="91"/>
    </row>
    <row r="307" spans="3:4" ht="15" customHeight="1" x14ac:dyDescent="0.25">
      <c r="C307" s="91"/>
      <c r="D307" s="91"/>
    </row>
    <row r="308" spans="3:4" ht="15" customHeight="1" x14ac:dyDescent="0.25">
      <c r="C308" s="91"/>
      <c r="D308" s="91"/>
    </row>
    <row r="309" spans="3:4" ht="15" customHeight="1" x14ac:dyDescent="0.25">
      <c r="C309" s="91"/>
      <c r="D309" s="91"/>
    </row>
    <row r="310" spans="3:4" ht="15" customHeight="1" x14ac:dyDescent="0.25">
      <c r="C310" s="91"/>
      <c r="D310" s="91"/>
    </row>
    <row r="311" spans="3:4" ht="15" customHeight="1" x14ac:dyDescent="0.25">
      <c r="C311" s="91"/>
      <c r="D311" s="91"/>
    </row>
    <row r="312" spans="3:4" ht="15" customHeight="1" x14ac:dyDescent="0.25">
      <c r="C312" s="91"/>
      <c r="D312" s="91"/>
    </row>
    <row r="313" spans="3:4" ht="15" customHeight="1" x14ac:dyDescent="0.25">
      <c r="C313" s="91"/>
      <c r="D313" s="91"/>
    </row>
    <row r="314" spans="3:4" ht="15" customHeight="1" x14ac:dyDescent="0.25">
      <c r="C314" s="91"/>
      <c r="D314" s="91"/>
    </row>
    <row r="315" spans="3:4" ht="15" customHeight="1" x14ac:dyDescent="0.25">
      <c r="C315" s="91"/>
      <c r="D315" s="91"/>
    </row>
    <row r="316" spans="3:4" ht="15" customHeight="1" x14ac:dyDescent="0.25">
      <c r="C316" s="91"/>
      <c r="D316" s="91"/>
    </row>
    <row r="317" spans="3:4" ht="15" customHeight="1" x14ac:dyDescent="0.25">
      <c r="C317" s="91"/>
      <c r="D317" s="91"/>
    </row>
    <row r="318" spans="3:4" ht="15" customHeight="1" x14ac:dyDescent="0.25">
      <c r="C318" s="91"/>
      <c r="D318" s="91"/>
    </row>
    <row r="319" spans="3:4" ht="15" customHeight="1" x14ac:dyDescent="0.25">
      <c r="C319" s="91"/>
      <c r="D319" s="91"/>
    </row>
    <row r="320" spans="3:4" ht="15" customHeight="1" x14ac:dyDescent="0.25">
      <c r="C320" s="91"/>
      <c r="D320" s="91"/>
    </row>
    <row r="321" spans="3:4" ht="15" customHeight="1" x14ac:dyDescent="0.25">
      <c r="C321" s="91"/>
      <c r="D321" s="91"/>
    </row>
    <row r="322" spans="3:4" ht="15" customHeight="1" x14ac:dyDescent="0.25">
      <c r="C322" s="91"/>
      <c r="D322" s="91"/>
    </row>
    <row r="323" spans="3:4" ht="15" customHeight="1" x14ac:dyDescent="0.25">
      <c r="C323" s="91"/>
      <c r="D323" s="91"/>
    </row>
    <row r="324" spans="3:4" ht="15" customHeight="1" x14ac:dyDescent="0.25">
      <c r="C324" s="91"/>
      <c r="D324" s="91"/>
    </row>
    <row r="325" spans="3:4" ht="15" customHeight="1" x14ac:dyDescent="0.25">
      <c r="C325" s="91"/>
      <c r="D325" s="91"/>
    </row>
    <row r="326" spans="3:4" ht="15" customHeight="1" x14ac:dyDescent="0.25">
      <c r="C326" s="91"/>
      <c r="D326" s="91"/>
    </row>
    <row r="327" spans="3:4" ht="15" customHeight="1" x14ac:dyDescent="0.25">
      <c r="C327" s="91"/>
      <c r="D327" s="91"/>
    </row>
    <row r="328" spans="3:4" ht="15" customHeight="1" x14ac:dyDescent="0.25">
      <c r="C328" s="91"/>
      <c r="D328" s="91"/>
    </row>
    <row r="329" spans="3:4" ht="15" customHeight="1" x14ac:dyDescent="0.25">
      <c r="C329" s="91"/>
      <c r="D329" s="91"/>
    </row>
    <row r="330" spans="3:4" ht="15" customHeight="1" x14ac:dyDescent="0.25">
      <c r="C330" s="91"/>
      <c r="D330" s="91"/>
    </row>
    <row r="331" spans="3:4" ht="15" customHeight="1" x14ac:dyDescent="0.25">
      <c r="C331" s="91"/>
      <c r="D331" s="91"/>
    </row>
    <row r="332" spans="3:4" ht="15" customHeight="1" x14ac:dyDescent="0.25">
      <c r="C332" s="91"/>
      <c r="D332" s="91"/>
    </row>
    <row r="333" spans="3:4" ht="15" customHeight="1" x14ac:dyDescent="0.25">
      <c r="C333" s="91"/>
      <c r="D333" s="91"/>
    </row>
    <row r="334" spans="3:4" ht="15" customHeight="1" x14ac:dyDescent="0.25">
      <c r="C334" s="91"/>
      <c r="D334" s="91"/>
    </row>
    <row r="335" spans="3:4" ht="15" customHeight="1" x14ac:dyDescent="0.25">
      <c r="C335" s="91"/>
      <c r="D335" s="91"/>
    </row>
    <row r="336" spans="3:4" ht="15" customHeight="1" x14ac:dyDescent="0.25">
      <c r="C336" s="91"/>
      <c r="D336" s="91"/>
    </row>
    <row r="337" spans="3:4" ht="15" customHeight="1" x14ac:dyDescent="0.25">
      <c r="C337" s="91"/>
      <c r="D337" s="91"/>
    </row>
    <row r="338" spans="3:4" ht="15" customHeight="1" x14ac:dyDescent="0.25">
      <c r="C338" s="91"/>
      <c r="D338" s="91"/>
    </row>
    <row r="339" spans="3:4" ht="15" customHeight="1" x14ac:dyDescent="0.25">
      <c r="C339" s="91"/>
      <c r="D339" s="91"/>
    </row>
    <row r="340" spans="3:4" ht="15" customHeight="1" x14ac:dyDescent="0.25">
      <c r="C340" s="91"/>
      <c r="D340" s="91"/>
    </row>
    <row r="341" spans="3:4" ht="15" customHeight="1" x14ac:dyDescent="0.25">
      <c r="C341" s="91"/>
      <c r="D341" s="91"/>
    </row>
    <row r="342" spans="3:4" ht="15" customHeight="1" x14ac:dyDescent="0.25">
      <c r="C342" s="91"/>
      <c r="D342" s="91"/>
    </row>
    <row r="343" spans="3:4" ht="15" customHeight="1" x14ac:dyDescent="0.25">
      <c r="C343" s="91"/>
      <c r="D343" s="91"/>
    </row>
    <row r="344" spans="3:4" ht="15" customHeight="1" x14ac:dyDescent="0.25">
      <c r="C344" s="91"/>
      <c r="D344" s="91"/>
    </row>
    <row r="345" spans="3:4" ht="15" customHeight="1" x14ac:dyDescent="0.25">
      <c r="C345" s="91"/>
      <c r="D345" s="91"/>
    </row>
    <row r="346" spans="3:4" ht="15" customHeight="1" x14ac:dyDescent="0.25">
      <c r="C346" s="91"/>
      <c r="D346" s="91"/>
    </row>
    <row r="347" spans="3:4" ht="15" customHeight="1" x14ac:dyDescent="0.25">
      <c r="C347" s="91"/>
      <c r="D347" s="91"/>
    </row>
    <row r="348" spans="3:4" ht="15" customHeight="1" x14ac:dyDescent="0.25">
      <c r="C348" s="91"/>
      <c r="D348" s="91"/>
    </row>
    <row r="349" spans="3:4" ht="15" customHeight="1" x14ac:dyDescent="0.25">
      <c r="C349" s="91"/>
      <c r="D349" s="91"/>
    </row>
    <row r="350" spans="3:4" ht="15" customHeight="1" x14ac:dyDescent="0.25">
      <c r="C350" s="91"/>
      <c r="D350" s="91"/>
    </row>
    <row r="351" spans="3:4" ht="15" customHeight="1" x14ac:dyDescent="0.25">
      <c r="C351" s="91"/>
      <c r="D351" s="91"/>
    </row>
    <row r="352" spans="3:4" ht="15" customHeight="1" x14ac:dyDescent="0.25">
      <c r="C352" s="91"/>
      <c r="D352" s="91"/>
    </row>
    <row r="353" spans="3:4" ht="15" customHeight="1" x14ac:dyDescent="0.25">
      <c r="C353" s="91"/>
      <c r="D353" s="91"/>
    </row>
    <row r="354" spans="3:4" ht="15" customHeight="1" x14ac:dyDescent="0.25">
      <c r="C354" s="91"/>
      <c r="D354" s="91"/>
    </row>
    <row r="355" spans="3:4" ht="15" customHeight="1" x14ac:dyDescent="0.25">
      <c r="C355" s="91"/>
      <c r="D355" s="91"/>
    </row>
    <row r="356" spans="3:4" ht="15" customHeight="1" x14ac:dyDescent="0.25">
      <c r="C356" s="91"/>
      <c r="D356" s="91"/>
    </row>
    <row r="357" spans="3:4" ht="15" customHeight="1" x14ac:dyDescent="0.25">
      <c r="C357" s="91"/>
      <c r="D357" s="91"/>
    </row>
    <row r="358" spans="3:4" ht="15" customHeight="1" x14ac:dyDescent="0.25">
      <c r="C358" s="91"/>
      <c r="D358" s="91"/>
    </row>
    <row r="359" spans="3:4" ht="15" customHeight="1" x14ac:dyDescent="0.25">
      <c r="C359" s="91"/>
      <c r="D359" s="91"/>
    </row>
    <row r="360" spans="3:4" ht="15" customHeight="1" x14ac:dyDescent="0.25">
      <c r="C360" s="91"/>
      <c r="D360" s="91"/>
    </row>
    <row r="361" spans="3:4" ht="15" customHeight="1" x14ac:dyDescent="0.25">
      <c r="C361" s="91"/>
      <c r="D361" s="91"/>
    </row>
    <row r="362" spans="3:4" ht="15" customHeight="1" x14ac:dyDescent="0.25">
      <c r="C362" s="91"/>
      <c r="D362" s="91"/>
    </row>
    <row r="363" spans="3:4" ht="15" customHeight="1" x14ac:dyDescent="0.25">
      <c r="C363" s="91"/>
      <c r="D363" s="91"/>
    </row>
    <row r="364" spans="3:4" ht="15" customHeight="1" x14ac:dyDescent="0.25">
      <c r="C364" s="91"/>
      <c r="D364" s="91"/>
    </row>
    <row r="365" spans="3:4" ht="15" customHeight="1" x14ac:dyDescent="0.25">
      <c r="C365" s="91"/>
      <c r="D365" s="91"/>
    </row>
    <row r="366" spans="3:4" ht="15" customHeight="1" x14ac:dyDescent="0.25">
      <c r="C366" s="91"/>
      <c r="D366" s="91"/>
    </row>
    <row r="367" spans="3:4" ht="15" customHeight="1" x14ac:dyDescent="0.25">
      <c r="C367" s="91"/>
      <c r="D367" s="91"/>
    </row>
    <row r="368" spans="3:4" ht="15" customHeight="1" x14ac:dyDescent="0.25">
      <c r="C368" s="91"/>
      <c r="D368" s="91"/>
    </row>
    <row r="369" spans="3:4" ht="15" customHeight="1" x14ac:dyDescent="0.25">
      <c r="C369" s="91"/>
      <c r="D369" s="91"/>
    </row>
    <row r="370" spans="3:4" ht="15" customHeight="1" x14ac:dyDescent="0.25">
      <c r="C370" s="91"/>
      <c r="D370" s="91"/>
    </row>
    <row r="371" spans="3:4" ht="15" customHeight="1" x14ac:dyDescent="0.25">
      <c r="C371" s="91"/>
      <c r="D371" s="91"/>
    </row>
    <row r="372" spans="3:4" ht="15" customHeight="1" x14ac:dyDescent="0.25">
      <c r="C372" s="91"/>
      <c r="D372" s="91"/>
    </row>
    <row r="373" spans="3:4" ht="15" customHeight="1" x14ac:dyDescent="0.25">
      <c r="C373" s="91"/>
      <c r="D373" s="91"/>
    </row>
    <row r="374" spans="3:4" ht="15" customHeight="1" x14ac:dyDescent="0.25">
      <c r="C374" s="91"/>
      <c r="D374" s="91"/>
    </row>
    <row r="375" spans="3:4" ht="15" customHeight="1" x14ac:dyDescent="0.25">
      <c r="C375" s="91"/>
      <c r="D375" s="91"/>
    </row>
    <row r="376" spans="3:4" ht="15" customHeight="1" x14ac:dyDescent="0.25">
      <c r="C376" s="91"/>
      <c r="D376" s="91"/>
    </row>
    <row r="377" spans="3:4" ht="15" customHeight="1" x14ac:dyDescent="0.25">
      <c r="C377" s="91"/>
      <c r="D377" s="91"/>
    </row>
    <row r="378" spans="3:4" ht="15" customHeight="1" x14ac:dyDescent="0.25">
      <c r="C378" s="91"/>
      <c r="D378" s="91"/>
    </row>
    <row r="379" spans="3:4" ht="15" customHeight="1" x14ac:dyDescent="0.25">
      <c r="C379" s="91"/>
      <c r="D379" s="91"/>
    </row>
    <row r="380" spans="3:4" ht="15" customHeight="1" x14ac:dyDescent="0.25">
      <c r="C380" s="91"/>
      <c r="D380" s="91"/>
    </row>
    <row r="381" spans="3:4" ht="15" customHeight="1" x14ac:dyDescent="0.25">
      <c r="C381" s="91"/>
      <c r="D381" s="91"/>
    </row>
    <row r="382" spans="3:4" ht="15" customHeight="1" x14ac:dyDescent="0.25">
      <c r="C382" s="91"/>
      <c r="D382" s="91"/>
    </row>
    <row r="383" spans="3:4" ht="15" customHeight="1" x14ac:dyDescent="0.25">
      <c r="C383" s="91"/>
      <c r="D383" s="91"/>
    </row>
    <row r="384" spans="3:4" ht="15" customHeight="1" x14ac:dyDescent="0.25">
      <c r="C384" s="91"/>
      <c r="D384" s="91"/>
    </row>
    <row r="385" spans="3:4" ht="15" customHeight="1" x14ac:dyDescent="0.25">
      <c r="C385" s="91"/>
      <c r="D385" s="91"/>
    </row>
    <row r="386" spans="3:4" ht="15" customHeight="1" x14ac:dyDescent="0.25">
      <c r="C386" s="91"/>
      <c r="D386" s="91"/>
    </row>
    <row r="387" spans="3:4" ht="15" customHeight="1" x14ac:dyDescent="0.25">
      <c r="C387" s="91"/>
      <c r="D387" s="91"/>
    </row>
    <row r="388" spans="3:4" ht="15" customHeight="1" x14ac:dyDescent="0.25">
      <c r="C388" s="91"/>
      <c r="D388" s="91"/>
    </row>
    <row r="389" spans="3:4" ht="15" customHeight="1" x14ac:dyDescent="0.25">
      <c r="C389" s="91"/>
      <c r="D389" s="91"/>
    </row>
    <row r="390" spans="3:4" ht="15" customHeight="1" x14ac:dyDescent="0.25">
      <c r="C390" s="91"/>
      <c r="D390" s="91"/>
    </row>
    <row r="391" spans="3:4" ht="15" customHeight="1" x14ac:dyDescent="0.25">
      <c r="C391" s="91"/>
      <c r="D391" s="91"/>
    </row>
    <row r="392" spans="3:4" ht="15" customHeight="1" x14ac:dyDescent="0.25">
      <c r="C392" s="91"/>
      <c r="D392" s="91"/>
    </row>
    <row r="393" spans="3:4" ht="15" customHeight="1" x14ac:dyDescent="0.25">
      <c r="C393" s="91"/>
      <c r="D393" s="91"/>
    </row>
    <row r="394" spans="3:4" ht="15" customHeight="1" x14ac:dyDescent="0.25">
      <c r="C394" s="91"/>
      <c r="D394" s="91"/>
    </row>
    <row r="395" spans="3:4" ht="15" customHeight="1" x14ac:dyDescent="0.25">
      <c r="C395" s="91"/>
      <c r="D395" s="91"/>
    </row>
    <row r="396" spans="3:4" ht="15" customHeight="1" x14ac:dyDescent="0.25">
      <c r="C396" s="91"/>
      <c r="D396" s="91"/>
    </row>
    <row r="397" spans="3:4" ht="15" customHeight="1" x14ac:dyDescent="0.25">
      <c r="C397" s="91"/>
      <c r="D397" s="91"/>
    </row>
    <row r="398" spans="3:4" ht="15" customHeight="1" x14ac:dyDescent="0.25">
      <c r="C398" s="91"/>
      <c r="D398" s="91"/>
    </row>
    <row r="399" spans="3:4" ht="15" customHeight="1" x14ac:dyDescent="0.25">
      <c r="C399" s="91"/>
      <c r="D399" s="91"/>
    </row>
    <row r="400" spans="3:4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</sheetData>
  <sheetProtection algorithmName="SHA-512" hashValue="zyTreMSNDdPqK0cjrnWmxS7g/6L6hWb64ROpxIK3EdBVvy0h20OCsK9w019UiMZK5EAmnAf3y4tHvB2KHydy2w==" saltValue="3bHQO+ExVIPLt3B5Q9xHKw==" spinCount="100000" sheet="1" scenarios="1" formatCells="0" formatColumns="0" insertRows="0" deleteRows="0" autoFilter="0"/>
  <autoFilter ref="A5:A61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39.5703125" bestFit="1" customWidth="1"/>
    <col min="3" max="3" width="15.5703125" style="134" customWidth="1"/>
    <col min="4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6" t="s">
        <v>30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C4" s="91"/>
      <c r="D4" s="91"/>
    </row>
    <row r="5" spans="1:15" ht="15" customHeight="1" x14ac:dyDescent="0.25">
      <c r="A5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15" t="s">
        <v>3</v>
      </c>
      <c r="I5" s="57" t="s">
        <v>4</v>
      </c>
    </row>
    <row r="6" spans="1:15" ht="15" customHeight="1" x14ac:dyDescent="0.25">
      <c r="A6" s="60" t="s">
        <v>5</v>
      </c>
      <c r="B6" s="67"/>
      <c r="C6" s="98"/>
      <c r="D6" s="98"/>
      <c r="E6" s="67"/>
      <c r="F6" s="67"/>
      <c r="G6" s="68"/>
      <c r="H6" s="68"/>
      <c r="I6" s="68"/>
    </row>
    <row r="7" spans="1:15" ht="15" customHeight="1" x14ac:dyDescent="0.25">
      <c r="A7" s="99" t="s">
        <v>5</v>
      </c>
      <c r="B7" s="100" t="s">
        <v>31</v>
      </c>
      <c r="C7" s="62"/>
      <c r="D7" s="101"/>
      <c r="E7" s="101"/>
      <c r="F7" s="101"/>
      <c r="G7" s="102">
        <f t="shared" ref="G7:G45" si="0">IF(ISERROR(C7- D7)=TRUE,"",C7 - D7)</f>
        <v>0</v>
      </c>
      <c r="H7" s="10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6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32</v>
      </c>
      <c r="C8" s="71"/>
      <c r="D8" s="105"/>
      <c r="E8" s="105"/>
      <c r="F8" s="105"/>
      <c r="G8" s="106">
        <f t="shared" si="0"/>
        <v>0</v>
      </c>
      <c r="H8" s="107" t="str">
        <f t="shared" si="1"/>
        <v/>
      </c>
      <c r="I8" s="74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33</v>
      </c>
      <c r="C9" s="62"/>
      <c r="D9" s="101"/>
      <c r="E9" s="101"/>
      <c r="F9" s="101"/>
      <c r="G9" s="102">
        <f t="shared" si="0"/>
        <v>0</v>
      </c>
      <c r="H9" s="103" t="str">
        <f t="shared" si="1"/>
        <v/>
      </c>
      <c r="I9" s="66"/>
      <c r="J9" s="91"/>
      <c r="K9" s="91"/>
      <c r="L9" s="91"/>
      <c r="M9" s="91"/>
      <c r="N9" s="91"/>
      <c r="O9" s="91"/>
    </row>
    <row r="10" spans="1:15" s="2" customFormat="1" ht="15" customHeight="1" x14ac:dyDescent="0.25">
      <c r="A10" s="108" t="s">
        <v>5</v>
      </c>
      <c r="B10" s="98" t="s">
        <v>14</v>
      </c>
      <c r="C10" s="114">
        <f>SUMIFS((C7:C9),(A7:A9),A10)</f>
        <v>0</v>
      </c>
      <c r="D10" s="114">
        <f>SUMIFS((D7:D9),(A7:A9),A10)</f>
        <v>0</v>
      </c>
      <c r="E10" s="114">
        <f>SUMIFS((E7:E9),(A7:A9),A10)</f>
        <v>0</v>
      </c>
      <c r="F10" s="114">
        <f>SUMIFS((F7:F9),(A7:A9),A10)</f>
        <v>0</v>
      </c>
      <c r="G10" s="116">
        <f t="shared" si="0"/>
        <v>0</v>
      </c>
      <c r="H10" s="117" t="str">
        <f t="shared" si="1"/>
        <v/>
      </c>
      <c r="I10" s="76"/>
      <c r="J10" s="113"/>
      <c r="K10" s="113"/>
      <c r="L10" s="113"/>
      <c r="M10" s="113"/>
      <c r="N10" s="113"/>
      <c r="O10" s="113"/>
    </row>
    <row r="11" spans="1:15" ht="15" customHeight="1" x14ac:dyDescent="0.25">
      <c r="A11" s="60" t="s">
        <v>15</v>
      </c>
      <c r="B11" s="22"/>
      <c r="C11" s="110"/>
      <c r="D11" s="110"/>
      <c r="E11" s="30"/>
      <c r="F11" s="30"/>
      <c r="G11" s="31">
        <f t="shared" si="0"/>
        <v>0</v>
      </c>
      <c r="H11" s="23" t="str">
        <f t="shared" si="1"/>
        <v/>
      </c>
      <c r="I11" s="61"/>
    </row>
    <row r="12" spans="1:15" ht="15" customHeight="1" x14ac:dyDescent="0.25">
      <c r="A12" s="99" t="s">
        <v>15</v>
      </c>
      <c r="B12" s="104" t="s">
        <v>31</v>
      </c>
      <c r="C12" s="71"/>
      <c r="D12" s="105"/>
      <c r="E12" s="105"/>
      <c r="F12" s="105"/>
      <c r="G12" s="106">
        <f t="shared" si="0"/>
        <v>0</v>
      </c>
      <c r="H12" s="107" t="str">
        <f t="shared" si="1"/>
        <v/>
      </c>
      <c r="I12" s="74"/>
      <c r="J12" s="91"/>
      <c r="K12" s="91"/>
      <c r="L12" s="91"/>
      <c r="M12" s="91"/>
      <c r="N12" s="91"/>
      <c r="O12" s="91"/>
    </row>
    <row r="13" spans="1:15" ht="15" customHeight="1" x14ac:dyDescent="0.25">
      <c r="A13" s="99" t="s">
        <v>15</v>
      </c>
      <c r="B13" s="100" t="s">
        <v>32</v>
      </c>
      <c r="C13" s="62"/>
      <c r="D13" s="101"/>
      <c r="E13" s="101"/>
      <c r="F13" s="101"/>
      <c r="G13" s="102">
        <f t="shared" si="0"/>
        <v>0</v>
      </c>
      <c r="H13" s="103" t="str">
        <f t="shared" si="1"/>
        <v/>
      </c>
      <c r="I13" s="66"/>
      <c r="J13" s="91"/>
      <c r="K13" s="91"/>
      <c r="L13" s="91"/>
      <c r="M13" s="91"/>
      <c r="N13" s="91"/>
      <c r="O13" s="91"/>
    </row>
    <row r="14" spans="1:15" ht="15" customHeight="1" x14ac:dyDescent="0.25">
      <c r="A14" s="99" t="s">
        <v>15</v>
      </c>
      <c r="B14" s="104" t="s">
        <v>33</v>
      </c>
      <c r="C14" s="71"/>
      <c r="D14" s="105"/>
      <c r="E14" s="105"/>
      <c r="F14" s="105"/>
      <c r="G14" s="106">
        <f t="shared" si="0"/>
        <v>0</v>
      </c>
      <c r="H14" s="107" t="str">
        <f t="shared" si="1"/>
        <v/>
      </c>
      <c r="I14" s="74"/>
      <c r="J14" s="91"/>
      <c r="K14" s="91"/>
      <c r="L14" s="91"/>
      <c r="M14" s="91"/>
      <c r="N14" s="91"/>
      <c r="O14" s="91"/>
    </row>
    <row r="15" spans="1:15" s="2" customFormat="1" ht="15" customHeight="1" x14ac:dyDescent="0.25">
      <c r="A15" s="108" t="s">
        <v>15</v>
      </c>
      <c r="B15" s="109" t="s">
        <v>14</v>
      </c>
      <c r="C15" s="110">
        <f>SUMIFS((C7:C14),(A7:A14),A15)</f>
        <v>0</v>
      </c>
      <c r="D15" s="110">
        <f>SUMIFS((D7:D14),(A7:A14),A15)</f>
        <v>0</v>
      </c>
      <c r="E15" s="110">
        <f>SUMIFS((E7:E14),(A7:A14),A15)</f>
        <v>0</v>
      </c>
      <c r="F15" s="110">
        <f>SUMIFS((F7:F14),(A7:A14),A15)</f>
        <v>0</v>
      </c>
      <c r="G15" s="111">
        <f t="shared" si="0"/>
        <v>0</v>
      </c>
      <c r="H15" s="112" t="str">
        <f t="shared" si="1"/>
        <v/>
      </c>
      <c r="I15" s="24"/>
      <c r="J15" s="113"/>
      <c r="K15" s="113"/>
      <c r="L15" s="113"/>
      <c r="M15" s="113"/>
      <c r="N15" s="113"/>
      <c r="O15" s="113"/>
    </row>
    <row r="16" spans="1:15" ht="15" customHeight="1" x14ac:dyDescent="0.25">
      <c r="A16" s="60" t="s">
        <v>16</v>
      </c>
      <c r="B16" s="67"/>
      <c r="C16" s="114"/>
      <c r="D16" s="114"/>
      <c r="E16" s="75"/>
      <c r="F16" s="75"/>
      <c r="G16" s="77">
        <f t="shared" si="0"/>
        <v>0</v>
      </c>
      <c r="H16" s="78" t="str">
        <f t="shared" si="1"/>
        <v/>
      </c>
      <c r="I16" s="68"/>
    </row>
    <row r="17" spans="1:15" ht="15" customHeight="1" x14ac:dyDescent="0.25">
      <c r="A17" s="99" t="s">
        <v>16</v>
      </c>
      <c r="B17" s="100" t="s">
        <v>31</v>
      </c>
      <c r="C17" s="62"/>
      <c r="D17" s="101"/>
      <c r="E17" s="101"/>
      <c r="F17" s="101"/>
      <c r="G17" s="102">
        <f t="shared" si="0"/>
        <v>0</v>
      </c>
      <c r="H17" s="103" t="str">
        <f t="shared" si="1"/>
        <v/>
      </c>
      <c r="I17" s="66"/>
      <c r="J17" s="91"/>
      <c r="K17" s="91"/>
      <c r="L17" s="91"/>
      <c r="M17" s="91"/>
      <c r="N17" s="91"/>
      <c r="O17" s="91"/>
    </row>
    <row r="18" spans="1:15" ht="15" customHeight="1" x14ac:dyDescent="0.25">
      <c r="A18" s="99" t="s">
        <v>16</v>
      </c>
      <c r="B18" s="104" t="s">
        <v>32</v>
      </c>
      <c r="C18" s="71"/>
      <c r="D18" s="105"/>
      <c r="E18" s="105"/>
      <c r="F18" s="105"/>
      <c r="G18" s="106">
        <f t="shared" si="0"/>
        <v>0</v>
      </c>
      <c r="H18" s="107" t="str">
        <f t="shared" si="1"/>
        <v/>
      </c>
      <c r="I18" s="74"/>
      <c r="J18" s="91"/>
      <c r="K18" s="91"/>
      <c r="L18" s="91"/>
      <c r="M18" s="91"/>
      <c r="N18" s="91"/>
      <c r="O18" s="91"/>
    </row>
    <row r="19" spans="1:15" ht="15" customHeight="1" x14ac:dyDescent="0.25">
      <c r="A19" s="99" t="s">
        <v>16</v>
      </c>
      <c r="B19" s="100" t="s">
        <v>33</v>
      </c>
      <c r="C19" s="62"/>
      <c r="D19" s="101"/>
      <c r="E19" s="101"/>
      <c r="F19" s="101"/>
      <c r="G19" s="102">
        <f t="shared" si="0"/>
        <v>0</v>
      </c>
      <c r="H19" s="103" t="str">
        <f t="shared" si="1"/>
        <v/>
      </c>
      <c r="I19" s="66"/>
      <c r="J19" s="91"/>
      <c r="K19" s="91"/>
      <c r="L19" s="91"/>
      <c r="M19" s="91"/>
      <c r="N19" s="91"/>
      <c r="O19" s="91"/>
    </row>
    <row r="20" spans="1:15" s="2" customFormat="1" ht="15" customHeight="1" x14ac:dyDescent="0.25">
      <c r="A20" s="108" t="s">
        <v>16</v>
      </c>
      <c r="B20" s="98" t="s">
        <v>14</v>
      </c>
      <c r="C20" s="114">
        <f>SUMIFS((C7:C19),(A7:A19),A20)</f>
        <v>0</v>
      </c>
      <c r="D20" s="114">
        <f>SUMIFS((D7:D19),(A7:A19),A20)</f>
        <v>0</v>
      </c>
      <c r="E20" s="114">
        <f>SUMIFS((E7:E19),(A7:A19),A20)</f>
        <v>0</v>
      </c>
      <c r="F20" s="114">
        <f>SUMIFS((F7:F19),(A7:A19),A20)</f>
        <v>0</v>
      </c>
      <c r="G20" s="116">
        <f t="shared" si="0"/>
        <v>0</v>
      </c>
      <c r="H20" s="117" t="str">
        <f t="shared" si="1"/>
        <v/>
      </c>
      <c r="I20" s="76"/>
      <c r="J20" s="113"/>
      <c r="K20" s="113"/>
      <c r="L20" s="113"/>
      <c r="M20" s="113"/>
      <c r="N20" s="113"/>
      <c r="O20" s="113"/>
    </row>
    <row r="21" spans="1:15" ht="15" customHeight="1" x14ac:dyDescent="0.25">
      <c r="A21" s="60" t="s">
        <v>29</v>
      </c>
      <c r="B21" s="22"/>
      <c r="C21" s="110"/>
      <c r="D21" s="110"/>
      <c r="E21" s="30"/>
      <c r="F21" s="30"/>
      <c r="G21" s="31">
        <f t="shared" si="0"/>
        <v>0</v>
      </c>
      <c r="H21" s="23" t="str">
        <f t="shared" si="1"/>
        <v/>
      </c>
      <c r="I21" s="61"/>
    </row>
    <row r="22" spans="1:15" ht="15" customHeight="1" x14ac:dyDescent="0.25">
      <c r="A22" s="99" t="s">
        <v>29</v>
      </c>
      <c r="B22" s="104" t="s">
        <v>31</v>
      </c>
      <c r="C22" s="71"/>
      <c r="D22" s="105"/>
      <c r="E22" s="105"/>
      <c r="F22" s="105"/>
      <c r="G22" s="106">
        <f t="shared" si="0"/>
        <v>0</v>
      </c>
      <c r="H22" s="107" t="str">
        <f t="shared" si="1"/>
        <v/>
      </c>
      <c r="I22" s="74"/>
      <c r="J22" s="91"/>
      <c r="K22" s="91"/>
      <c r="L22" s="91"/>
      <c r="M22" s="91"/>
      <c r="N22" s="91"/>
      <c r="O22" s="91"/>
    </row>
    <row r="23" spans="1:15" ht="15" customHeight="1" x14ac:dyDescent="0.25">
      <c r="A23" s="99" t="s">
        <v>29</v>
      </c>
      <c r="B23" s="100" t="s">
        <v>32</v>
      </c>
      <c r="C23" s="62"/>
      <c r="D23" s="101"/>
      <c r="E23" s="101"/>
      <c r="F23" s="101"/>
      <c r="G23" s="102">
        <f t="shared" si="0"/>
        <v>0</v>
      </c>
      <c r="H23" s="103" t="str">
        <f t="shared" si="1"/>
        <v/>
      </c>
      <c r="I23" s="66"/>
      <c r="J23" s="91"/>
      <c r="K23" s="91"/>
      <c r="L23" s="91"/>
      <c r="M23" s="91"/>
      <c r="N23" s="91"/>
      <c r="O23" s="91"/>
    </row>
    <row r="24" spans="1:15" ht="15" customHeight="1" x14ac:dyDescent="0.25">
      <c r="A24" s="99" t="s">
        <v>29</v>
      </c>
      <c r="B24" s="104" t="s">
        <v>33</v>
      </c>
      <c r="C24" s="71"/>
      <c r="D24" s="105"/>
      <c r="E24" s="105"/>
      <c r="F24" s="105"/>
      <c r="G24" s="106">
        <f t="shared" si="0"/>
        <v>0</v>
      </c>
      <c r="H24" s="107" t="str">
        <f t="shared" si="1"/>
        <v/>
      </c>
      <c r="I24" s="74"/>
      <c r="J24" s="91"/>
      <c r="K24" s="91"/>
      <c r="L24" s="91"/>
      <c r="M24" s="91"/>
      <c r="N24" s="91"/>
      <c r="O24" s="91"/>
    </row>
    <row r="25" spans="1:15" s="2" customFormat="1" ht="15" customHeight="1" x14ac:dyDescent="0.25">
      <c r="A25" s="108" t="s">
        <v>29</v>
      </c>
      <c r="B25" s="109" t="s">
        <v>14</v>
      </c>
      <c r="C25" s="110">
        <f>SUMIFS((C7:C24),(A7:A24),A25)</f>
        <v>0</v>
      </c>
      <c r="D25" s="110">
        <f>SUMIFS((D7:D24),(A7:A24),A25)</f>
        <v>0</v>
      </c>
      <c r="E25" s="110">
        <f>SUMIFS((E7:E24),(A7:A24),A25)</f>
        <v>0</v>
      </c>
      <c r="F25" s="110">
        <f>SUMIFS((F7:F24),(A7:A24),A25)</f>
        <v>0</v>
      </c>
      <c r="G25" s="111">
        <f t="shared" si="0"/>
        <v>0</v>
      </c>
      <c r="H25" s="112" t="str">
        <f t="shared" si="1"/>
        <v/>
      </c>
      <c r="I25" s="24"/>
      <c r="J25" s="113"/>
      <c r="K25" s="113"/>
      <c r="L25" s="113"/>
      <c r="M25" s="113"/>
      <c r="N25" s="113"/>
      <c r="O25" s="113"/>
    </row>
    <row r="26" spans="1:15" ht="15" customHeight="1" x14ac:dyDescent="0.25">
      <c r="A26" s="60" t="s">
        <v>18</v>
      </c>
      <c r="B26" s="67"/>
      <c r="C26" s="114"/>
      <c r="D26" s="114"/>
      <c r="E26" s="75"/>
      <c r="F26" s="75"/>
      <c r="G26" s="77">
        <f t="shared" si="0"/>
        <v>0</v>
      </c>
      <c r="H26" s="78" t="str">
        <f t="shared" si="1"/>
        <v/>
      </c>
      <c r="I26" s="68"/>
    </row>
    <row r="27" spans="1:15" ht="15" customHeight="1" x14ac:dyDescent="0.25">
      <c r="A27" s="99" t="s">
        <v>18</v>
      </c>
      <c r="B27" s="100" t="s">
        <v>31</v>
      </c>
      <c r="C27" s="62"/>
      <c r="D27" s="101"/>
      <c r="E27" s="101"/>
      <c r="F27" s="101"/>
      <c r="G27" s="102">
        <f t="shared" si="0"/>
        <v>0</v>
      </c>
      <c r="H27" s="103" t="str">
        <f t="shared" si="1"/>
        <v/>
      </c>
      <c r="I27" s="66"/>
      <c r="J27" s="91"/>
      <c r="K27" s="91"/>
      <c r="L27" s="91"/>
      <c r="M27" s="91"/>
      <c r="N27" s="91"/>
      <c r="O27" s="91"/>
    </row>
    <row r="28" spans="1:15" ht="15" customHeight="1" x14ac:dyDescent="0.25">
      <c r="A28" s="99" t="s">
        <v>18</v>
      </c>
      <c r="B28" s="104" t="s">
        <v>32</v>
      </c>
      <c r="C28" s="71"/>
      <c r="D28" s="105"/>
      <c r="E28" s="105"/>
      <c r="F28" s="105"/>
      <c r="G28" s="106">
        <f t="shared" si="0"/>
        <v>0</v>
      </c>
      <c r="H28" s="107" t="str">
        <f t="shared" si="1"/>
        <v/>
      </c>
      <c r="I28" s="74"/>
      <c r="J28" s="91"/>
      <c r="K28" s="91"/>
      <c r="L28" s="91"/>
      <c r="M28" s="91"/>
      <c r="N28" s="91"/>
      <c r="O28" s="91"/>
    </row>
    <row r="29" spans="1:15" ht="15" customHeight="1" x14ac:dyDescent="0.25">
      <c r="A29" s="99" t="s">
        <v>18</v>
      </c>
      <c r="B29" s="100" t="s">
        <v>33</v>
      </c>
      <c r="C29" s="62"/>
      <c r="D29" s="101"/>
      <c r="E29" s="101"/>
      <c r="F29" s="101"/>
      <c r="G29" s="102">
        <f t="shared" si="0"/>
        <v>0</v>
      </c>
      <c r="H29" s="103" t="str">
        <f t="shared" si="1"/>
        <v/>
      </c>
      <c r="I29" s="66"/>
      <c r="J29" s="91"/>
      <c r="K29" s="91"/>
      <c r="L29" s="91"/>
      <c r="M29" s="91"/>
      <c r="N29" s="91"/>
      <c r="O29" s="91"/>
    </row>
    <row r="30" spans="1:15" s="2" customFormat="1" ht="15" customHeight="1" x14ac:dyDescent="0.25">
      <c r="A30" s="108" t="s">
        <v>18</v>
      </c>
      <c r="B30" s="98" t="s">
        <v>14</v>
      </c>
      <c r="C30" s="114">
        <f>SUMIFS((C7:C29),(A7:A29),A30)</f>
        <v>0</v>
      </c>
      <c r="D30" s="114">
        <f>SUMIFS((D7:D29),(A7:A29),A30)</f>
        <v>0</v>
      </c>
      <c r="E30" s="114">
        <f>SUMIFS((E7:E29),(A7:A29),A30)</f>
        <v>0</v>
      </c>
      <c r="F30" s="114">
        <f>SUMIFS((F7:F29),(A7:A29),A30)</f>
        <v>0</v>
      </c>
      <c r="G30" s="116">
        <f t="shared" si="0"/>
        <v>0</v>
      </c>
      <c r="H30" s="117" t="str">
        <f t="shared" si="1"/>
        <v/>
      </c>
      <c r="I30" s="76"/>
      <c r="J30" s="113"/>
      <c r="K30" s="113"/>
      <c r="L30" s="113"/>
      <c r="M30" s="113"/>
      <c r="N30" s="113"/>
      <c r="O30" s="113"/>
    </row>
    <row r="31" spans="1:15" ht="15" customHeight="1" x14ac:dyDescent="0.25">
      <c r="A31" s="60" t="s">
        <v>19</v>
      </c>
      <c r="B31" s="22"/>
      <c r="C31" s="110"/>
      <c r="D31" s="110"/>
      <c r="E31" s="30"/>
      <c r="F31" s="30"/>
      <c r="G31" s="31">
        <f t="shared" si="0"/>
        <v>0</v>
      </c>
      <c r="H31" s="23" t="str">
        <f t="shared" si="1"/>
        <v/>
      </c>
      <c r="I31" s="61"/>
    </row>
    <row r="32" spans="1:15" ht="15" customHeight="1" x14ac:dyDescent="0.25">
      <c r="A32" s="99" t="s">
        <v>19</v>
      </c>
      <c r="B32" s="104" t="s">
        <v>31</v>
      </c>
      <c r="C32" s="71"/>
      <c r="D32" s="105"/>
      <c r="E32" s="105"/>
      <c r="F32" s="105"/>
      <c r="G32" s="106">
        <f t="shared" si="0"/>
        <v>0</v>
      </c>
      <c r="H32" s="107" t="str">
        <f t="shared" si="1"/>
        <v/>
      </c>
      <c r="I32" s="74"/>
      <c r="J32" s="91"/>
      <c r="K32" s="91"/>
      <c r="L32" s="91"/>
      <c r="M32" s="91"/>
      <c r="N32" s="91"/>
      <c r="O32" s="91"/>
    </row>
    <row r="33" spans="1:15" ht="15" customHeight="1" x14ac:dyDescent="0.25">
      <c r="A33" s="99" t="s">
        <v>19</v>
      </c>
      <c r="B33" s="100" t="s">
        <v>32</v>
      </c>
      <c r="C33" s="62"/>
      <c r="D33" s="101"/>
      <c r="E33" s="101"/>
      <c r="F33" s="101"/>
      <c r="G33" s="102">
        <f t="shared" si="0"/>
        <v>0</v>
      </c>
      <c r="H33" s="103" t="str">
        <f t="shared" si="1"/>
        <v/>
      </c>
      <c r="I33" s="66"/>
      <c r="J33" s="91"/>
      <c r="K33" s="91"/>
      <c r="L33" s="91"/>
      <c r="M33" s="91"/>
      <c r="N33" s="91"/>
      <c r="O33" s="91"/>
    </row>
    <row r="34" spans="1:15" ht="15" customHeight="1" x14ac:dyDescent="0.25">
      <c r="A34" s="99" t="s">
        <v>19</v>
      </c>
      <c r="B34" s="104" t="s">
        <v>33</v>
      </c>
      <c r="C34" s="71"/>
      <c r="D34" s="105"/>
      <c r="E34" s="105"/>
      <c r="F34" s="105"/>
      <c r="G34" s="106">
        <f t="shared" si="0"/>
        <v>0</v>
      </c>
      <c r="H34" s="107" t="str">
        <f t="shared" si="1"/>
        <v/>
      </c>
      <c r="I34" s="74"/>
      <c r="J34" s="91"/>
      <c r="K34" s="91"/>
      <c r="L34" s="91"/>
      <c r="M34" s="91"/>
      <c r="N34" s="91"/>
      <c r="O34" s="91"/>
    </row>
    <row r="35" spans="1:15" s="2" customFormat="1" ht="15" customHeight="1" x14ac:dyDescent="0.25">
      <c r="A35" s="108" t="s">
        <v>19</v>
      </c>
      <c r="B35" s="109" t="s">
        <v>14</v>
      </c>
      <c r="C35" s="110">
        <f>SUMIFS((C7:C34),(A7:A34),A35)</f>
        <v>0</v>
      </c>
      <c r="D35" s="110">
        <f>SUMIFS((D7:D34),(A7:A34),A35)</f>
        <v>0</v>
      </c>
      <c r="E35" s="110">
        <f>SUMIFS((E7:E34),(A7:A34),A35)</f>
        <v>0</v>
      </c>
      <c r="F35" s="110">
        <f>SUMIFS((F7:F34),(A7:A34),A35)</f>
        <v>0</v>
      </c>
      <c r="G35" s="111">
        <f t="shared" si="0"/>
        <v>0</v>
      </c>
      <c r="H35" s="112" t="str">
        <f t="shared" si="1"/>
        <v/>
      </c>
      <c r="I35" s="24"/>
      <c r="J35" s="113"/>
      <c r="K35" s="113"/>
      <c r="L35" s="113"/>
      <c r="M35" s="113"/>
      <c r="N35" s="113"/>
      <c r="O35" s="113"/>
    </row>
    <row r="36" spans="1:15" s="2" customFormat="1" ht="15" customHeight="1" x14ac:dyDescent="0.25">
      <c r="A36" s="60" t="s">
        <v>20</v>
      </c>
      <c r="B36" s="67"/>
      <c r="C36" s="114"/>
      <c r="D36" s="114"/>
      <c r="E36" s="75"/>
      <c r="F36" s="75"/>
      <c r="G36" s="80">
        <f t="shared" si="0"/>
        <v>0</v>
      </c>
      <c r="H36" s="81" t="str">
        <f t="shared" si="1"/>
        <v/>
      </c>
      <c r="I36" s="76"/>
      <c r="J36" s="8"/>
      <c r="K36" s="8"/>
      <c r="L36" s="8"/>
      <c r="M36" s="8"/>
      <c r="N36" s="8"/>
      <c r="O36" s="8"/>
    </row>
    <row r="37" spans="1:15" s="2" customFormat="1" ht="15" customHeight="1" x14ac:dyDescent="0.25">
      <c r="A37" s="115" t="s">
        <v>20</v>
      </c>
      <c r="B37" s="100" t="s">
        <v>31</v>
      </c>
      <c r="C37" s="62"/>
      <c r="D37" s="101"/>
      <c r="E37" s="101"/>
      <c r="F37" s="101"/>
      <c r="G37" s="102">
        <f t="shared" si="0"/>
        <v>0</v>
      </c>
      <c r="H37" s="103" t="str">
        <f t="shared" si="1"/>
        <v/>
      </c>
      <c r="I37" s="24"/>
      <c r="J37" s="113"/>
      <c r="K37" s="113"/>
      <c r="L37" s="113"/>
      <c r="M37" s="113"/>
      <c r="N37" s="113"/>
      <c r="O37" s="113"/>
    </row>
    <row r="38" spans="1:15" s="2" customFormat="1" ht="15" customHeight="1" x14ac:dyDescent="0.25">
      <c r="A38" s="115" t="s">
        <v>20</v>
      </c>
      <c r="B38" s="104" t="s">
        <v>32</v>
      </c>
      <c r="C38" s="71"/>
      <c r="D38" s="105"/>
      <c r="E38" s="105"/>
      <c r="F38" s="105"/>
      <c r="G38" s="106">
        <f t="shared" si="0"/>
        <v>0</v>
      </c>
      <c r="H38" s="107" t="str">
        <f t="shared" si="1"/>
        <v/>
      </c>
      <c r="I38" s="76"/>
      <c r="J38" s="113"/>
      <c r="K38" s="113"/>
      <c r="L38" s="113"/>
      <c r="M38" s="113"/>
      <c r="N38" s="113"/>
      <c r="O38" s="113"/>
    </row>
    <row r="39" spans="1:15" s="2" customFormat="1" ht="15" customHeight="1" x14ac:dyDescent="0.25">
      <c r="A39" s="115" t="s">
        <v>20</v>
      </c>
      <c r="B39" s="100" t="s">
        <v>33</v>
      </c>
      <c r="C39" s="62"/>
      <c r="D39" s="101"/>
      <c r="E39" s="101"/>
      <c r="F39" s="101"/>
      <c r="G39" s="102">
        <f t="shared" si="0"/>
        <v>0</v>
      </c>
      <c r="H39" s="103" t="str">
        <f t="shared" si="1"/>
        <v/>
      </c>
      <c r="I39" s="24"/>
      <c r="J39" s="113"/>
      <c r="K39" s="113"/>
      <c r="L39" s="113"/>
      <c r="M39" s="113"/>
      <c r="N39" s="113"/>
      <c r="O39" s="113"/>
    </row>
    <row r="40" spans="1:15" s="2" customFormat="1" ht="15" customHeight="1" x14ac:dyDescent="0.25">
      <c r="A40" s="115" t="s">
        <v>20</v>
      </c>
      <c r="B40" s="98" t="s">
        <v>14</v>
      </c>
      <c r="C40" s="114">
        <f>SUMIFS((C7:C39),(A7:A39),A40)</f>
        <v>0</v>
      </c>
      <c r="D40" s="114">
        <f>SUMIFS((D7:D39),(A7:A39),A40)</f>
        <v>0</v>
      </c>
      <c r="E40" s="114">
        <f>SUMIFS((E7:E39),(A7:A39),A40)</f>
        <v>0</v>
      </c>
      <c r="F40" s="114">
        <f>SUMIFS((F7:F39),(A7:A39),A40)</f>
        <v>0</v>
      </c>
      <c r="G40" s="116">
        <f t="shared" si="0"/>
        <v>0</v>
      </c>
      <c r="H40" s="117" t="str">
        <f t="shared" si="1"/>
        <v/>
      </c>
      <c r="I40" s="76"/>
      <c r="J40" s="113"/>
      <c r="K40" s="113"/>
      <c r="L40" s="113"/>
      <c r="M40" s="113"/>
      <c r="N40" s="113"/>
      <c r="O40" s="113"/>
    </row>
    <row r="41" spans="1:15" ht="15" customHeight="1" x14ac:dyDescent="0.25">
      <c r="A41" s="60" t="s">
        <v>21</v>
      </c>
      <c r="B41" s="22"/>
      <c r="C41" s="110"/>
      <c r="D41" s="110"/>
      <c r="E41" s="30"/>
      <c r="F41" s="30"/>
      <c r="G41" s="31">
        <f t="shared" si="0"/>
        <v>0</v>
      </c>
      <c r="H41" s="23" t="str">
        <f t="shared" si="1"/>
        <v/>
      </c>
      <c r="I41" s="35"/>
    </row>
    <row r="42" spans="1:15" ht="15" customHeight="1" x14ac:dyDescent="0.25">
      <c r="A42" s="99" t="s">
        <v>21</v>
      </c>
      <c r="B42" s="104" t="s">
        <v>31</v>
      </c>
      <c r="C42" s="71"/>
      <c r="D42" s="105"/>
      <c r="E42" s="105"/>
      <c r="F42" s="105"/>
      <c r="G42" s="106">
        <f t="shared" si="0"/>
        <v>0</v>
      </c>
      <c r="H42" s="107" t="str">
        <f t="shared" si="1"/>
        <v/>
      </c>
      <c r="I42" s="79"/>
      <c r="J42" s="91"/>
      <c r="K42" s="91"/>
      <c r="L42" s="91"/>
      <c r="M42" s="91"/>
      <c r="N42" s="91"/>
      <c r="O42" s="91"/>
    </row>
    <row r="43" spans="1:15" ht="15" customHeight="1" x14ac:dyDescent="0.25">
      <c r="A43" s="99" t="s">
        <v>21</v>
      </c>
      <c r="B43" s="100" t="s">
        <v>32</v>
      </c>
      <c r="C43" s="62"/>
      <c r="D43" s="101"/>
      <c r="E43" s="101"/>
      <c r="F43" s="101"/>
      <c r="G43" s="102">
        <f t="shared" si="0"/>
        <v>0</v>
      </c>
      <c r="H43" s="103" t="str">
        <f t="shared" si="1"/>
        <v/>
      </c>
      <c r="I43" s="36"/>
      <c r="J43" s="91"/>
      <c r="K43" s="91"/>
      <c r="L43" s="91"/>
      <c r="M43" s="91"/>
      <c r="N43" s="91"/>
      <c r="O43" s="91"/>
    </row>
    <row r="44" spans="1:15" ht="15" customHeight="1" x14ac:dyDescent="0.25">
      <c r="A44" s="99" t="s">
        <v>21</v>
      </c>
      <c r="B44" s="104" t="s">
        <v>33</v>
      </c>
      <c r="C44" s="71"/>
      <c r="D44" s="105"/>
      <c r="E44" s="105"/>
      <c r="F44" s="105"/>
      <c r="G44" s="106">
        <f t="shared" si="0"/>
        <v>0</v>
      </c>
      <c r="H44" s="107" t="str">
        <f t="shared" si="1"/>
        <v/>
      </c>
      <c r="I44" s="79"/>
      <c r="J44" s="91"/>
      <c r="K44" s="91"/>
      <c r="L44" s="91"/>
      <c r="M44" s="91"/>
      <c r="N44" s="91"/>
      <c r="O44" s="91"/>
    </row>
    <row r="45" spans="1:15" s="2" customFormat="1" ht="15" customHeight="1" x14ac:dyDescent="0.25">
      <c r="A45" s="108" t="s">
        <v>21</v>
      </c>
      <c r="B45" s="109" t="s">
        <v>14</v>
      </c>
      <c r="C45" s="110">
        <f>SUMIFS((C7:C44),(A7:A44),A45)</f>
        <v>0</v>
      </c>
      <c r="D45" s="110">
        <f>SUMIFS((D7:D44),(A7:A44),A45)</f>
        <v>0</v>
      </c>
      <c r="E45" s="110">
        <f>SUMIFS((E7:E44),(A7:A44),A45)</f>
        <v>0</v>
      </c>
      <c r="F45" s="110">
        <f>SUMIFS((F7:F44),(A7:A44),A45)</f>
        <v>0</v>
      </c>
      <c r="G45" s="111">
        <f t="shared" si="0"/>
        <v>0</v>
      </c>
      <c r="H45" s="112" t="str">
        <f t="shared" si="1"/>
        <v/>
      </c>
      <c r="I45" s="24"/>
      <c r="J45" s="113"/>
      <c r="K45" s="113"/>
      <c r="L45" s="113"/>
      <c r="M45" s="113"/>
      <c r="N45" s="113"/>
      <c r="O45" s="113"/>
    </row>
    <row r="46" spans="1:15" ht="15" customHeight="1" x14ac:dyDescent="0.25">
      <c r="C46" s="91"/>
      <c r="D46" s="91"/>
    </row>
    <row r="47" spans="1:15" ht="15" customHeight="1" x14ac:dyDescent="0.25">
      <c r="C47" s="91"/>
      <c r="D47" s="91"/>
    </row>
    <row r="48" spans="1:15" ht="15" customHeight="1" x14ac:dyDescent="0.25">
      <c r="C48" s="91"/>
      <c r="D48" s="91"/>
    </row>
    <row r="49" spans="3:4" ht="15" customHeight="1" x14ac:dyDescent="0.25">
      <c r="C49" s="91"/>
      <c r="D49" s="91"/>
    </row>
    <row r="50" spans="3:4" ht="15" customHeight="1" x14ac:dyDescent="0.25">
      <c r="C50" s="91"/>
      <c r="D50" s="91"/>
    </row>
    <row r="51" spans="3:4" ht="15" customHeight="1" x14ac:dyDescent="0.25">
      <c r="C51" s="91"/>
      <c r="D51" s="91"/>
    </row>
    <row r="52" spans="3:4" ht="15" customHeight="1" x14ac:dyDescent="0.25">
      <c r="C52" s="91"/>
      <c r="D52" s="91"/>
    </row>
    <row r="53" spans="3:4" ht="15" customHeight="1" x14ac:dyDescent="0.25">
      <c r="C53" s="91"/>
      <c r="D53" s="91"/>
    </row>
    <row r="54" spans="3:4" ht="15" customHeight="1" x14ac:dyDescent="0.25">
      <c r="C54" s="91"/>
      <c r="D54" s="91"/>
    </row>
    <row r="55" spans="3:4" ht="15" customHeight="1" x14ac:dyDescent="0.25">
      <c r="C55" s="91"/>
      <c r="D55" s="91"/>
    </row>
    <row r="56" spans="3:4" ht="15" customHeight="1" x14ac:dyDescent="0.25">
      <c r="C56" s="91"/>
      <c r="D56" s="91"/>
    </row>
    <row r="57" spans="3:4" ht="15" customHeight="1" x14ac:dyDescent="0.25">
      <c r="C57" s="91"/>
      <c r="D57" s="91"/>
    </row>
    <row r="58" spans="3:4" ht="15" customHeight="1" x14ac:dyDescent="0.25">
      <c r="C58" s="91"/>
      <c r="D58" s="91"/>
    </row>
    <row r="59" spans="3:4" ht="15" customHeight="1" x14ac:dyDescent="0.25">
      <c r="C59" s="91"/>
      <c r="D59" s="91"/>
    </row>
    <row r="60" spans="3:4" ht="15" customHeight="1" x14ac:dyDescent="0.25">
      <c r="C60" s="91"/>
      <c r="D60" s="91"/>
    </row>
    <row r="61" spans="3:4" ht="15" customHeight="1" x14ac:dyDescent="0.25">
      <c r="C61" s="91"/>
      <c r="D61" s="91"/>
    </row>
    <row r="62" spans="3:4" ht="15" customHeight="1" x14ac:dyDescent="0.25">
      <c r="C62" s="91"/>
      <c r="D62" s="91"/>
    </row>
    <row r="63" spans="3:4" ht="15" customHeight="1" x14ac:dyDescent="0.25">
      <c r="C63" s="91"/>
      <c r="D63" s="91"/>
    </row>
    <row r="64" spans="3:4" ht="15" customHeight="1" x14ac:dyDescent="0.25">
      <c r="C64" s="91"/>
      <c r="D64" s="91"/>
    </row>
    <row r="65" spans="3:4" ht="15" customHeight="1" x14ac:dyDescent="0.25">
      <c r="C65" s="91"/>
      <c r="D65" s="91"/>
    </row>
    <row r="66" spans="3:4" ht="15" customHeight="1" x14ac:dyDescent="0.25">
      <c r="C66" s="91"/>
      <c r="D66" s="91"/>
    </row>
    <row r="67" spans="3:4" ht="15" customHeight="1" x14ac:dyDescent="0.25">
      <c r="C67" s="91"/>
      <c r="D67" s="91"/>
    </row>
    <row r="68" spans="3:4" ht="15" customHeight="1" x14ac:dyDescent="0.25">
      <c r="C68" s="91"/>
      <c r="D68" s="91"/>
    </row>
    <row r="69" spans="3:4" ht="15" customHeight="1" x14ac:dyDescent="0.25">
      <c r="C69" s="91"/>
      <c r="D69" s="91"/>
    </row>
    <row r="70" spans="3:4" ht="15" customHeight="1" x14ac:dyDescent="0.25">
      <c r="C70" s="91"/>
      <c r="D70" s="91"/>
    </row>
    <row r="71" spans="3:4" ht="15" customHeight="1" x14ac:dyDescent="0.25">
      <c r="C71" s="91"/>
      <c r="D71" s="91"/>
    </row>
    <row r="72" spans="3:4" ht="15" customHeight="1" x14ac:dyDescent="0.25">
      <c r="C72" s="91"/>
      <c r="D72" s="91"/>
    </row>
    <row r="73" spans="3:4" ht="15" customHeight="1" x14ac:dyDescent="0.25">
      <c r="C73" s="91"/>
      <c r="D73" s="91"/>
    </row>
    <row r="74" spans="3:4" ht="15" customHeight="1" x14ac:dyDescent="0.25">
      <c r="C74" s="91"/>
      <c r="D74" s="91"/>
    </row>
    <row r="75" spans="3:4" ht="15" customHeight="1" x14ac:dyDescent="0.25">
      <c r="C75" s="91"/>
      <c r="D75" s="91"/>
    </row>
    <row r="76" spans="3:4" ht="15" customHeight="1" x14ac:dyDescent="0.25">
      <c r="C76" s="91"/>
      <c r="D76" s="91"/>
    </row>
    <row r="77" spans="3:4" ht="15" customHeight="1" x14ac:dyDescent="0.25">
      <c r="C77" s="91"/>
      <c r="D77" s="91"/>
    </row>
    <row r="78" spans="3:4" ht="15" customHeight="1" x14ac:dyDescent="0.25">
      <c r="C78" s="91"/>
      <c r="D78" s="91"/>
    </row>
    <row r="79" spans="3:4" ht="15" customHeight="1" x14ac:dyDescent="0.25">
      <c r="C79" s="91"/>
      <c r="D79" s="91"/>
    </row>
    <row r="80" spans="3:4" ht="15" customHeight="1" x14ac:dyDescent="0.25">
      <c r="C80" s="91"/>
      <c r="D80" s="91"/>
    </row>
    <row r="81" spans="3:4" ht="15" customHeight="1" x14ac:dyDescent="0.25">
      <c r="C81" s="91"/>
      <c r="D81" s="91"/>
    </row>
    <row r="82" spans="3:4" ht="15" customHeight="1" x14ac:dyDescent="0.25">
      <c r="C82" s="91"/>
      <c r="D82" s="91"/>
    </row>
    <row r="83" spans="3:4" ht="15" customHeight="1" x14ac:dyDescent="0.25">
      <c r="C83" s="91"/>
      <c r="D83" s="91"/>
    </row>
    <row r="84" spans="3:4" ht="15" customHeight="1" x14ac:dyDescent="0.25">
      <c r="C84" s="91"/>
      <c r="D84" s="91"/>
    </row>
    <row r="85" spans="3:4" ht="15" customHeight="1" x14ac:dyDescent="0.25">
      <c r="C85" s="91"/>
      <c r="D85" s="91"/>
    </row>
    <row r="86" spans="3:4" ht="15" customHeight="1" x14ac:dyDescent="0.25">
      <c r="C86" s="91"/>
      <c r="D86" s="91"/>
    </row>
    <row r="87" spans="3:4" ht="15" customHeight="1" x14ac:dyDescent="0.25">
      <c r="C87" s="91"/>
      <c r="D87" s="91"/>
    </row>
    <row r="88" spans="3:4" ht="15" customHeight="1" x14ac:dyDescent="0.25">
      <c r="C88" s="91"/>
      <c r="D88" s="91"/>
    </row>
    <row r="89" spans="3:4" ht="15" customHeight="1" x14ac:dyDescent="0.25">
      <c r="C89" s="91"/>
      <c r="D89" s="91"/>
    </row>
    <row r="90" spans="3:4" ht="15" customHeight="1" x14ac:dyDescent="0.25">
      <c r="C90" s="91"/>
      <c r="D90" s="91"/>
    </row>
    <row r="91" spans="3:4" ht="15" customHeight="1" x14ac:dyDescent="0.25">
      <c r="C91" s="91"/>
      <c r="D91" s="91"/>
    </row>
    <row r="92" spans="3:4" ht="15" customHeight="1" x14ac:dyDescent="0.25">
      <c r="C92" s="91"/>
      <c r="D92" s="91"/>
    </row>
    <row r="93" spans="3:4" ht="15" customHeight="1" x14ac:dyDescent="0.25">
      <c r="C93" s="91"/>
      <c r="D93" s="91"/>
    </row>
    <row r="94" spans="3:4" ht="15" customHeight="1" x14ac:dyDescent="0.25">
      <c r="C94" s="91"/>
      <c r="D94" s="91"/>
    </row>
    <row r="95" spans="3:4" ht="15" customHeight="1" x14ac:dyDescent="0.25">
      <c r="C95" s="91"/>
      <c r="D95" s="91"/>
    </row>
    <row r="96" spans="3:4" ht="15" customHeight="1" x14ac:dyDescent="0.25">
      <c r="C96" s="91"/>
      <c r="D96" s="91"/>
    </row>
    <row r="97" spans="3:4" ht="15" customHeight="1" x14ac:dyDescent="0.25">
      <c r="C97" s="91"/>
      <c r="D97" s="91"/>
    </row>
    <row r="98" spans="3:4" ht="15" customHeight="1" x14ac:dyDescent="0.25">
      <c r="C98" s="91"/>
      <c r="D98" s="91"/>
    </row>
    <row r="99" spans="3:4" ht="15" customHeight="1" x14ac:dyDescent="0.25">
      <c r="C99" s="91"/>
      <c r="D99" s="91"/>
    </row>
    <row r="100" spans="3:4" ht="15" customHeight="1" x14ac:dyDescent="0.25">
      <c r="C100" s="91"/>
      <c r="D100" s="91"/>
    </row>
    <row r="101" spans="3:4" ht="15" customHeight="1" x14ac:dyDescent="0.25">
      <c r="C101" s="91"/>
      <c r="D101" s="91"/>
    </row>
    <row r="102" spans="3:4" ht="15" customHeight="1" x14ac:dyDescent="0.25">
      <c r="C102" s="91"/>
      <c r="D102" s="91"/>
    </row>
    <row r="103" spans="3:4" ht="15" customHeight="1" x14ac:dyDescent="0.25">
      <c r="C103" s="91"/>
      <c r="D103" s="91"/>
    </row>
    <row r="104" spans="3:4" ht="15" customHeight="1" x14ac:dyDescent="0.25">
      <c r="C104" s="91"/>
      <c r="D104" s="91"/>
    </row>
    <row r="105" spans="3:4" ht="15" customHeight="1" x14ac:dyDescent="0.25">
      <c r="C105" s="91"/>
      <c r="D105" s="91"/>
    </row>
    <row r="106" spans="3:4" ht="15" customHeight="1" x14ac:dyDescent="0.25">
      <c r="C106" s="91"/>
      <c r="D106" s="91"/>
    </row>
    <row r="107" spans="3:4" ht="15" customHeight="1" x14ac:dyDescent="0.25">
      <c r="C107" s="91"/>
      <c r="D107" s="91"/>
    </row>
    <row r="108" spans="3:4" ht="15" customHeight="1" x14ac:dyDescent="0.25">
      <c r="C108" s="91"/>
      <c r="D108" s="91"/>
    </row>
    <row r="109" spans="3:4" ht="15" customHeight="1" x14ac:dyDescent="0.25">
      <c r="C109" s="91"/>
      <c r="D109" s="91"/>
    </row>
    <row r="110" spans="3:4" ht="15" customHeight="1" x14ac:dyDescent="0.25">
      <c r="C110" s="91"/>
      <c r="D110" s="91"/>
    </row>
    <row r="111" spans="3:4" ht="15" customHeight="1" x14ac:dyDescent="0.25">
      <c r="C111" s="91"/>
      <c r="D111" s="91"/>
    </row>
    <row r="112" spans="3:4" ht="15" customHeight="1" x14ac:dyDescent="0.25">
      <c r="C112" s="91"/>
      <c r="D112" s="91"/>
    </row>
    <row r="113" spans="3:4" ht="15" customHeight="1" x14ac:dyDescent="0.25">
      <c r="C113" s="91"/>
      <c r="D113" s="91"/>
    </row>
    <row r="114" spans="3:4" ht="15" customHeight="1" x14ac:dyDescent="0.25">
      <c r="C114" s="91"/>
      <c r="D114" s="91"/>
    </row>
    <row r="115" spans="3:4" ht="15" customHeight="1" x14ac:dyDescent="0.25">
      <c r="C115" s="91"/>
      <c r="D115" s="91"/>
    </row>
    <row r="116" spans="3:4" ht="15" customHeight="1" x14ac:dyDescent="0.25">
      <c r="C116" s="91"/>
      <c r="D116" s="91"/>
    </row>
    <row r="117" spans="3:4" ht="15" customHeight="1" x14ac:dyDescent="0.25">
      <c r="C117" s="91"/>
      <c r="D117" s="91"/>
    </row>
    <row r="118" spans="3:4" ht="15" customHeight="1" x14ac:dyDescent="0.25">
      <c r="C118" s="91"/>
      <c r="D118" s="91"/>
    </row>
    <row r="119" spans="3:4" ht="15" customHeight="1" x14ac:dyDescent="0.25">
      <c r="C119" s="91"/>
      <c r="D119" s="91"/>
    </row>
    <row r="120" spans="3:4" ht="15" customHeight="1" x14ac:dyDescent="0.25">
      <c r="C120" s="91"/>
      <c r="D120" s="91"/>
    </row>
    <row r="121" spans="3:4" ht="15" customHeight="1" x14ac:dyDescent="0.25">
      <c r="C121" s="91"/>
      <c r="D121" s="91"/>
    </row>
    <row r="122" spans="3:4" ht="15" customHeight="1" x14ac:dyDescent="0.25">
      <c r="C122" s="91"/>
      <c r="D122" s="91"/>
    </row>
    <row r="123" spans="3:4" ht="15" customHeight="1" x14ac:dyDescent="0.25">
      <c r="C123" s="91"/>
      <c r="D123" s="91"/>
    </row>
    <row r="124" spans="3:4" ht="15" customHeight="1" x14ac:dyDescent="0.25">
      <c r="C124" s="91"/>
      <c r="D124" s="91"/>
    </row>
    <row r="125" spans="3:4" ht="15" customHeight="1" x14ac:dyDescent="0.25">
      <c r="C125" s="91"/>
      <c r="D125" s="91"/>
    </row>
    <row r="126" spans="3:4" ht="15" customHeight="1" x14ac:dyDescent="0.25">
      <c r="C126" s="91"/>
      <c r="D126" s="91"/>
    </row>
    <row r="127" spans="3:4" ht="15" customHeight="1" x14ac:dyDescent="0.25">
      <c r="C127" s="91"/>
      <c r="D127" s="91"/>
    </row>
    <row r="128" spans="3:4" ht="15" customHeight="1" x14ac:dyDescent="0.25">
      <c r="C128" s="91"/>
      <c r="D128" s="91"/>
    </row>
    <row r="129" spans="3:4" ht="15" customHeight="1" x14ac:dyDescent="0.25">
      <c r="C129" s="91"/>
      <c r="D129" s="91"/>
    </row>
    <row r="130" spans="3:4" ht="15" customHeight="1" x14ac:dyDescent="0.25">
      <c r="C130" s="91"/>
      <c r="D130" s="91"/>
    </row>
    <row r="131" spans="3:4" ht="15" customHeight="1" x14ac:dyDescent="0.25">
      <c r="C131" s="91"/>
      <c r="D131" s="91"/>
    </row>
    <row r="132" spans="3:4" ht="15" customHeight="1" x14ac:dyDescent="0.25">
      <c r="C132" s="91"/>
      <c r="D132" s="91"/>
    </row>
    <row r="133" spans="3:4" ht="15" customHeight="1" x14ac:dyDescent="0.25">
      <c r="C133" s="91"/>
      <c r="D133" s="91"/>
    </row>
    <row r="134" spans="3:4" ht="15" customHeight="1" x14ac:dyDescent="0.25">
      <c r="C134" s="91"/>
      <c r="D134" s="91"/>
    </row>
    <row r="135" spans="3:4" ht="15" customHeight="1" x14ac:dyDescent="0.25">
      <c r="C135" s="91"/>
      <c r="D135" s="91"/>
    </row>
    <row r="136" spans="3:4" ht="15" customHeight="1" x14ac:dyDescent="0.25">
      <c r="C136" s="91"/>
      <c r="D136" s="91"/>
    </row>
    <row r="137" spans="3:4" ht="15" customHeight="1" x14ac:dyDescent="0.25">
      <c r="C137" s="91"/>
      <c r="D137" s="91"/>
    </row>
    <row r="138" spans="3:4" ht="15" customHeight="1" x14ac:dyDescent="0.25">
      <c r="C138" s="91"/>
      <c r="D138" s="91"/>
    </row>
    <row r="139" spans="3:4" ht="15" customHeight="1" x14ac:dyDescent="0.25">
      <c r="C139" s="91"/>
      <c r="D139" s="91"/>
    </row>
    <row r="140" spans="3:4" ht="15" customHeight="1" x14ac:dyDescent="0.25">
      <c r="C140" s="91"/>
      <c r="D140" s="91"/>
    </row>
    <row r="141" spans="3:4" ht="15" customHeight="1" x14ac:dyDescent="0.25">
      <c r="C141" s="91"/>
      <c r="D141" s="91"/>
    </row>
    <row r="142" spans="3:4" ht="15" customHeight="1" x14ac:dyDescent="0.25">
      <c r="C142" s="91"/>
      <c r="D142" s="91"/>
    </row>
    <row r="143" spans="3:4" ht="15" customHeight="1" x14ac:dyDescent="0.25">
      <c r="C143" s="91"/>
      <c r="D143" s="91"/>
    </row>
    <row r="144" spans="3:4" ht="15" customHeight="1" x14ac:dyDescent="0.25">
      <c r="C144" s="91"/>
      <c r="D144" s="91"/>
    </row>
    <row r="145" spans="3:4" ht="15" customHeight="1" x14ac:dyDescent="0.25">
      <c r="C145" s="91"/>
      <c r="D145" s="91"/>
    </row>
    <row r="146" spans="3:4" ht="15" customHeight="1" x14ac:dyDescent="0.25">
      <c r="C146" s="91"/>
      <c r="D146" s="91"/>
    </row>
    <row r="147" spans="3:4" ht="15" customHeight="1" x14ac:dyDescent="0.25">
      <c r="C147" s="91"/>
      <c r="D147" s="91"/>
    </row>
    <row r="148" spans="3:4" ht="15" customHeight="1" x14ac:dyDescent="0.25">
      <c r="C148" s="91"/>
      <c r="D148" s="91"/>
    </row>
    <row r="149" spans="3:4" ht="15" customHeight="1" x14ac:dyDescent="0.25">
      <c r="C149" s="91"/>
      <c r="D149" s="91"/>
    </row>
    <row r="150" spans="3:4" ht="15" customHeight="1" x14ac:dyDescent="0.25">
      <c r="C150" s="91"/>
      <c r="D150" s="91"/>
    </row>
    <row r="151" spans="3:4" ht="15" customHeight="1" x14ac:dyDescent="0.25">
      <c r="C151" s="91"/>
      <c r="D151" s="91"/>
    </row>
    <row r="152" spans="3:4" ht="15" customHeight="1" x14ac:dyDescent="0.25">
      <c r="C152" s="91"/>
      <c r="D152" s="91"/>
    </row>
    <row r="153" spans="3:4" ht="15" customHeight="1" x14ac:dyDescent="0.25">
      <c r="C153" s="91"/>
      <c r="D153" s="91"/>
    </row>
    <row r="154" spans="3:4" ht="15" customHeight="1" x14ac:dyDescent="0.25">
      <c r="C154" s="91"/>
      <c r="D154" s="91"/>
    </row>
    <row r="155" spans="3:4" ht="15" customHeight="1" x14ac:dyDescent="0.25">
      <c r="C155" s="91"/>
      <c r="D155" s="91"/>
    </row>
    <row r="156" spans="3:4" ht="15" customHeight="1" x14ac:dyDescent="0.25">
      <c r="C156" s="91"/>
      <c r="D156" s="91"/>
    </row>
    <row r="157" spans="3:4" ht="15" customHeight="1" x14ac:dyDescent="0.25">
      <c r="C157" s="91"/>
      <c r="D157" s="91"/>
    </row>
    <row r="158" spans="3:4" ht="15" customHeight="1" x14ac:dyDescent="0.25">
      <c r="C158" s="91"/>
      <c r="D158" s="91"/>
    </row>
    <row r="159" spans="3:4" ht="15" customHeight="1" x14ac:dyDescent="0.25">
      <c r="C159" s="91"/>
      <c r="D159" s="91"/>
    </row>
    <row r="160" spans="3:4" ht="15" customHeight="1" x14ac:dyDescent="0.25">
      <c r="C160" s="91"/>
      <c r="D160" s="91"/>
    </row>
    <row r="161" spans="3:4" ht="15" customHeight="1" x14ac:dyDescent="0.25">
      <c r="C161" s="91"/>
      <c r="D161" s="91"/>
    </row>
    <row r="162" spans="3:4" ht="15" customHeight="1" x14ac:dyDescent="0.25">
      <c r="C162" s="91"/>
      <c r="D162" s="91"/>
    </row>
    <row r="163" spans="3:4" ht="15" customHeight="1" x14ac:dyDescent="0.25">
      <c r="C163" s="91"/>
      <c r="D163" s="91"/>
    </row>
    <row r="164" spans="3:4" ht="15" customHeight="1" x14ac:dyDescent="0.25">
      <c r="C164" s="91"/>
      <c r="D164" s="91"/>
    </row>
    <row r="165" spans="3:4" ht="15" customHeight="1" x14ac:dyDescent="0.25">
      <c r="C165" s="91"/>
      <c r="D165" s="91"/>
    </row>
    <row r="166" spans="3:4" ht="15" customHeight="1" x14ac:dyDescent="0.25">
      <c r="C166" s="91"/>
      <c r="D166" s="91"/>
    </row>
    <row r="167" spans="3:4" ht="15" customHeight="1" x14ac:dyDescent="0.25">
      <c r="C167" s="91"/>
      <c r="D167" s="91"/>
    </row>
    <row r="168" spans="3:4" ht="15" customHeight="1" x14ac:dyDescent="0.25">
      <c r="C168" s="91"/>
      <c r="D168" s="91"/>
    </row>
    <row r="169" spans="3:4" ht="15" customHeight="1" x14ac:dyDescent="0.25">
      <c r="C169" s="91"/>
      <c r="D169" s="91"/>
    </row>
    <row r="170" spans="3:4" ht="15" customHeight="1" x14ac:dyDescent="0.25">
      <c r="C170" s="91"/>
      <c r="D170" s="91"/>
    </row>
    <row r="171" spans="3:4" ht="15" customHeight="1" x14ac:dyDescent="0.25">
      <c r="C171" s="91"/>
      <c r="D171" s="91"/>
    </row>
    <row r="172" spans="3:4" ht="15" customHeight="1" x14ac:dyDescent="0.25">
      <c r="C172" s="91"/>
      <c r="D172" s="91"/>
    </row>
    <row r="173" spans="3:4" ht="15" customHeight="1" x14ac:dyDescent="0.25">
      <c r="C173" s="91"/>
      <c r="D173" s="91"/>
    </row>
    <row r="174" spans="3:4" ht="15" customHeight="1" x14ac:dyDescent="0.25">
      <c r="C174" s="91"/>
      <c r="D174" s="91"/>
    </row>
    <row r="175" spans="3:4" ht="15" customHeight="1" x14ac:dyDescent="0.25">
      <c r="C175" s="91"/>
      <c r="D175" s="91"/>
    </row>
    <row r="176" spans="3:4" ht="15" customHeight="1" x14ac:dyDescent="0.25">
      <c r="C176" s="91"/>
      <c r="D176" s="91"/>
    </row>
    <row r="177" spans="3:4" ht="15" customHeight="1" x14ac:dyDescent="0.25">
      <c r="C177" s="91"/>
      <c r="D177" s="91"/>
    </row>
    <row r="178" spans="3:4" ht="15" customHeight="1" x14ac:dyDescent="0.25">
      <c r="C178" s="91"/>
      <c r="D178" s="91"/>
    </row>
    <row r="179" spans="3:4" ht="15" customHeight="1" x14ac:dyDescent="0.25">
      <c r="C179" s="91"/>
      <c r="D179" s="91"/>
    </row>
    <row r="180" spans="3:4" ht="15" customHeight="1" x14ac:dyDescent="0.25">
      <c r="C180" s="91"/>
      <c r="D180" s="91"/>
    </row>
    <row r="181" spans="3:4" ht="15" customHeight="1" x14ac:dyDescent="0.25">
      <c r="C181" s="91"/>
      <c r="D181" s="91"/>
    </row>
    <row r="182" spans="3:4" ht="15" customHeight="1" x14ac:dyDescent="0.25">
      <c r="C182" s="91"/>
      <c r="D182" s="91"/>
    </row>
    <row r="183" spans="3:4" ht="15" customHeight="1" x14ac:dyDescent="0.25">
      <c r="C183" s="91"/>
      <c r="D183" s="91"/>
    </row>
    <row r="184" spans="3:4" ht="15" customHeight="1" x14ac:dyDescent="0.25">
      <c r="C184" s="91"/>
      <c r="D184" s="91"/>
    </row>
    <row r="185" spans="3:4" ht="15" customHeight="1" x14ac:dyDescent="0.25">
      <c r="C185" s="91"/>
      <c r="D185" s="91"/>
    </row>
    <row r="186" spans="3:4" ht="15" customHeight="1" x14ac:dyDescent="0.25">
      <c r="C186" s="91"/>
      <c r="D186" s="91"/>
    </row>
    <row r="187" spans="3:4" ht="15" customHeight="1" x14ac:dyDescent="0.25">
      <c r="C187" s="91"/>
      <c r="D187" s="91"/>
    </row>
    <row r="188" spans="3:4" ht="15" customHeight="1" x14ac:dyDescent="0.25">
      <c r="C188" s="91"/>
      <c r="D188" s="91"/>
    </row>
    <row r="189" spans="3:4" ht="15" customHeight="1" x14ac:dyDescent="0.25">
      <c r="C189" s="91"/>
      <c r="D189" s="91"/>
    </row>
    <row r="190" spans="3:4" ht="15" customHeight="1" x14ac:dyDescent="0.25">
      <c r="C190" s="91"/>
      <c r="D190" s="91"/>
    </row>
    <row r="191" spans="3:4" ht="15" customHeight="1" x14ac:dyDescent="0.25">
      <c r="C191" s="91"/>
      <c r="D191" s="91"/>
    </row>
    <row r="192" spans="3:4" ht="15" customHeight="1" x14ac:dyDescent="0.25">
      <c r="C192" s="91"/>
      <c r="D192" s="91"/>
    </row>
    <row r="193" spans="3:4" ht="15" customHeight="1" x14ac:dyDescent="0.25">
      <c r="C193" s="91"/>
      <c r="D193" s="91"/>
    </row>
    <row r="194" spans="3:4" ht="15" customHeight="1" x14ac:dyDescent="0.25">
      <c r="C194" s="91"/>
      <c r="D194" s="91"/>
    </row>
    <row r="195" spans="3:4" ht="15" customHeight="1" x14ac:dyDescent="0.25">
      <c r="C195" s="91"/>
      <c r="D195" s="91"/>
    </row>
    <row r="196" spans="3:4" ht="15" customHeight="1" x14ac:dyDescent="0.25">
      <c r="C196" s="91"/>
      <c r="D196" s="91"/>
    </row>
    <row r="197" spans="3:4" ht="15" customHeight="1" x14ac:dyDescent="0.25">
      <c r="C197" s="91"/>
      <c r="D197" s="91"/>
    </row>
    <row r="198" spans="3:4" ht="15" customHeight="1" x14ac:dyDescent="0.25">
      <c r="C198" s="91"/>
      <c r="D198" s="91"/>
    </row>
    <row r="199" spans="3:4" ht="15" customHeight="1" x14ac:dyDescent="0.25">
      <c r="C199" s="91"/>
      <c r="D199" s="91"/>
    </row>
    <row r="200" spans="3:4" ht="15" customHeight="1" x14ac:dyDescent="0.25">
      <c r="C200" s="91"/>
      <c r="D200" s="91"/>
    </row>
    <row r="201" spans="3:4" ht="15" customHeight="1" x14ac:dyDescent="0.25">
      <c r="C201" s="91"/>
      <c r="D201" s="91"/>
    </row>
    <row r="202" spans="3:4" ht="15" customHeight="1" x14ac:dyDescent="0.25">
      <c r="C202" s="91"/>
      <c r="D202" s="91"/>
    </row>
    <row r="203" spans="3:4" ht="15" customHeight="1" x14ac:dyDescent="0.25">
      <c r="C203" s="91"/>
      <c r="D203" s="91"/>
    </row>
    <row r="204" spans="3:4" ht="15" customHeight="1" x14ac:dyDescent="0.25">
      <c r="C204" s="91"/>
      <c r="D204" s="91"/>
    </row>
    <row r="205" spans="3:4" ht="15" customHeight="1" x14ac:dyDescent="0.25">
      <c r="C205" s="91"/>
      <c r="D205" s="91"/>
    </row>
    <row r="206" spans="3:4" ht="15" customHeight="1" x14ac:dyDescent="0.25">
      <c r="C206" s="91"/>
      <c r="D206" s="91"/>
    </row>
    <row r="207" spans="3:4" ht="15" customHeight="1" x14ac:dyDescent="0.25">
      <c r="C207" s="91"/>
      <c r="D207" s="91"/>
    </row>
    <row r="208" spans="3:4" ht="15" customHeight="1" x14ac:dyDescent="0.25">
      <c r="C208" s="91"/>
      <c r="D208" s="91"/>
    </row>
    <row r="209" spans="3:4" ht="15" customHeight="1" x14ac:dyDescent="0.25">
      <c r="C209" s="91"/>
      <c r="D209" s="91"/>
    </row>
    <row r="210" spans="3:4" ht="15" customHeight="1" x14ac:dyDescent="0.25">
      <c r="C210" s="91"/>
      <c r="D210" s="91"/>
    </row>
    <row r="211" spans="3:4" ht="15" customHeight="1" x14ac:dyDescent="0.25">
      <c r="C211" s="91"/>
      <c r="D211" s="91"/>
    </row>
    <row r="212" spans="3:4" ht="15" customHeight="1" x14ac:dyDescent="0.25">
      <c r="C212" s="91"/>
      <c r="D212" s="91"/>
    </row>
    <row r="213" spans="3:4" ht="15" customHeight="1" x14ac:dyDescent="0.25">
      <c r="C213" s="91"/>
      <c r="D213" s="91"/>
    </row>
    <row r="214" spans="3:4" ht="15" customHeight="1" x14ac:dyDescent="0.25">
      <c r="C214" s="91"/>
      <c r="D214" s="91"/>
    </row>
    <row r="215" spans="3:4" ht="15" customHeight="1" x14ac:dyDescent="0.25">
      <c r="C215" s="91"/>
      <c r="D215" s="91"/>
    </row>
    <row r="216" spans="3:4" ht="15" customHeight="1" x14ac:dyDescent="0.25">
      <c r="C216" s="91"/>
      <c r="D216" s="91"/>
    </row>
    <row r="217" spans="3:4" ht="15" customHeight="1" x14ac:dyDescent="0.25">
      <c r="C217" s="91"/>
      <c r="D217" s="91"/>
    </row>
    <row r="218" spans="3:4" ht="15" customHeight="1" x14ac:dyDescent="0.25">
      <c r="C218" s="91"/>
      <c r="D218" s="91"/>
    </row>
    <row r="219" spans="3:4" ht="15" customHeight="1" x14ac:dyDescent="0.25">
      <c r="C219" s="91"/>
      <c r="D219" s="91"/>
    </row>
    <row r="220" spans="3:4" ht="15" customHeight="1" x14ac:dyDescent="0.25">
      <c r="C220" s="91"/>
      <c r="D220" s="91"/>
    </row>
    <row r="221" spans="3:4" ht="15" customHeight="1" x14ac:dyDescent="0.25">
      <c r="C221" s="91"/>
      <c r="D221" s="91"/>
    </row>
    <row r="222" spans="3:4" ht="15" customHeight="1" x14ac:dyDescent="0.25">
      <c r="C222" s="91"/>
      <c r="D222" s="91"/>
    </row>
    <row r="223" spans="3:4" ht="15" customHeight="1" x14ac:dyDescent="0.25">
      <c r="C223" s="91"/>
      <c r="D223" s="91"/>
    </row>
    <row r="224" spans="3:4" ht="15" customHeight="1" x14ac:dyDescent="0.25">
      <c r="C224" s="91"/>
      <c r="D224" s="91"/>
    </row>
    <row r="225" spans="3:4" ht="15" customHeight="1" x14ac:dyDescent="0.25">
      <c r="C225" s="91"/>
      <c r="D225" s="91"/>
    </row>
    <row r="226" spans="3:4" ht="15" customHeight="1" x14ac:dyDescent="0.25">
      <c r="C226" s="91"/>
      <c r="D226" s="91"/>
    </row>
    <row r="227" spans="3:4" ht="15" customHeight="1" x14ac:dyDescent="0.25">
      <c r="C227" s="91"/>
      <c r="D227" s="91"/>
    </row>
    <row r="228" spans="3:4" ht="15" customHeight="1" x14ac:dyDescent="0.25">
      <c r="C228" s="91"/>
      <c r="D228" s="91"/>
    </row>
    <row r="229" spans="3:4" ht="15" customHeight="1" x14ac:dyDescent="0.25">
      <c r="C229" s="91"/>
      <c r="D229" s="91"/>
    </row>
    <row r="230" spans="3:4" ht="15" customHeight="1" x14ac:dyDescent="0.25">
      <c r="C230" s="91"/>
      <c r="D230" s="91"/>
    </row>
    <row r="231" spans="3:4" ht="15" customHeight="1" x14ac:dyDescent="0.25">
      <c r="C231" s="91"/>
      <c r="D231" s="91"/>
    </row>
    <row r="232" spans="3:4" ht="15" customHeight="1" x14ac:dyDescent="0.25">
      <c r="C232" s="91"/>
      <c r="D232" s="91"/>
    </row>
    <row r="233" spans="3:4" ht="15" customHeight="1" x14ac:dyDescent="0.25">
      <c r="C233" s="91"/>
      <c r="D233" s="91"/>
    </row>
    <row r="234" spans="3:4" ht="15" customHeight="1" x14ac:dyDescent="0.25">
      <c r="C234" s="91"/>
      <c r="D234" s="91"/>
    </row>
    <row r="235" spans="3:4" ht="15" customHeight="1" x14ac:dyDescent="0.25">
      <c r="C235" s="91"/>
      <c r="D235" s="91"/>
    </row>
    <row r="236" spans="3:4" ht="15" customHeight="1" x14ac:dyDescent="0.25">
      <c r="C236" s="91"/>
      <c r="D236" s="91"/>
    </row>
    <row r="237" spans="3:4" ht="15" customHeight="1" x14ac:dyDescent="0.25">
      <c r="C237" s="91"/>
      <c r="D237" s="91"/>
    </row>
    <row r="238" spans="3:4" ht="15" customHeight="1" x14ac:dyDescent="0.25">
      <c r="C238" s="91"/>
      <c r="D238" s="91"/>
    </row>
    <row r="239" spans="3:4" ht="15" customHeight="1" x14ac:dyDescent="0.25">
      <c r="C239" s="91"/>
      <c r="D239" s="91"/>
    </row>
    <row r="240" spans="3:4" ht="15" customHeight="1" x14ac:dyDescent="0.25">
      <c r="C240" s="91"/>
      <c r="D240" s="91"/>
    </row>
    <row r="241" spans="3:4" ht="15" customHeight="1" x14ac:dyDescent="0.25">
      <c r="C241" s="91"/>
      <c r="D241" s="91"/>
    </row>
    <row r="242" spans="3:4" ht="15" customHeight="1" x14ac:dyDescent="0.25">
      <c r="C242" s="91"/>
      <c r="D242" s="91"/>
    </row>
    <row r="243" spans="3:4" ht="15" customHeight="1" x14ac:dyDescent="0.25">
      <c r="C243" s="91"/>
      <c r="D243" s="91"/>
    </row>
    <row r="244" spans="3:4" ht="15" customHeight="1" x14ac:dyDescent="0.25">
      <c r="C244" s="91"/>
      <c r="D244" s="91"/>
    </row>
    <row r="245" spans="3:4" ht="15" customHeight="1" x14ac:dyDescent="0.25">
      <c r="C245" s="91"/>
      <c r="D245" s="91"/>
    </row>
    <row r="246" spans="3:4" ht="15" customHeight="1" x14ac:dyDescent="0.25">
      <c r="C246" s="91"/>
      <c r="D246" s="91"/>
    </row>
    <row r="247" spans="3:4" ht="15" customHeight="1" x14ac:dyDescent="0.25">
      <c r="C247" s="91"/>
      <c r="D247" s="91"/>
    </row>
    <row r="248" spans="3:4" ht="15" customHeight="1" x14ac:dyDescent="0.25">
      <c r="C248" s="91"/>
      <c r="D248" s="91"/>
    </row>
    <row r="249" spans="3:4" ht="15" customHeight="1" x14ac:dyDescent="0.25">
      <c r="C249" s="91"/>
      <c r="D249" s="91"/>
    </row>
    <row r="250" spans="3:4" ht="15" customHeight="1" x14ac:dyDescent="0.25">
      <c r="C250" s="91"/>
      <c r="D250" s="91"/>
    </row>
    <row r="251" spans="3:4" ht="15" customHeight="1" x14ac:dyDescent="0.25">
      <c r="C251" s="91"/>
      <c r="D251" s="91"/>
    </row>
    <row r="252" spans="3:4" ht="15" customHeight="1" x14ac:dyDescent="0.25">
      <c r="C252" s="91"/>
      <c r="D252" s="91"/>
    </row>
    <row r="253" spans="3:4" ht="15" customHeight="1" x14ac:dyDescent="0.25">
      <c r="C253" s="91"/>
      <c r="D253" s="91"/>
    </row>
    <row r="254" spans="3:4" ht="15" customHeight="1" x14ac:dyDescent="0.25">
      <c r="C254" s="91"/>
      <c r="D254" s="91"/>
    </row>
    <row r="255" spans="3:4" ht="15" customHeight="1" x14ac:dyDescent="0.25">
      <c r="C255" s="91"/>
      <c r="D255" s="91"/>
    </row>
    <row r="256" spans="3:4" ht="15" customHeight="1" x14ac:dyDescent="0.25">
      <c r="C256" s="91"/>
      <c r="D256" s="91"/>
    </row>
    <row r="257" spans="3:4" ht="15" customHeight="1" x14ac:dyDescent="0.25">
      <c r="C257" s="91"/>
      <c r="D257" s="91"/>
    </row>
    <row r="258" spans="3:4" ht="15" customHeight="1" x14ac:dyDescent="0.25">
      <c r="C258" s="91"/>
      <c r="D258" s="91"/>
    </row>
    <row r="259" spans="3:4" ht="15" customHeight="1" x14ac:dyDescent="0.25">
      <c r="C259" s="91"/>
      <c r="D259" s="91"/>
    </row>
    <row r="260" spans="3:4" ht="15" customHeight="1" x14ac:dyDescent="0.25">
      <c r="C260" s="91"/>
      <c r="D260" s="91"/>
    </row>
    <row r="261" spans="3:4" ht="15" customHeight="1" x14ac:dyDescent="0.25">
      <c r="C261" s="91"/>
      <c r="D261" s="91"/>
    </row>
    <row r="262" spans="3:4" ht="15" customHeight="1" x14ac:dyDescent="0.25">
      <c r="C262" s="91"/>
      <c r="D262" s="91"/>
    </row>
    <row r="263" spans="3:4" ht="15" customHeight="1" x14ac:dyDescent="0.25">
      <c r="C263" s="91"/>
      <c r="D263" s="91"/>
    </row>
    <row r="264" spans="3:4" ht="15" customHeight="1" x14ac:dyDescent="0.25">
      <c r="C264" s="91"/>
      <c r="D264" s="91"/>
    </row>
    <row r="265" spans="3:4" ht="15" customHeight="1" x14ac:dyDescent="0.25">
      <c r="C265" s="91"/>
      <c r="D265" s="91"/>
    </row>
    <row r="266" spans="3:4" ht="15" customHeight="1" x14ac:dyDescent="0.25">
      <c r="C266" s="91"/>
      <c r="D266" s="91"/>
    </row>
    <row r="267" spans="3:4" ht="15" customHeight="1" x14ac:dyDescent="0.25">
      <c r="C267" s="91"/>
      <c r="D267" s="91"/>
    </row>
    <row r="268" spans="3:4" ht="15" customHeight="1" x14ac:dyDescent="0.25">
      <c r="C268" s="91"/>
      <c r="D268" s="91"/>
    </row>
    <row r="269" spans="3:4" ht="15" customHeight="1" x14ac:dyDescent="0.25">
      <c r="C269" s="91"/>
      <c r="D269" s="91"/>
    </row>
    <row r="270" spans="3:4" ht="15" customHeight="1" x14ac:dyDescent="0.25">
      <c r="C270" s="91"/>
      <c r="D270" s="91"/>
    </row>
    <row r="271" spans="3:4" ht="15" customHeight="1" x14ac:dyDescent="0.25">
      <c r="C271" s="91"/>
      <c r="D271" s="91"/>
    </row>
    <row r="272" spans="3:4" ht="15" customHeight="1" x14ac:dyDescent="0.25">
      <c r="C272" s="91"/>
      <c r="D272" s="91"/>
    </row>
    <row r="273" spans="3:4" ht="15" customHeight="1" x14ac:dyDescent="0.25">
      <c r="C273" s="91"/>
      <c r="D273" s="91"/>
    </row>
    <row r="274" spans="3:4" ht="15" customHeight="1" x14ac:dyDescent="0.25">
      <c r="C274" s="91"/>
      <c r="D274" s="91"/>
    </row>
    <row r="275" spans="3:4" ht="15" customHeight="1" x14ac:dyDescent="0.25">
      <c r="C275" s="91"/>
      <c r="D275" s="91"/>
    </row>
    <row r="276" spans="3:4" ht="15" customHeight="1" x14ac:dyDescent="0.25">
      <c r="C276" s="91"/>
      <c r="D276" s="91"/>
    </row>
    <row r="277" spans="3:4" ht="15" customHeight="1" x14ac:dyDescent="0.25">
      <c r="C277" s="91"/>
      <c r="D277" s="91"/>
    </row>
    <row r="278" spans="3:4" ht="15" customHeight="1" x14ac:dyDescent="0.25">
      <c r="C278" s="91"/>
      <c r="D278" s="91"/>
    </row>
    <row r="279" spans="3:4" ht="15" customHeight="1" x14ac:dyDescent="0.25">
      <c r="C279" s="91"/>
      <c r="D279" s="91"/>
    </row>
    <row r="280" spans="3:4" ht="15" customHeight="1" x14ac:dyDescent="0.25">
      <c r="C280" s="91"/>
      <c r="D280" s="91"/>
    </row>
    <row r="281" spans="3:4" ht="15" customHeight="1" x14ac:dyDescent="0.25">
      <c r="C281" s="91"/>
      <c r="D281" s="91"/>
    </row>
    <row r="282" spans="3:4" ht="15" customHeight="1" x14ac:dyDescent="0.25">
      <c r="C282" s="91"/>
      <c r="D282" s="91"/>
    </row>
    <row r="283" spans="3:4" ht="15" customHeight="1" x14ac:dyDescent="0.25">
      <c r="C283" s="91"/>
      <c r="D283" s="91"/>
    </row>
    <row r="284" spans="3:4" ht="15" customHeight="1" x14ac:dyDescent="0.25">
      <c r="C284" s="91"/>
      <c r="D284" s="91"/>
    </row>
    <row r="285" spans="3:4" ht="15" customHeight="1" x14ac:dyDescent="0.25">
      <c r="C285" s="91"/>
      <c r="D285" s="91"/>
    </row>
    <row r="286" spans="3:4" ht="15" customHeight="1" x14ac:dyDescent="0.25">
      <c r="C286" s="91"/>
      <c r="D286" s="91"/>
    </row>
    <row r="287" spans="3:4" ht="15" customHeight="1" x14ac:dyDescent="0.25">
      <c r="C287" s="91"/>
      <c r="D287" s="91"/>
    </row>
    <row r="288" spans="3:4" ht="15" customHeight="1" x14ac:dyDescent="0.25">
      <c r="C288" s="91"/>
      <c r="D288" s="91"/>
    </row>
    <row r="289" spans="3:4" ht="15" customHeight="1" x14ac:dyDescent="0.25">
      <c r="C289" s="91"/>
      <c r="D289" s="91"/>
    </row>
    <row r="290" spans="3:4" ht="15" customHeight="1" x14ac:dyDescent="0.25">
      <c r="C290" s="91"/>
      <c r="D290" s="91"/>
    </row>
    <row r="291" spans="3:4" ht="15" customHeight="1" x14ac:dyDescent="0.25">
      <c r="C291" s="91"/>
      <c r="D291" s="91"/>
    </row>
    <row r="292" spans="3:4" ht="15" customHeight="1" x14ac:dyDescent="0.25">
      <c r="C292" s="91"/>
      <c r="D292" s="91"/>
    </row>
    <row r="293" spans="3:4" ht="15" customHeight="1" x14ac:dyDescent="0.25">
      <c r="C293" s="91"/>
      <c r="D293" s="91"/>
    </row>
    <row r="294" spans="3:4" ht="15" customHeight="1" x14ac:dyDescent="0.25">
      <c r="C294" s="91"/>
      <c r="D294" s="91"/>
    </row>
    <row r="295" spans="3:4" ht="15" customHeight="1" x14ac:dyDescent="0.25">
      <c r="C295" s="91"/>
      <c r="D295" s="91"/>
    </row>
    <row r="296" spans="3:4" ht="15" customHeight="1" x14ac:dyDescent="0.25">
      <c r="C296" s="91"/>
      <c r="D296" s="91"/>
    </row>
    <row r="297" spans="3:4" ht="15" customHeight="1" x14ac:dyDescent="0.25">
      <c r="C297" s="91"/>
      <c r="D297" s="91"/>
    </row>
    <row r="298" spans="3:4" ht="15" customHeight="1" x14ac:dyDescent="0.25">
      <c r="C298" s="91"/>
      <c r="D298" s="91"/>
    </row>
    <row r="299" spans="3:4" ht="15" customHeight="1" x14ac:dyDescent="0.25">
      <c r="C299" s="91"/>
      <c r="D299" s="91"/>
    </row>
    <row r="300" spans="3:4" ht="15" customHeight="1" x14ac:dyDescent="0.25">
      <c r="C300" s="91"/>
      <c r="D300" s="91"/>
    </row>
    <row r="301" spans="3:4" ht="15" customHeight="1" x14ac:dyDescent="0.25">
      <c r="C301" s="91"/>
      <c r="D301" s="91"/>
    </row>
    <row r="302" spans="3:4" ht="15" customHeight="1" x14ac:dyDescent="0.25">
      <c r="C302" s="91"/>
      <c r="D302" s="91"/>
    </row>
    <row r="303" spans="3:4" ht="15" customHeight="1" x14ac:dyDescent="0.25">
      <c r="C303" s="91"/>
      <c r="D303" s="91"/>
    </row>
    <row r="304" spans="3:4" ht="15" customHeight="1" x14ac:dyDescent="0.25">
      <c r="C304" s="91"/>
      <c r="D304" s="91"/>
    </row>
    <row r="305" spans="3:4" ht="15" customHeight="1" x14ac:dyDescent="0.25">
      <c r="C305" s="91"/>
      <c r="D305" s="91"/>
    </row>
    <row r="306" spans="3:4" ht="15" customHeight="1" x14ac:dyDescent="0.25">
      <c r="C306" s="91"/>
      <c r="D306" s="91"/>
    </row>
    <row r="307" spans="3:4" ht="15" customHeight="1" x14ac:dyDescent="0.25">
      <c r="C307" s="91"/>
      <c r="D307" s="91"/>
    </row>
    <row r="308" spans="3:4" ht="15" customHeight="1" x14ac:dyDescent="0.25">
      <c r="C308" s="91"/>
      <c r="D308" s="91"/>
    </row>
    <row r="309" spans="3:4" ht="15" customHeight="1" x14ac:dyDescent="0.25">
      <c r="C309" s="91"/>
      <c r="D309" s="91"/>
    </row>
    <row r="310" spans="3:4" ht="15" customHeight="1" x14ac:dyDescent="0.25">
      <c r="C310" s="91"/>
      <c r="D310" s="91"/>
    </row>
    <row r="311" spans="3:4" ht="15" customHeight="1" x14ac:dyDescent="0.25">
      <c r="C311" s="91"/>
      <c r="D311" s="91"/>
    </row>
    <row r="312" spans="3:4" ht="15" customHeight="1" x14ac:dyDescent="0.25">
      <c r="C312" s="91"/>
      <c r="D312" s="91"/>
    </row>
    <row r="313" spans="3:4" ht="15" customHeight="1" x14ac:dyDescent="0.25">
      <c r="C313" s="91"/>
      <c r="D313" s="91"/>
    </row>
    <row r="314" spans="3:4" ht="15" customHeight="1" x14ac:dyDescent="0.25">
      <c r="C314" s="91"/>
      <c r="D314" s="91"/>
    </row>
    <row r="315" spans="3:4" ht="15" customHeight="1" x14ac:dyDescent="0.25">
      <c r="C315" s="91"/>
      <c r="D315" s="91"/>
    </row>
    <row r="316" spans="3:4" ht="15" customHeight="1" x14ac:dyDescent="0.25">
      <c r="C316" s="91"/>
      <c r="D316" s="91"/>
    </row>
    <row r="317" spans="3:4" ht="15" customHeight="1" x14ac:dyDescent="0.25">
      <c r="C317" s="91"/>
      <c r="D317" s="91"/>
    </row>
    <row r="318" spans="3:4" ht="15" customHeight="1" x14ac:dyDescent="0.25">
      <c r="C318" s="91"/>
      <c r="D318" s="91"/>
    </row>
    <row r="319" spans="3:4" ht="15" customHeight="1" x14ac:dyDescent="0.25">
      <c r="C319" s="91"/>
      <c r="D319" s="91"/>
    </row>
    <row r="320" spans="3:4" ht="15" customHeight="1" x14ac:dyDescent="0.25">
      <c r="C320" s="91"/>
      <c r="D320" s="91"/>
    </row>
    <row r="321" spans="3:4" ht="15" customHeight="1" x14ac:dyDescent="0.25">
      <c r="C321" s="91"/>
      <c r="D321" s="91"/>
    </row>
    <row r="322" spans="3:4" ht="15" customHeight="1" x14ac:dyDescent="0.25">
      <c r="C322" s="91"/>
      <c r="D322" s="91"/>
    </row>
    <row r="323" spans="3:4" ht="15" customHeight="1" x14ac:dyDescent="0.25">
      <c r="C323" s="91"/>
      <c r="D323" s="91"/>
    </row>
    <row r="324" spans="3:4" ht="15" customHeight="1" x14ac:dyDescent="0.25">
      <c r="C324" s="91"/>
      <c r="D324" s="91"/>
    </row>
    <row r="325" spans="3:4" ht="15" customHeight="1" x14ac:dyDescent="0.25">
      <c r="C325" s="91"/>
      <c r="D325" s="91"/>
    </row>
    <row r="326" spans="3:4" ht="15" customHeight="1" x14ac:dyDescent="0.25">
      <c r="C326" s="91"/>
      <c r="D326" s="91"/>
    </row>
    <row r="327" spans="3:4" ht="15" customHeight="1" x14ac:dyDescent="0.25">
      <c r="C327" s="91"/>
      <c r="D327" s="91"/>
    </row>
    <row r="328" spans="3:4" ht="15" customHeight="1" x14ac:dyDescent="0.25">
      <c r="C328" s="91"/>
      <c r="D328" s="91"/>
    </row>
    <row r="329" spans="3:4" ht="15" customHeight="1" x14ac:dyDescent="0.25">
      <c r="C329" s="91"/>
      <c r="D329" s="91"/>
    </row>
    <row r="330" spans="3:4" ht="15" customHeight="1" x14ac:dyDescent="0.25">
      <c r="C330" s="91"/>
      <c r="D330" s="91"/>
    </row>
    <row r="331" spans="3:4" ht="15" customHeight="1" x14ac:dyDescent="0.25">
      <c r="C331" s="91"/>
      <c r="D331" s="91"/>
    </row>
    <row r="332" spans="3:4" ht="15" customHeight="1" x14ac:dyDescent="0.25">
      <c r="C332" s="91"/>
      <c r="D332" s="91"/>
    </row>
    <row r="333" spans="3:4" ht="15" customHeight="1" x14ac:dyDescent="0.25">
      <c r="C333" s="91"/>
      <c r="D333" s="91"/>
    </row>
    <row r="334" spans="3:4" ht="15" customHeight="1" x14ac:dyDescent="0.25">
      <c r="C334" s="91"/>
      <c r="D334" s="91"/>
    </row>
    <row r="335" spans="3:4" ht="15" customHeight="1" x14ac:dyDescent="0.25">
      <c r="C335" s="91"/>
      <c r="D335" s="91"/>
    </row>
    <row r="336" spans="3:4" ht="15" customHeight="1" x14ac:dyDescent="0.25">
      <c r="C336" s="91"/>
      <c r="D336" s="91"/>
    </row>
    <row r="337" spans="3:4" ht="15" customHeight="1" x14ac:dyDescent="0.25">
      <c r="C337" s="91"/>
      <c r="D337" s="91"/>
    </row>
    <row r="338" spans="3:4" ht="15" customHeight="1" x14ac:dyDescent="0.25">
      <c r="C338" s="91"/>
      <c r="D338" s="91"/>
    </row>
    <row r="339" spans="3:4" ht="15" customHeight="1" x14ac:dyDescent="0.25">
      <c r="C339" s="91"/>
      <c r="D339" s="91"/>
    </row>
    <row r="340" spans="3:4" ht="15" customHeight="1" x14ac:dyDescent="0.25">
      <c r="C340" s="91"/>
      <c r="D340" s="91"/>
    </row>
    <row r="341" spans="3:4" ht="15" customHeight="1" x14ac:dyDescent="0.25">
      <c r="C341" s="91"/>
      <c r="D341" s="91"/>
    </row>
    <row r="342" spans="3:4" ht="15" customHeight="1" x14ac:dyDescent="0.25">
      <c r="C342" s="91"/>
      <c r="D342" s="91"/>
    </row>
    <row r="343" spans="3:4" ht="15" customHeight="1" x14ac:dyDescent="0.25">
      <c r="C343" s="91"/>
      <c r="D343" s="91"/>
    </row>
    <row r="344" spans="3:4" ht="15" customHeight="1" x14ac:dyDescent="0.25">
      <c r="C344" s="91"/>
      <c r="D344" s="91"/>
    </row>
    <row r="345" spans="3:4" ht="15" customHeight="1" x14ac:dyDescent="0.25">
      <c r="C345" s="91"/>
      <c r="D345" s="91"/>
    </row>
    <row r="346" spans="3:4" ht="15" customHeight="1" x14ac:dyDescent="0.25">
      <c r="C346" s="91"/>
      <c r="D346" s="91"/>
    </row>
    <row r="347" spans="3:4" ht="15" customHeight="1" x14ac:dyDescent="0.25">
      <c r="C347" s="91"/>
      <c r="D347" s="91"/>
    </row>
    <row r="348" spans="3:4" ht="15" customHeight="1" x14ac:dyDescent="0.25">
      <c r="C348" s="91"/>
      <c r="D348" s="91"/>
    </row>
    <row r="349" spans="3:4" ht="15" customHeight="1" x14ac:dyDescent="0.25">
      <c r="C349" s="91"/>
      <c r="D349" s="91"/>
    </row>
    <row r="350" spans="3:4" ht="15" customHeight="1" x14ac:dyDescent="0.25">
      <c r="C350" s="91"/>
      <c r="D350" s="91"/>
    </row>
    <row r="351" spans="3:4" ht="15" customHeight="1" x14ac:dyDescent="0.25">
      <c r="C351" s="91"/>
      <c r="D351" s="91"/>
    </row>
    <row r="352" spans="3:4" ht="15" customHeight="1" x14ac:dyDescent="0.25">
      <c r="C352" s="91"/>
      <c r="D352" s="91"/>
    </row>
    <row r="353" spans="3:4" ht="15" customHeight="1" x14ac:dyDescent="0.25">
      <c r="C353" s="91"/>
      <c r="D353" s="91"/>
    </row>
    <row r="354" spans="3:4" ht="15" customHeight="1" x14ac:dyDescent="0.25">
      <c r="C354" s="91"/>
      <c r="D354" s="91"/>
    </row>
    <row r="355" spans="3:4" ht="15" customHeight="1" x14ac:dyDescent="0.25">
      <c r="C355" s="91"/>
      <c r="D355" s="91"/>
    </row>
    <row r="356" spans="3:4" ht="15" customHeight="1" x14ac:dyDescent="0.25">
      <c r="C356" s="91"/>
      <c r="D356" s="91"/>
    </row>
    <row r="357" spans="3:4" ht="15" customHeight="1" x14ac:dyDescent="0.25">
      <c r="C357" s="91"/>
      <c r="D357" s="91"/>
    </row>
    <row r="358" spans="3:4" ht="15" customHeight="1" x14ac:dyDescent="0.25">
      <c r="C358" s="91"/>
      <c r="D358" s="91"/>
    </row>
    <row r="359" spans="3:4" ht="15" customHeight="1" x14ac:dyDescent="0.25">
      <c r="C359" s="91"/>
      <c r="D359" s="91"/>
    </row>
    <row r="360" spans="3:4" ht="15" customHeight="1" x14ac:dyDescent="0.25">
      <c r="C360" s="91"/>
      <c r="D360" s="91"/>
    </row>
    <row r="361" spans="3:4" ht="15" customHeight="1" x14ac:dyDescent="0.25">
      <c r="C361" s="91"/>
      <c r="D361" s="91"/>
    </row>
    <row r="362" spans="3:4" ht="15" customHeight="1" x14ac:dyDescent="0.25">
      <c r="C362" s="91"/>
      <c r="D362" s="91"/>
    </row>
    <row r="363" spans="3:4" ht="15" customHeight="1" x14ac:dyDescent="0.25">
      <c r="C363" s="91"/>
      <c r="D363" s="91"/>
    </row>
    <row r="364" spans="3:4" ht="15" customHeight="1" x14ac:dyDescent="0.25">
      <c r="C364" s="91"/>
      <c r="D364" s="91"/>
    </row>
    <row r="365" spans="3:4" ht="15" customHeight="1" x14ac:dyDescent="0.25">
      <c r="C365" s="91"/>
      <c r="D365" s="91"/>
    </row>
    <row r="366" spans="3:4" ht="15" customHeight="1" x14ac:dyDescent="0.25">
      <c r="C366" s="91"/>
      <c r="D366" s="91"/>
    </row>
    <row r="367" spans="3:4" ht="15" customHeight="1" x14ac:dyDescent="0.25">
      <c r="C367" s="91"/>
      <c r="D367" s="91"/>
    </row>
    <row r="368" spans="3:4" ht="15" customHeight="1" x14ac:dyDescent="0.25">
      <c r="C368" s="91"/>
      <c r="D368" s="91"/>
    </row>
    <row r="369" spans="3:4" ht="15" customHeight="1" x14ac:dyDescent="0.25">
      <c r="C369" s="91"/>
      <c r="D369" s="91"/>
    </row>
    <row r="370" spans="3:4" ht="15" customHeight="1" x14ac:dyDescent="0.25">
      <c r="C370" s="91"/>
      <c r="D370" s="91"/>
    </row>
    <row r="371" spans="3:4" ht="15" customHeight="1" x14ac:dyDescent="0.25">
      <c r="C371" s="91"/>
      <c r="D371" s="91"/>
    </row>
    <row r="372" spans="3:4" ht="15" customHeight="1" x14ac:dyDescent="0.25">
      <c r="C372" s="91"/>
      <c r="D372" s="91"/>
    </row>
    <row r="373" spans="3:4" ht="15" customHeight="1" x14ac:dyDescent="0.25">
      <c r="C373" s="91"/>
      <c r="D373" s="91"/>
    </row>
    <row r="374" spans="3:4" ht="15" customHeight="1" x14ac:dyDescent="0.25">
      <c r="C374" s="91"/>
      <c r="D374" s="91"/>
    </row>
    <row r="375" spans="3:4" ht="15" customHeight="1" x14ac:dyDescent="0.25">
      <c r="C375" s="91"/>
      <c r="D375" s="91"/>
    </row>
    <row r="376" spans="3:4" ht="15" customHeight="1" x14ac:dyDescent="0.25">
      <c r="C376" s="91"/>
      <c r="D376" s="91"/>
    </row>
    <row r="377" spans="3:4" ht="15" customHeight="1" x14ac:dyDescent="0.25">
      <c r="C377" s="91"/>
      <c r="D377" s="91"/>
    </row>
    <row r="378" spans="3:4" ht="15" customHeight="1" x14ac:dyDescent="0.25">
      <c r="C378" s="91"/>
      <c r="D378" s="91"/>
    </row>
    <row r="379" spans="3:4" ht="15" customHeight="1" x14ac:dyDescent="0.25">
      <c r="C379" s="91"/>
      <c r="D379" s="91"/>
    </row>
    <row r="380" spans="3:4" ht="15" customHeight="1" x14ac:dyDescent="0.25">
      <c r="C380" s="91"/>
      <c r="D380" s="91"/>
    </row>
    <row r="381" spans="3:4" ht="15" customHeight="1" x14ac:dyDescent="0.25">
      <c r="C381" s="91"/>
      <c r="D381" s="91"/>
    </row>
    <row r="382" spans="3:4" ht="15" customHeight="1" x14ac:dyDescent="0.25">
      <c r="C382" s="91"/>
      <c r="D382" s="91"/>
    </row>
    <row r="383" spans="3:4" ht="15" customHeight="1" x14ac:dyDescent="0.25">
      <c r="C383" s="91"/>
      <c r="D383" s="91"/>
    </row>
    <row r="384" spans="3:4" ht="15" customHeight="1" x14ac:dyDescent="0.25">
      <c r="C384" s="91"/>
      <c r="D384" s="91"/>
    </row>
    <row r="385" spans="3:4" ht="15" customHeight="1" x14ac:dyDescent="0.25">
      <c r="C385" s="91"/>
      <c r="D385" s="91"/>
    </row>
    <row r="386" spans="3:4" ht="15" customHeight="1" x14ac:dyDescent="0.25">
      <c r="C386" s="91"/>
      <c r="D386" s="91"/>
    </row>
    <row r="387" spans="3:4" ht="15" customHeight="1" x14ac:dyDescent="0.25">
      <c r="C387" s="91"/>
      <c r="D387" s="91"/>
    </row>
    <row r="388" spans="3:4" ht="15" customHeight="1" x14ac:dyDescent="0.25">
      <c r="C388" s="91"/>
      <c r="D388" s="91"/>
    </row>
    <row r="389" spans="3:4" ht="15" customHeight="1" x14ac:dyDescent="0.25">
      <c r="C389" s="91"/>
      <c r="D389" s="91"/>
    </row>
    <row r="390" spans="3:4" ht="15" customHeight="1" x14ac:dyDescent="0.25">
      <c r="C390" s="91"/>
      <c r="D390" s="91"/>
    </row>
    <row r="391" spans="3:4" ht="15" customHeight="1" x14ac:dyDescent="0.25">
      <c r="C391" s="91"/>
      <c r="D391" s="91"/>
    </row>
    <row r="392" spans="3:4" ht="15" customHeight="1" x14ac:dyDescent="0.25">
      <c r="C392" s="91"/>
      <c r="D392" s="91"/>
    </row>
    <row r="393" spans="3:4" ht="15" customHeight="1" x14ac:dyDescent="0.25">
      <c r="C393" s="91"/>
      <c r="D393" s="91"/>
    </row>
    <row r="394" spans="3:4" ht="15" customHeight="1" x14ac:dyDescent="0.25">
      <c r="C394" s="91"/>
      <c r="D394" s="91"/>
    </row>
    <row r="395" spans="3:4" ht="15" customHeight="1" x14ac:dyDescent="0.25">
      <c r="C395" s="91"/>
      <c r="D395" s="91"/>
    </row>
    <row r="396" spans="3:4" ht="15" customHeight="1" x14ac:dyDescent="0.25">
      <c r="C396" s="91"/>
      <c r="D396" s="91"/>
    </row>
    <row r="397" spans="3:4" ht="15" customHeight="1" x14ac:dyDescent="0.25">
      <c r="C397" s="91"/>
      <c r="D397" s="91"/>
    </row>
    <row r="398" spans="3:4" ht="15" customHeight="1" x14ac:dyDescent="0.25">
      <c r="C398" s="91"/>
      <c r="D398" s="91"/>
    </row>
    <row r="399" spans="3:4" ht="15" customHeight="1" x14ac:dyDescent="0.25">
      <c r="C399" s="91"/>
      <c r="D399" s="91"/>
    </row>
    <row r="400" spans="3:4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</sheetData>
  <sheetProtection algorithmName="SHA-512" hashValue="gkvEMWBQYISMFvnQsdUalmxHLvG1eAmJrzPAiqeCBOBM/zWX7ULll/FYJhRvc2+qz6p5iaXs+Teigvab0SQdaA==" saltValue="2GF5ARoy4Jp0jH+V+263sQ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21.28515625" bestFit="1" customWidth="1"/>
    <col min="3" max="3" width="15.5703125" style="134" customWidth="1"/>
    <col min="4" max="9" width="15.5703125" customWidth="1"/>
  </cols>
  <sheetData>
    <row r="1" spans="1:15" ht="15" customHeight="1" x14ac:dyDescent="0.25">
      <c r="A1" s="3" t="s">
        <v>0</v>
      </c>
      <c r="B1" s="8"/>
      <c r="C1" s="8"/>
      <c r="D1" s="8"/>
      <c r="E1" s="8"/>
      <c r="F1" s="8"/>
    </row>
    <row r="2" spans="1:15" ht="15" customHeight="1" x14ac:dyDescent="0.25">
      <c r="B2" s="136" t="s">
        <v>34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C4" s="91"/>
      <c r="D4" s="91"/>
    </row>
    <row r="5" spans="1:15" ht="15" customHeight="1" x14ac:dyDescent="0.25">
      <c r="A5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15" t="s">
        <v>3</v>
      </c>
      <c r="I5" s="57" t="s">
        <v>4</v>
      </c>
    </row>
    <row r="6" spans="1:15" ht="15" customHeight="1" x14ac:dyDescent="0.25">
      <c r="A6" s="60" t="s">
        <v>5</v>
      </c>
      <c r="B6" s="67"/>
      <c r="C6" s="98"/>
      <c r="D6" s="98"/>
      <c r="E6" s="67"/>
      <c r="F6" s="67"/>
      <c r="G6" s="68"/>
      <c r="H6" s="68"/>
      <c r="I6" s="68"/>
    </row>
    <row r="7" spans="1:15" ht="15" customHeight="1" x14ac:dyDescent="0.25">
      <c r="A7" s="99" t="s">
        <v>5</v>
      </c>
      <c r="B7" s="100" t="s">
        <v>35</v>
      </c>
      <c r="C7" s="62"/>
      <c r="D7" s="101"/>
      <c r="E7" s="101"/>
      <c r="F7" s="101"/>
      <c r="G7" s="102">
        <f t="shared" ref="G7:G45" si="0">IF(ISERROR(C7- D7)=TRUE,"",C7 - D7)</f>
        <v>0</v>
      </c>
      <c r="H7" s="103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6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36</v>
      </c>
      <c r="C8" s="71">
        <v>2395</v>
      </c>
      <c r="D8" s="105">
        <v>2559</v>
      </c>
      <c r="E8" s="105">
        <v>250</v>
      </c>
      <c r="F8" s="105">
        <v>436</v>
      </c>
      <c r="G8" s="106">
        <f t="shared" si="0"/>
        <v>-164</v>
      </c>
      <c r="H8" s="107" t="str">
        <f t="shared" si="1"/>
        <v>-6,4%</v>
      </c>
      <c r="I8" s="74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37</v>
      </c>
      <c r="C9" s="62"/>
      <c r="D9" s="101">
        <v>0</v>
      </c>
      <c r="E9" s="101">
        <v>181</v>
      </c>
      <c r="F9" s="101">
        <v>134</v>
      </c>
      <c r="G9" s="102">
        <f t="shared" si="0"/>
        <v>0</v>
      </c>
      <c r="H9" s="103" t="str">
        <f t="shared" si="1"/>
        <v/>
      </c>
      <c r="I9" s="66"/>
      <c r="J9" s="91"/>
      <c r="K9" s="91"/>
      <c r="L9" s="91"/>
      <c r="M9" s="91"/>
      <c r="N9" s="91"/>
      <c r="O9" s="91"/>
    </row>
    <row r="10" spans="1:15" s="2" customFormat="1" ht="15" customHeight="1" x14ac:dyDescent="0.25">
      <c r="A10" s="108" t="s">
        <v>5</v>
      </c>
      <c r="B10" s="98" t="s">
        <v>14</v>
      </c>
      <c r="C10" s="114">
        <f>SUMIFS((C7:C9),(A7:A9),A10)</f>
        <v>2395</v>
      </c>
      <c r="D10" s="114">
        <f>SUMIFS((D7:D9),(A7:A9),A10)</f>
        <v>2559</v>
      </c>
      <c r="E10" s="114">
        <f>SUMIFS((E7:E9),(A7:A9),A10)</f>
        <v>431</v>
      </c>
      <c r="F10" s="114">
        <f>SUMIFS((F7:F9),(A7:A9),A10)</f>
        <v>570</v>
      </c>
      <c r="G10" s="116">
        <f t="shared" si="0"/>
        <v>-164</v>
      </c>
      <c r="H10" s="117" t="str">
        <f t="shared" si="1"/>
        <v>-6,4%</v>
      </c>
      <c r="I10" s="76"/>
      <c r="J10" s="113"/>
      <c r="K10" s="113"/>
      <c r="L10" s="113"/>
      <c r="M10" s="113"/>
      <c r="N10" s="113"/>
      <c r="O10" s="113"/>
    </row>
    <row r="11" spans="1:15" ht="15" customHeight="1" x14ac:dyDescent="0.25">
      <c r="A11" s="60" t="s">
        <v>15</v>
      </c>
      <c r="B11" s="61"/>
      <c r="C11" s="101"/>
      <c r="D11" s="101"/>
      <c r="E11" s="63"/>
      <c r="F11" s="63"/>
      <c r="G11" s="64">
        <f t="shared" si="0"/>
        <v>0</v>
      </c>
      <c r="H11" s="65" t="str">
        <f t="shared" si="1"/>
        <v/>
      </c>
      <c r="I11" s="61"/>
    </row>
    <row r="12" spans="1:15" ht="15" customHeight="1" x14ac:dyDescent="0.25">
      <c r="A12" s="99" t="s">
        <v>15</v>
      </c>
      <c r="B12" s="104" t="s">
        <v>35</v>
      </c>
      <c r="C12" s="71"/>
      <c r="D12" s="105"/>
      <c r="E12" s="105"/>
      <c r="F12" s="105"/>
      <c r="G12" s="106">
        <f t="shared" si="0"/>
        <v>0</v>
      </c>
      <c r="H12" s="107" t="str">
        <f t="shared" si="1"/>
        <v/>
      </c>
      <c r="I12" s="74"/>
      <c r="J12" s="91"/>
      <c r="K12" s="91"/>
      <c r="L12" s="91"/>
      <c r="M12" s="91"/>
      <c r="N12" s="91"/>
      <c r="O12" s="91"/>
    </row>
    <row r="13" spans="1:15" s="1" customFormat="1" ht="15" customHeight="1" x14ac:dyDescent="0.25">
      <c r="A13" s="99" t="s">
        <v>15</v>
      </c>
      <c r="B13" s="100" t="s">
        <v>36</v>
      </c>
      <c r="C13" s="62">
        <v>2064</v>
      </c>
      <c r="D13" s="101">
        <v>832</v>
      </c>
      <c r="E13" s="101">
        <v>1738</v>
      </c>
      <c r="F13" s="101">
        <v>867</v>
      </c>
      <c r="G13" s="102">
        <f t="shared" si="0"/>
        <v>1232</v>
      </c>
      <c r="H13" s="103" t="str">
        <f t="shared" si="1"/>
        <v>148,1%▲</v>
      </c>
      <c r="I13" s="66"/>
      <c r="J13" s="123"/>
      <c r="K13" s="123"/>
      <c r="L13" s="123"/>
      <c r="M13" s="123"/>
      <c r="N13" s="123"/>
      <c r="O13" s="123"/>
    </row>
    <row r="14" spans="1:15" ht="15" customHeight="1" x14ac:dyDescent="0.25">
      <c r="A14" s="99" t="s">
        <v>15</v>
      </c>
      <c r="B14" s="104" t="s">
        <v>37</v>
      </c>
      <c r="C14" s="71">
        <v>6085</v>
      </c>
      <c r="D14" s="105">
        <v>840</v>
      </c>
      <c r="E14" s="105">
        <v>899</v>
      </c>
      <c r="F14" s="105">
        <v>483</v>
      </c>
      <c r="G14" s="106">
        <f t="shared" si="0"/>
        <v>5245</v>
      </c>
      <c r="H14" s="107" t="str">
        <f t="shared" si="1"/>
        <v>624,4%▲</v>
      </c>
      <c r="I14" s="74"/>
      <c r="J14" s="91"/>
      <c r="K14" s="91"/>
      <c r="L14" s="91"/>
      <c r="M14" s="91"/>
      <c r="N14" s="91"/>
      <c r="O14" s="91"/>
    </row>
    <row r="15" spans="1:15" s="2" customFormat="1" ht="15" customHeight="1" x14ac:dyDescent="0.25">
      <c r="A15" s="108" t="s">
        <v>15</v>
      </c>
      <c r="B15" s="109" t="s">
        <v>14</v>
      </c>
      <c r="C15" s="110">
        <f>SUMIFS((C7:C14),(A7:A14),A15)</f>
        <v>8149</v>
      </c>
      <c r="D15" s="110">
        <f>SUMIFS((D7:D14),(A7:A14),A15)</f>
        <v>1672</v>
      </c>
      <c r="E15" s="110">
        <f>SUMIFS((E7:E14),(A7:A14),A15)</f>
        <v>2637</v>
      </c>
      <c r="F15" s="110">
        <f>SUMIFS((F7:F14),(A7:A14),A15)</f>
        <v>1350</v>
      </c>
      <c r="G15" s="111">
        <f t="shared" si="0"/>
        <v>6477</v>
      </c>
      <c r="H15" s="112" t="str">
        <f t="shared" si="1"/>
        <v>387,4%▲</v>
      </c>
      <c r="I15" s="24"/>
      <c r="J15" s="113"/>
      <c r="K15" s="113"/>
      <c r="L15" s="113"/>
      <c r="M15" s="113"/>
      <c r="N15" s="113"/>
      <c r="O15" s="113"/>
    </row>
    <row r="16" spans="1:15" ht="15" customHeight="1" x14ac:dyDescent="0.25">
      <c r="A16" s="60" t="s">
        <v>16</v>
      </c>
      <c r="B16" s="68"/>
      <c r="C16" s="105"/>
      <c r="D16" s="105"/>
      <c r="E16" s="70"/>
      <c r="F16" s="70"/>
      <c r="G16" s="72">
        <f t="shared" si="0"/>
        <v>0</v>
      </c>
      <c r="H16" s="73" t="str">
        <f t="shared" si="1"/>
        <v/>
      </c>
      <c r="I16" s="68"/>
    </row>
    <row r="17" spans="1:15" ht="15" customHeight="1" x14ac:dyDescent="0.25">
      <c r="A17" s="99" t="s">
        <v>16</v>
      </c>
      <c r="B17" s="100" t="s">
        <v>35</v>
      </c>
      <c r="C17" s="62"/>
      <c r="D17" s="101"/>
      <c r="E17" s="101"/>
      <c r="F17" s="101"/>
      <c r="G17" s="102">
        <f t="shared" si="0"/>
        <v>0</v>
      </c>
      <c r="H17" s="103" t="str">
        <f t="shared" si="1"/>
        <v/>
      </c>
      <c r="I17" s="66"/>
      <c r="J17" s="91"/>
      <c r="K17" s="91"/>
      <c r="L17" s="91"/>
      <c r="M17" s="91"/>
      <c r="N17" s="91"/>
      <c r="O17" s="91"/>
    </row>
    <row r="18" spans="1:15" ht="15" customHeight="1" x14ac:dyDescent="0.25">
      <c r="A18" s="99" t="s">
        <v>16</v>
      </c>
      <c r="B18" s="104" t="s">
        <v>36</v>
      </c>
      <c r="C18" s="71">
        <v>1619</v>
      </c>
      <c r="D18" s="105">
        <v>1506</v>
      </c>
      <c r="E18" s="105">
        <v>1619</v>
      </c>
      <c r="F18" s="105">
        <v>1765</v>
      </c>
      <c r="G18" s="106">
        <f t="shared" si="0"/>
        <v>113</v>
      </c>
      <c r="H18" s="107" t="str">
        <f t="shared" si="1"/>
        <v>7,5%▲</v>
      </c>
      <c r="I18" s="74"/>
      <c r="J18" s="91"/>
      <c r="K18" s="91"/>
      <c r="L18" s="91"/>
      <c r="M18" s="91"/>
      <c r="N18" s="91"/>
      <c r="O18" s="91"/>
    </row>
    <row r="19" spans="1:15" ht="15" customHeight="1" x14ac:dyDescent="0.25">
      <c r="A19" s="99" t="s">
        <v>16</v>
      </c>
      <c r="B19" s="100" t="s">
        <v>37</v>
      </c>
      <c r="C19" s="62">
        <v>1504</v>
      </c>
      <c r="D19" s="101">
        <v>1750</v>
      </c>
      <c r="E19" s="101">
        <v>1965</v>
      </c>
      <c r="F19" s="101">
        <v>777</v>
      </c>
      <c r="G19" s="102">
        <f t="shared" si="0"/>
        <v>-246</v>
      </c>
      <c r="H19" s="103" t="str">
        <f t="shared" si="1"/>
        <v>-14,1%▼</v>
      </c>
      <c r="I19" s="66"/>
      <c r="J19" s="91"/>
      <c r="K19" s="91"/>
      <c r="L19" s="91"/>
      <c r="M19" s="91"/>
      <c r="N19" s="91"/>
      <c r="O19" s="91"/>
    </row>
    <row r="20" spans="1:15" s="2" customFormat="1" ht="15" customHeight="1" x14ac:dyDescent="0.25">
      <c r="A20" s="108" t="s">
        <v>16</v>
      </c>
      <c r="B20" s="98" t="s">
        <v>14</v>
      </c>
      <c r="C20" s="114">
        <f>SUMIFS((C7:C19),(A7:A19),A20)</f>
        <v>3123</v>
      </c>
      <c r="D20" s="114">
        <f>SUMIFS((D7:D19),(A7:A19),A20)</f>
        <v>3256</v>
      </c>
      <c r="E20" s="114">
        <f>SUMIFS((E7:E19),(A7:A19),A20)</f>
        <v>3584</v>
      </c>
      <c r="F20" s="114">
        <f>SUMIFS((F7:F19),(A7:A19),A20)</f>
        <v>2542</v>
      </c>
      <c r="G20" s="116">
        <f t="shared" si="0"/>
        <v>-133</v>
      </c>
      <c r="H20" s="117" t="str">
        <f t="shared" si="1"/>
        <v>-4,1%</v>
      </c>
      <c r="I20" s="76"/>
      <c r="J20" s="113"/>
      <c r="K20" s="113"/>
      <c r="L20" s="113"/>
      <c r="M20" s="113"/>
      <c r="N20" s="113"/>
      <c r="O20" s="113"/>
    </row>
    <row r="21" spans="1:15" ht="15" customHeight="1" x14ac:dyDescent="0.25">
      <c r="A21" s="60" t="s">
        <v>29</v>
      </c>
      <c r="B21" s="61"/>
      <c r="C21" s="101"/>
      <c r="D21" s="101"/>
      <c r="E21" s="63"/>
      <c r="F21" s="63"/>
      <c r="G21" s="64">
        <f t="shared" si="0"/>
        <v>0</v>
      </c>
      <c r="H21" s="65" t="str">
        <f t="shared" si="1"/>
        <v/>
      </c>
      <c r="I21" s="61"/>
    </row>
    <row r="22" spans="1:15" ht="15" customHeight="1" x14ac:dyDescent="0.25">
      <c r="A22" s="99" t="s">
        <v>29</v>
      </c>
      <c r="B22" s="104" t="s">
        <v>35</v>
      </c>
      <c r="C22" s="71"/>
      <c r="D22" s="105"/>
      <c r="E22" s="105"/>
      <c r="F22" s="105"/>
      <c r="G22" s="106">
        <f t="shared" si="0"/>
        <v>0</v>
      </c>
      <c r="H22" s="107" t="str">
        <f t="shared" si="1"/>
        <v/>
      </c>
      <c r="I22" s="74"/>
      <c r="J22" s="91"/>
      <c r="K22" s="91"/>
      <c r="L22" s="91"/>
      <c r="M22" s="91"/>
      <c r="N22" s="91"/>
      <c r="O22" s="91"/>
    </row>
    <row r="23" spans="1:15" ht="15" customHeight="1" x14ac:dyDescent="0.25">
      <c r="A23" s="99" t="s">
        <v>29</v>
      </c>
      <c r="B23" s="100" t="s">
        <v>36</v>
      </c>
      <c r="C23" s="62">
        <v>2919</v>
      </c>
      <c r="D23" s="101">
        <v>9625</v>
      </c>
      <c r="E23" s="101">
        <v>9278</v>
      </c>
      <c r="F23" s="101">
        <v>13629</v>
      </c>
      <c r="G23" s="102">
        <f t="shared" si="0"/>
        <v>-6706</v>
      </c>
      <c r="H23" s="103" t="str">
        <f t="shared" si="1"/>
        <v>-69,7%▼</v>
      </c>
      <c r="I23" s="66"/>
      <c r="J23" s="91"/>
      <c r="K23" s="91"/>
      <c r="L23" s="91"/>
      <c r="M23" s="91"/>
      <c r="N23" s="91"/>
      <c r="O23" s="91"/>
    </row>
    <row r="24" spans="1:15" ht="15" customHeight="1" x14ac:dyDescent="0.25">
      <c r="A24" s="99" t="s">
        <v>29</v>
      </c>
      <c r="B24" s="104" t="s">
        <v>37</v>
      </c>
      <c r="C24" s="71">
        <v>32997</v>
      </c>
      <c r="D24" s="105">
        <v>30325</v>
      </c>
      <c r="E24" s="105">
        <v>31134</v>
      </c>
      <c r="F24" s="105">
        <v>32081</v>
      </c>
      <c r="G24" s="106">
        <f t="shared" si="0"/>
        <v>2672</v>
      </c>
      <c r="H24" s="107" t="str">
        <f t="shared" si="1"/>
        <v>8,8%▲</v>
      </c>
      <c r="I24" s="74"/>
      <c r="J24" s="91"/>
      <c r="K24" s="91"/>
      <c r="L24" s="91"/>
      <c r="M24" s="91"/>
      <c r="N24" s="91"/>
      <c r="O24" s="91"/>
    </row>
    <row r="25" spans="1:15" s="2" customFormat="1" ht="15" customHeight="1" x14ac:dyDescent="0.25">
      <c r="A25" s="108" t="s">
        <v>29</v>
      </c>
      <c r="B25" s="109" t="s">
        <v>14</v>
      </c>
      <c r="C25" s="110">
        <f>SUMIFS((C7:C24),(A7:A24),A25)</f>
        <v>35916</v>
      </c>
      <c r="D25" s="110">
        <f>SUMIFS((D7:D24),(A7:A24),A25)</f>
        <v>39950</v>
      </c>
      <c r="E25" s="110">
        <f>SUMIFS((E7:E24),(A7:A24),A25)</f>
        <v>40412</v>
      </c>
      <c r="F25" s="110">
        <f>SUMIFS((F7:F24),(A7:A24),A25)</f>
        <v>45710</v>
      </c>
      <c r="G25" s="111">
        <f t="shared" si="0"/>
        <v>-4034</v>
      </c>
      <c r="H25" s="112" t="str">
        <f t="shared" si="1"/>
        <v>-10,1%▼</v>
      </c>
      <c r="I25" s="24"/>
      <c r="J25" s="113"/>
      <c r="K25" s="113"/>
      <c r="L25" s="113"/>
      <c r="M25" s="113"/>
      <c r="N25" s="113"/>
      <c r="O25" s="113"/>
    </row>
    <row r="26" spans="1:15" ht="15" customHeight="1" x14ac:dyDescent="0.25">
      <c r="A26" s="60" t="s">
        <v>18</v>
      </c>
      <c r="B26" s="68"/>
      <c r="C26" s="105"/>
      <c r="D26" s="105"/>
      <c r="E26" s="70"/>
      <c r="F26" s="70"/>
      <c r="G26" s="72">
        <f t="shared" si="0"/>
        <v>0</v>
      </c>
      <c r="H26" s="73" t="str">
        <f t="shared" si="1"/>
        <v/>
      </c>
      <c r="I26" s="68"/>
    </row>
    <row r="27" spans="1:15" ht="15" customHeight="1" x14ac:dyDescent="0.25">
      <c r="A27" s="99" t="s">
        <v>18</v>
      </c>
      <c r="B27" s="100" t="s">
        <v>35</v>
      </c>
      <c r="C27" s="62"/>
      <c r="D27" s="101"/>
      <c r="E27" s="101"/>
      <c r="F27" s="101"/>
      <c r="G27" s="102">
        <f t="shared" si="0"/>
        <v>0</v>
      </c>
      <c r="H27" s="103" t="str">
        <f t="shared" si="1"/>
        <v/>
      </c>
      <c r="I27" s="66"/>
      <c r="J27" s="91"/>
      <c r="K27" s="91"/>
      <c r="L27" s="91"/>
      <c r="M27" s="91"/>
      <c r="N27" s="91"/>
      <c r="O27" s="91"/>
    </row>
    <row r="28" spans="1:15" ht="15" customHeight="1" x14ac:dyDescent="0.25">
      <c r="A28" s="99" t="s">
        <v>18</v>
      </c>
      <c r="B28" s="104" t="s">
        <v>36</v>
      </c>
      <c r="C28" s="71"/>
      <c r="D28" s="105"/>
      <c r="E28" s="105"/>
      <c r="F28" s="105">
        <v>0</v>
      </c>
      <c r="G28" s="106">
        <f t="shared" si="0"/>
        <v>0</v>
      </c>
      <c r="H28" s="107" t="str">
        <f t="shared" si="1"/>
        <v/>
      </c>
      <c r="I28" s="74"/>
      <c r="J28" s="91"/>
      <c r="K28" s="91"/>
      <c r="L28" s="91"/>
      <c r="M28" s="91"/>
      <c r="N28" s="91"/>
      <c r="O28" s="91"/>
    </row>
    <row r="29" spans="1:15" ht="15" customHeight="1" x14ac:dyDescent="0.25">
      <c r="A29" s="99" t="s">
        <v>18</v>
      </c>
      <c r="B29" s="100" t="s">
        <v>37</v>
      </c>
      <c r="C29" s="62">
        <v>34</v>
      </c>
      <c r="D29" s="101">
        <v>45</v>
      </c>
      <c r="E29" s="101">
        <v>181</v>
      </c>
      <c r="F29" s="101">
        <v>73</v>
      </c>
      <c r="G29" s="102">
        <f t="shared" si="0"/>
        <v>-11</v>
      </c>
      <c r="H29" s="103" t="str">
        <f t="shared" si="1"/>
        <v>-24,4%▼</v>
      </c>
      <c r="I29" s="66"/>
      <c r="J29" s="91"/>
      <c r="K29" s="91"/>
      <c r="L29" s="91"/>
      <c r="M29" s="91"/>
      <c r="N29" s="91"/>
      <c r="O29" s="91"/>
    </row>
    <row r="30" spans="1:15" s="2" customFormat="1" ht="15" customHeight="1" x14ac:dyDescent="0.25">
      <c r="A30" s="108" t="s">
        <v>18</v>
      </c>
      <c r="B30" s="98" t="s">
        <v>14</v>
      </c>
      <c r="C30" s="114">
        <f>SUMIFS((C7:C29),(A7:A29),A30)</f>
        <v>34</v>
      </c>
      <c r="D30" s="114">
        <f>SUMIFS((D7:D29),(A7:A29),A30)</f>
        <v>45</v>
      </c>
      <c r="E30" s="114">
        <f>SUMIFS((E7:E29),(A7:A29),A30)</f>
        <v>181</v>
      </c>
      <c r="F30" s="114">
        <f>SUMIFS((F7:F29),(A7:A29),A30)</f>
        <v>73</v>
      </c>
      <c r="G30" s="116">
        <f t="shared" si="0"/>
        <v>-11</v>
      </c>
      <c r="H30" s="117" t="str">
        <f t="shared" si="1"/>
        <v>-24,4%▼</v>
      </c>
      <c r="I30" s="76"/>
      <c r="J30" s="113"/>
      <c r="K30" s="113"/>
      <c r="L30" s="113"/>
      <c r="M30" s="113"/>
      <c r="N30" s="113"/>
      <c r="O30" s="113"/>
    </row>
    <row r="31" spans="1:15" ht="15" customHeight="1" x14ac:dyDescent="0.25">
      <c r="A31" s="60" t="s">
        <v>19</v>
      </c>
      <c r="B31" s="61"/>
      <c r="C31" s="101"/>
      <c r="D31" s="101"/>
      <c r="E31" s="63"/>
      <c r="F31" s="63"/>
      <c r="G31" s="64">
        <f t="shared" si="0"/>
        <v>0</v>
      </c>
      <c r="H31" s="65" t="str">
        <f t="shared" si="1"/>
        <v/>
      </c>
      <c r="I31" s="61"/>
    </row>
    <row r="32" spans="1:15" ht="15" customHeight="1" x14ac:dyDescent="0.25">
      <c r="A32" s="99" t="s">
        <v>19</v>
      </c>
      <c r="B32" s="104" t="s">
        <v>35</v>
      </c>
      <c r="C32" s="71"/>
      <c r="D32" s="105"/>
      <c r="E32" s="105"/>
      <c r="F32" s="105"/>
      <c r="G32" s="106">
        <f t="shared" si="0"/>
        <v>0</v>
      </c>
      <c r="H32" s="107" t="str">
        <f t="shared" si="1"/>
        <v/>
      </c>
      <c r="I32" s="74"/>
      <c r="J32" s="91"/>
      <c r="K32" s="91"/>
      <c r="L32" s="91"/>
      <c r="M32" s="91"/>
      <c r="N32" s="91"/>
      <c r="O32" s="91"/>
    </row>
    <row r="33" spans="1:15" ht="15" customHeight="1" x14ac:dyDescent="0.25">
      <c r="A33" s="99" t="s">
        <v>19</v>
      </c>
      <c r="B33" s="100" t="s">
        <v>36</v>
      </c>
      <c r="C33" s="62"/>
      <c r="D33" s="101"/>
      <c r="E33" s="101"/>
      <c r="F33" s="101"/>
      <c r="G33" s="102">
        <f t="shared" si="0"/>
        <v>0</v>
      </c>
      <c r="H33" s="103" t="str">
        <f t="shared" si="1"/>
        <v/>
      </c>
      <c r="I33" s="66"/>
      <c r="J33" s="91"/>
      <c r="K33" s="91"/>
      <c r="L33" s="91"/>
      <c r="M33" s="91"/>
      <c r="N33" s="91"/>
      <c r="O33" s="91"/>
    </row>
    <row r="34" spans="1:15" ht="15" customHeight="1" x14ac:dyDescent="0.25">
      <c r="A34" s="99" t="s">
        <v>19</v>
      </c>
      <c r="B34" s="104" t="s">
        <v>37</v>
      </c>
      <c r="C34" s="71"/>
      <c r="D34" s="105"/>
      <c r="E34" s="105"/>
      <c r="F34" s="105"/>
      <c r="G34" s="106">
        <f t="shared" si="0"/>
        <v>0</v>
      </c>
      <c r="H34" s="107" t="str">
        <f t="shared" si="1"/>
        <v/>
      </c>
      <c r="I34" s="74"/>
      <c r="J34" s="91"/>
      <c r="K34" s="91"/>
      <c r="L34" s="91"/>
      <c r="M34" s="91"/>
      <c r="N34" s="91"/>
      <c r="O34" s="91"/>
    </row>
    <row r="35" spans="1:15" s="2" customFormat="1" ht="15" customHeight="1" x14ac:dyDescent="0.25">
      <c r="A35" s="108" t="s">
        <v>19</v>
      </c>
      <c r="B35" s="109" t="s">
        <v>14</v>
      </c>
      <c r="C35" s="110">
        <f>SUMIFS((C7:C34),(A7:A34),A35)</f>
        <v>0</v>
      </c>
      <c r="D35" s="110">
        <f>SUMIFS((D7:D34),(A7:A34),A35)</f>
        <v>0</v>
      </c>
      <c r="E35" s="110">
        <f>SUMIFS((E7:E34),(A7:A34),A35)</f>
        <v>0</v>
      </c>
      <c r="F35" s="110">
        <f>SUMIFS((F7:F34),(A7:A34),A35)</f>
        <v>0</v>
      </c>
      <c r="G35" s="111">
        <f t="shared" si="0"/>
        <v>0</v>
      </c>
      <c r="H35" s="112" t="str">
        <f t="shared" si="1"/>
        <v/>
      </c>
      <c r="I35" s="24"/>
      <c r="J35" s="113"/>
      <c r="K35" s="113"/>
      <c r="L35" s="113"/>
      <c r="M35" s="113"/>
      <c r="N35" s="113"/>
      <c r="O35" s="113"/>
    </row>
    <row r="36" spans="1:15" s="2" customFormat="1" ht="15" customHeight="1" x14ac:dyDescent="0.25">
      <c r="A36" s="60" t="s">
        <v>20</v>
      </c>
      <c r="B36" s="68"/>
      <c r="C36" s="105"/>
      <c r="D36" s="105"/>
      <c r="E36" s="70"/>
      <c r="F36" s="70"/>
      <c r="G36" s="72">
        <f t="shared" si="0"/>
        <v>0</v>
      </c>
      <c r="H36" s="73" t="str">
        <f t="shared" si="1"/>
        <v/>
      </c>
      <c r="I36" s="76"/>
      <c r="J36" s="8"/>
      <c r="K36" s="8"/>
      <c r="L36" s="8"/>
      <c r="M36" s="8"/>
      <c r="N36" s="8"/>
      <c r="O36" s="8"/>
    </row>
    <row r="37" spans="1:15" s="2" customFormat="1" ht="15" customHeight="1" x14ac:dyDescent="0.25">
      <c r="A37" s="115" t="s">
        <v>20</v>
      </c>
      <c r="B37" s="100" t="s">
        <v>35</v>
      </c>
      <c r="C37" s="62"/>
      <c r="D37" s="101"/>
      <c r="E37" s="101"/>
      <c r="F37" s="101"/>
      <c r="G37" s="102">
        <f t="shared" si="0"/>
        <v>0</v>
      </c>
      <c r="H37" s="103" t="str">
        <f t="shared" si="1"/>
        <v/>
      </c>
      <c r="I37" s="24"/>
      <c r="J37" s="113"/>
      <c r="K37" s="113"/>
      <c r="L37" s="113"/>
      <c r="M37" s="113"/>
      <c r="N37" s="113"/>
      <c r="O37" s="113"/>
    </row>
    <row r="38" spans="1:15" s="2" customFormat="1" ht="15" customHeight="1" x14ac:dyDescent="0.25">
      <c r="A38" s="115" t="s">
        <v>20</v>
      </c>
      <c r="B38" s="104" t="s">
        <v>36</v>
      </c>
      <c r="C38" s="71"/>
      <c r="D38" s="105"/>
      <c r="E38" s="105"/>
      <c r="F38" s="105"/>
      <c r="G38" s="106">
        <f t="shared" si="0"/>
        <v>0</v>
      </c>
      <c r="H38" s="107" t="str">
        <f t="shared" si="1"/>
        <v/>
      </c>
      <c r="I38" s="76"/>
      <c r="J38" s="113"/>
      <c r="K38" s="113"/>
      <c r="L38" s="113"/>
      <c r="M38" s="113"/>
      <c r="N38" s="113"/>
      <c r="O38" s="113"/>
    </row>
    <row r="39" spans="1:15" s="2" customFormat="1" ht="15" customHeight="1" x14ac:dyDescent="0.25">
      <c r="A39" s="115" t="s">
        <v>20</v>
      </c>
      <c r="B39" s="100" t="s">
        <v>37</v>
      </c>
      <c r="C39" s="62"/>
      <c r="D39" s="101"/>
      <c r="E39" s="101"/>
      <c r="F39" s="101"/>
      <c r="G39" s="102">
        <f t="shared" si="0"/>
        <v>0</v>
      </c>
      <c r="H39" s="103" t="str">
        <f t="shared" si="1"/>
        <v/>
      </c>
      <c r="I39" s="24"/>
      <c r="J39" s="113"/>
      <c r="K39" s="113"/>
      <c r="L39" s="113"/>
      <c r="M39" s="113"/>
      <c r="N39" s="113"/>
      <c r="O39" s="113"/>
    </row>
    <row r="40" spans="1:15" s="2" customFormat="1" ht="15" customHeight="1" x14ac:dyDescent="0.25">
      <c r="A40" s="115" t="s">
        <v>20</v>
      </c>
      <c r="B40" s="98" t="s">
        <v>14</v>
      </c>
      <c r="C40" s="114">
        <f>SUMIFS((C7:C39),(A7:A39),A40)</f>
        <v>0</v>
      </c>
      <c r="D40" s="114">
        <f>SUMIFS((D7:D39),(A7:A39),A40)</f>
        <v>0</v>
      </c>
      <c r="E40" s="114">
        <f>SUMIFS((E7:E39),(A7:A39),A40)</f>
        <v>0</v>
      </c>
      <c r="F40" s="114">
        <f>SUMIFS((F7:F39),(A7:A39),A40)</f>
        <v>0</v>
      </c>
      <c r="G40" s="116">
        <f t="shared" si="0"/>
        <v>0</v>
      </c>
      <c r="H40" s="117" t="str">
        <f t="shared" si="1"/>
        <v/>
      </c>
      <c r="I40" s="76"/>
      <c r="J40" s="113"/>
      <c r="K40" s="113"/>
      <c r="L40" s="113"/>
      <c r="M40" s="113"/>
      <c r="N40" s="113"/>
      <c r="O40" s="113"/>
    </row>
    <row r="41" spans="1:15" ht="15" customHeight="1" x14ac:dyDescent="0.25">
      <c r="A41" s="60" t="s">
        <v>21</v>
      </c>
      <c r="B41" s="61"/>
      <c r="C41" s="101"/>
      <c r="D41" s="101"/>
      <c r="E41" s="63"/>
      <c r="F41" s="63"/>
      <c r="G41" s="64">
        <f t="shared" si="0"/>
        <v>0</v>
      </c>
      <c r="H41" s="65" t="str">
        <f t="shared" si="1"/>
        <v/>
      </c>
      <c r="I41" s="61"/>
    </row>
    <row r="42" spans="1:15" ht="15" customHeight="1" x14ac:dyDescent="0.25">
      <c r="A42" s="99" t="s">
        <v>21</v>
      </c>
      <c r="B42" s="104" t="s">
        <v>35</v>
      </c>
      <c r="C42" s="71"/>
      <c r="D42" s="105"/>
      <c r="E42" s="105"/>
      <c r="F42" s="105"/>
      <c r="G42" s="106">
        <f t="shared" si="0"/>
        <v>0</v>
      </c>
      <c r="H42" s="107" t="str">
        <f t="shared" si="1"/>
        <v/>
      </c>
      <c r="I42" s="74"/>
      <c r="J42" s="91"/>
      <c r="K42" s="91"/>
      <c r="L42" s="91"/>
      <c r="M42" s="91"/>
      <c r="N42" s="91"/>
      <c r="O42" s="91"/>
    </row>
    <row r="43" spans="1:15" ht="15" customHeight="1" x14ac:dyDescent="0.25">
      <c r="A43" s="99" t="s">
        <v>21</v>
      </c>
      <c r="B43" s="100" t="s">
        <v>36</v>
      </c>
      <c r="C43" s="62">
        <v>40846</v>
      </c>
      <c r="D43" s="101">
        <v>151822</v>
      </c>
      <c r="E43" s="101">
        <v>183559</v>
      </c>
      <c r="F43" s="101">
        <v>68741</v>
      </c>
      <c r="G43" s="102">
        <f t="shared" si="0"/>
        <v>-110976</v>
      </c>
      <c r="H43" s="103" t="str">
        <f t="shared" si="1"/>
        <v>-73,1%▼</v>
      </c>
      <c r="I43" s="66"/>
      <c r="J43" s="91"/>
      <c r="K43" s="91"/>
      <c r="L43" s="91"/>
      <c r="M43" s="91"/>
      <c r="N43" s="91"/>
      <c r="O43" s="91"/>
    </row>
    <row r="44" spans="1:15" ht="15" customHeight="1" x14ac:dyDescent="0.25">
      <c r="A44" s="99" t="s">
        <v>21</v>
      </c>
      <c r="B44" s="104" t="s">
        <v>37</v>
      </c>
      <c r="C44" s="71"/>
      <c r="D44" s="105"/>
      <c r="E44" s="105"/>
      <c r="F44" s="105"/>
      <c r="G44" s="106">
        <f t="shared" si="0"/>
        <v>0</v>
      </c>
      <c r="H44" s="107" t="str">
        <f t="shared" si="1"/>
        <v/>
      </c>
      <c r="I44" s="74"/>
      <c r="J44" s="91"/>
      <c r="K44" s="91"/>
      <c r="L44" s="91"/>
      <c r="M44" s="91"/>
      <c r="N44" s="91"/>
      <c r="O44" s="91"/>
    </row>
    <row r="45" spans="1:15" s="2" customFormat="1" ht="15" customHeight="1" x14ac:dyDescent="0.25">
      <c r="A45" s="108" t="s">
        <v>21</v>
      </c>
      <c r="B45" s="109" t="s">
        <v>14</v>
      </c>
      <c r="C45" s="110">
        <f>SUMIFS((C7:C44),(A7:A44),A45)</f>
        <v>40846</v>
      </c>
      <c r="D45" s="110">
        <f>SUMIFS((D7:D44),(A7:A44),A45)</f>
        <v>151822</v>
      </c>
      <c r="E45" s="110">
        <f>SUMIFS((E7:E44),(A7:A44),A45)</f>
        <v>183559</v>
      </c>
      <c r="F45" s="110">
        <f>SUMIFS((F7:F44),(A7:A44),A45)</f>
        <v>68741</v>
      </c>
      <c r="G45" s="111">
        <f t="shared" si="0"/>
        <v>-110976</v>
      </c>
      <c r="H45" s="103" t="str">
        <f t="shared" si="1"/>
        <v>-73,1%▼</v>
      </c>
      <c r="I45" s="24"/>
      <c r="J45" s="113"/>
      <c r="K45" s="113"/>
      <c r="L45" s="113"/>
      <c r="M45" s="113"/>
      <c r="N45" s="113"/>
      <c r="O45" s="113"/>
    </row>
    <row r="46" spans="1:15" ht="15" customHeight="1" x14ac:dyDescent="0.25">
      <c r="C46" s="91"/>
      <c r="D46" s="91"/>
    </row>
    <row r="47" spans="1:15" ht="15" customHeight="1" x14ac:dyDescent="0.25">
      <c r="C47" s="91"/>
      <c r="D47" s="91"/>
    </row>
    <row r="48" spans="1:15" ht="15" customHeight="1" x14ac:dyDescent="0.25">
      <c r="C48" s="91"/>
      <c r="D48" s="91"/>
    </row>
    <row r="49" spans="3:4" ht="15" customHeight="1" x14ac:dyDescent="0.25">
      <c r="C49" s="91"/>
      <c r="D49" s="91"/>
    </row>
    <row r="50" spans="3:4" ht="15" customHeight="1" x14ac:dyDescent="0.25">
      <c r="C50" s="91"/>
      <c r="D50" s="91"/>
    </row>
    <row r="51" spans="3:4" ht="15" customHeight="1" x14ac:dyDescent="0.25">
      <c r="C51" s="91"/>
      <c r="D51" s="91"/>
    </row>
    <row r="52" spans="3:4" ht="15" customHeight="1" x14ac:dyDescent="0.25">
      <c r="C52" s="91"/>
      <c r="D52" s="91"/>
    </row>
    <row r="53" spans="3:4" ht="15" customHeight="1" x14ac:dyDescent="0.25">
      <c r="C53" s="91"/>
      <c r="D53" s="91"/>
    </row>
    <row r="54" spans="3:4" ht="15" customHeight="1" x14ac:dyDescent="0.25">
      <c r="C54" s="91"/>
      <c r="D54" s="91"/>
    </row>
    <row r="55" spans="3:4" ht="15" customHeight="1" x14ac:dyDescent="0.25">
      <c r="C55" s="91"/>
      <c r="D55" s="91"/>
    </row>
    <row r="56" spans="3:4" ht="15" customHeight="1" x14ac:dyDescent="0.25">
      <c r="C56" s="91"/>
      <c r="D56" s="91"/>
    </row>
    <row r="57" spans="3:4" ht="15" customHeight="1" x14ac:dyDescent="0.25">
      <c r="C57" s="91"/>
      <c r="D57" s="91"/>
    </row>
    <row r="58" spans="3:4" ht="15" customHeight="1" x14ac:dyDescent="0.25">
      <c r="C58" s="91"/>
      <c r="D58" s="91"/>
    </row>
    <row r="59" spans="3:4" ht="15" customHeight="1" x14ac:dyDescent="0.25">
      <c r="C59" s="91"/>
      <c r="D59" s="91"/>
    </row>
    <row r="60" spans="3:4" ht="15" customHeight="1" x14ac:dyDescent="0.25">
      <c r="C60" s="91"/>
      <c r="D60" s="91"/>
    </row>
    <row r="61" spans="3:4" ht="15" customHeight="1" x14ac:dyDescent="0.25">
      <c r="C61" s="91"/>
      <c r="D61" s="91"/>
    </row>
    <row r="62" spans="3:4" ht="15" customHeight="1" x14ac:dyDescent="0.25">
      <c r="C62" s="91"/>
      <c r="D62" s="91"/>
    </row>
    <row r="63" spans="3:4" ht="15" customHeight="1" x14ac:dyDescent="0.25">
      <c r="C63" s="91"/>
      <c r="D63" s="91"/>
    </row>
    <row r="64" spans="3:4" ht="15" customHeight="1" x14ac:dyDescent="0.25">
      <c r="C64" s="91"/>
      <c r="D64" s="91"/>
    </row>
    <row r="65" spans="3:4" ht="15" customHeight="1" x14ac:dyDescent="0.25">
      <c r="C65" s="91"/>
      <c r="D65" s="91"/>
    </row>
    <row r="66" spans="3:4" ht="15" customHeight="1" x14ac:dyDescent="0.25">
      <c r="C66" s="91"/>
      <c r="D66" s="91"/>
    </row>
    <row r="67" spans="3:4" ht="15" customHeight="1" x14ac:dyDescent="0.25">
      <c r="C67" s="91"/>
      <c r="D67" s="91"/>
    </row>
    <row r="68" spans="3:4" ht="15" customHeight="1" x14ac:dyDescent="0.25">
      <c r="C68" s="91"/>
      <c r="D68" s="91"/>
    </row>
    <row r="69" spans="3:4" ht="15" customHeight="1" x14ac:dyDescent="0.25">
      <c r="C69" s="91"/>
      <c r="D69" s="91"/>
    </row>
    <row r="70" spans="3:4" ht="15" customHeight="1" x14ac:dyDescent="0.25">
      <c r="C70" s="91"/>
      <c r="D70" s="91"/>
    </row>
    <row r="71" spans="3:4" ht="15" customHeight="1" x14ac:dyDescent="0.25">
      <c r="C71" s="91"/>
      <c r="D71" s="91"/>
    </row>
    <row r="72" spans="3:4" ht="15" customHeight="1" x14ac:dyDescent="0.25">
      <c r="C72" s="91"/>
      <c r="D72" s="91"/>
    </row>
    <row r="73" spans="3:4" ht="15" customHeight="1" x14ac:dyDescent="0.25">
      <c r="C73" s="91"/>
      <c r="D73" s="91"/>
    </row>
    <row r="74" spans="3:4" ht="15" customHeight="1" x14ac:dyDescent="0.25">
      <c r="C74" s="91"/>
      <c r="D74" s="91"/>
    </row>
    <row r="75" spans="3:4" ht="15" customHeight="1" x14ac:dyDescent="0.25">
      <c r="C75" s="91"/>
      <c r="D75" s="91"/>
    </row>
    <row r="76" spans="3:4" ht="15" customHeight="1" x14ac:dyDescent="0.25">
      <c r="C76" s="91"/>
      <c r="D76" s="91"/>
    </row>
    <row r="77" spans="3:4" ht="15" customHeight="1" x14ac:dyDescent="0.25">
      <c r="C77" s="91"/>
      <c r="D77" s="91"/>
    </row>
    <row r="78" spans="3:4" ht="15" customHeight="1" x14ac:dyDescent="0.25">
      <c r="C78" s="91"/>
      <c r="D78" s="91"/>
    </row>
    <row r="79" spans="3:4" ht="15" customHeight="1" x14ac:dyDescent="0.25">
      <c r="C79" s="91"/>
      <c r="D79" s="91"/>
    </row>
    <row r="80" spans="3:4" ht="15" customHeight="1" x14ac:dyDescent="0.25">
      <c r="C80" s="91"/>
      <c r="D80" s="91"/>
    </row>
    <row r="81" spans="3:4" ht="15" customHeight="1" x14ac:dyDescent="0.25">
      <c r="C81" s="91"/>
      <c r="D81" s="91"/>
    </row>
    <row r="82" spans="3:4" ht="15" customHeight="1" x14ac:dyDescent="0.25">
      <c r="C82" s="91"/>
      <c r="D82" s="91"/>
    </row>
    <row r="83" spans="3:4" ht="15" customHeight="1" x14ac:dyDescent="0.25">
      <c r="C83" s="91"/>
      <c r="D83" s="91"/>
    </row>
    <row r="84" spans="3:4" ht="15" customHeight="1" x14ac:dyDescent="0.25">
      <c r="C84" s="91"/>
      <c r="D84" s="91"/>
    </row>
    <row r="85" spans="3:4" ht="15" customHeight="1" x14ac:dyDescent="0.25">
      <c r="C85" s="91"/>
      <c r="D85" s="91"/>
    </row>
    <row r="86" spans="3:4" ht="15" customHeight="1" x14ac:dyDescent="0.25">
      <c r="C86" s="91"/>
      <c r="D86" s="91"/>
    </row>
    <row r="87" spans="3:4" ht="15" customHeight="1" x14ac:dyDescent="0.25">
      <c r="C87" s="91"/>
      <c r="D87" s="91"/>
    </row>
    <row r="88" spans="3:4" ht="15" customHeight="1" x14ac:dyDescent="0.25">
      <c r="C88" s="91"/>
      <c r="D88" s="91"/>
    </row>
    <row r="89" spans="3:4" ht="15" customHeight="1" x14ac:dyDescent="0.25">
      <c r="C89" s="91"/>
      <c r="D89" s="91"/>
    </row>
    <row r="90" spans="3:4" ht="15" customHeight="1" x14ac:dyDescent="0.25">
      <c r="C90" s="91"/>
      <c r="D90" s="91"/>
    </row>
    <row r="91" spans="3:4" ht="15" customHeight="1" x14ac:dyDescent="0.25">
      <c r="C91" s="91"/>
      <c r="D91" s="91"/>
    </row>
    <row r="92" spans="3:4" ht="15" customHeight="1" x14ac:dyDescent="0.25">
      <c r="C92" s="91"/>
      <c r="D92" s="91"/>
    </row>
    <row r="93" spans="3:4" ht="15" customHeight="1" x14ac:dyDescent="0.25">
      <c r="C93" s="91"/>
      <c r="D93" s="91"/>
    </row>
    <row r="94" spans="3:4" ht="15" customHeight="1" x14ac:dyDescent="0.25">
      <c r="C94" s="91"/>
      <c r="D94" s="91"/>
    </row>
    <row r="95" spans="3:4" ht="15" customHeight="1" x14ac:dyDescent="0.25">
      <c r="C95" s="91"/>
      <c r="D95" s="91"/>
    </row>
    <row r="96" spans="3:4" ht="15" customHeight="1" x14ac:dyDescent="0.25">
      <c r="C96" s="91"/>
      <c r="D96" s="91"/>
    </row>
    <row r="97" spans="3:4" ht="15" customHeight="1" x14ac:dyDescent="0.25">
      <c r="C97" s="91"/>
      <c r="D97" s="91"/>
    </row>
    <row r="98" spans="3:4" ht="15" customHeight="1" x14ac:dyDescent="0.25">
      <c r="C98" s="91"/>
      <c r="D98" s="91"/>
    </row>
    <row r="99" spans="3:4" ht="15" customHeight="1" x14ac:dyDescent="0.25">
      <c r="C99" s="91"/>
      <c r="D99" s="91"/>
    </row>
    <row r="100" spans="3:4" ht="15" customHeight="1" x14ac:dyDescent="0.25">
      <c r="C100" s="91"/>
      <c r="D100" s="91"/>
    </row>
    <row r="101" spans="3:4" ht="15" customHeight="1" x14ac:dyDescent="0.25">
      <c r="C101" s="91"/>
      <c r="D101" s="91"/>
    </row>
    <row r="102" spans="3:4" ht="15" customHeight="1" x14ac:dyDescent="0.25">
      <c r="C102" s="91"/>
      <c r="D102" s="91"/>
    </row>
    <row r="103" spans="3:4" ht="15" customHeight="1" x14ac:dyDescent="0.25">
      <c r="C103" s="91"/>
      <c r="D103" s="91"/>
    </row>
    <row r="104" spans="3:4" ht="15" customHeight="1" x14ac:dyDescent="0.25">
      <c r="C104" s="91"/>
      <c r="D104" s="91"/>
    </row>
    <row r="105" spans="3:4" ht="15" customHeight="1" x14ac:dyDescent="0.25">
      <c r="C105" s="91"/>
      <c r="D105" s="91"/>
    </row>
    <row r="106" spans="3:4" ht="15" customHeight="1" x14ac:dyDescent="0.25">
      <c r="C106" s="91"/>
      <c r="D106" s="91"/>
    </row>
    <row r="107" spans="3:4" ht="15" customHeight="1" x14ac:dyDescent="0.25">
      <c r="C107" s="91"/>
      <c r="D107" s="91"/>
    </row>
    <row r="108" spans="3:4" ht="15" customHeight="1" x14ac:dyDescent="0.25">
      <c r="C108" s="91"/>
      <c r="D108" s="91"/>
    </row>
    <row r="109" spans="3:4" ht="15" customHeight="1" x14ac:dyDescent="0.25">
      <c r="C109" s="91"/>
      <c r="D109" s="91"/>
    </row>
    <row r="110" spans="3:4" ht="15" customHeight="1" x14ac:dyDescent="0.25">
      <c r="C110" s="91"/>
      <c r="D110" s="91"/>
    </row>
    <row r="111" spans="3:4" ht="15" customHeight="1" x14ac:dyDescent="0.25">
      <c r="C111" s="91"/>
      <c r="D111" s="91"/>
    </row>
    <row r="112" spans="3:4" ht="15" customHeight="1" x14ac:dyDescent="0.25">
      <c r="C112" s="91"/>
      <c r="D112" s="91"/>
    </row>
    <row r="113" spans="3:4" ht="15" customHeight="1" x14ac:dyDescent="0.25">
      <c r="C113" s="91"/>
      <c r="D113" s="91"/>
    </row>
    <row r="114" spans="3:4" ht="15" customHeight="1" x14ac:dyDescent="0.25">
      <c r="C114" s="91"/>
      <c r="D114" s="91"/>
    </row>
    <row r="115" spans="3:4" ht="15" customHeight="1" x14ac:dyDescent="0.25">
      <c r="C115" s="91"/>
      <c r="D115" s="91"/>
    </row>
    <row r="116" spans="3:4" ht="15" customHeight="1" x14ac:dyDescent="0.25">
      <c r="C116" s="91"/>
      <c r="D116" s="91"/>
    </row>
    <row r="117" spans="3:4" ht="15" customHeight="1" x14ac:dyDescent="0.25">
      <c r="C117" s="91"/>
      <c r="D117" s="91"/>
    </row>
    <row r="118" spans="3:4" ht="15" customHeight="1" x14ac:dyDescent="0.25">
      <c r="C118" s="91"/>
      <c r="D118" s="91"/>
    </row>
    <row r="119" spans="3:4" ht="15" customHeight="1" x14ac:dyDescent="0.25">
      <c r="C119" s="91"/>
      <c r="D119" s="91"/>
    </row>
    <row r="120" spans="3:4" ht="15" customHeight="1" x14ac:dyDescent="0.25">
      <c r="C120" s="91"/>
      <c r="D120" s="91"/>
    </row>
    <row r="121" spans="3:4" ht="15" customHeight="1" x14ac:dyDescent="0.25">
      <c r="C121" s="91"/>
      <c r="D121" s="91"/>
    </row>
    <row r="122" spans="3:4" ht="15" customHeight="1" x14ac:dyDescent="0.25">
      <c r="C122" s="91"/>
      <c r="D122" s="91"/>
    </row>
    <row r="123" spans="3:4" ht="15" customHeight="1" x14ac:dyDescent="0.25">
      <c r="C123" s="91"/>
      <c r="D123" s="91"/>
    </row>
    <row r="124" spans="3:4" ht="15" customHeight="1" x14ac:dyDescent="0.25">
      <c r="C124" s="91"/>
      <c r="D124" s="91"/>
    </row>
    <row r="125" spans="3:4" ht="15" customHeight="1" x14ac:dyDescent="0.25">
      <c r="C125" s="91"/>
      <c r="D125" s="91"/>
    </row>
    <row r="126" spans="3:4" ht="15" customHeight="1" x14ac:dyDescent="0.25">
      <c r="C126" s="91"/>
      <c r="D126" s="91"/>
    </row>
    <row r="127" spans="3:4" ht="15" customHeight="1" x14ac:dyDescent="0.25">
      <c r="C127" s="91"/>
      <c r="D127" s="91"/>
    </row>
    <row r="128" spans="3:4" ht="15" customHeight="1" x14ac:dyDescent="0.25">
      <c r="C128" s="91"/>
      <c r="D128" s="91"/>
    </row>
    <row r="129" spans="3:4" ht="15" customHeight="1" x14ac:dyDescent="0.25">
      <c r="C129" s="91"/>
      <c r="D129" s="91"/>
    </row>
    <row r="130" spans="3:4" ht="15" customHeight="1" x14ac:dyDescent="0.25">
      <c r="C130" s="91"/>
      <c r="D130" s="91"/>
    </row>
    <row r="131" spans="3:4" ht="15" customHeight="1" x14ac:dyDescent="0.25">
      <c r="C131" s="91"/>
      <c r="D131" s="91"/>
    </row>
    <row r="132" spans="3:4" ht="15" customHeight="1" x14ac:dyDescent="0.25">
      <c r="C132" s="91"/>
      <c r="D132" s="91"/>
    </row>
    <row r="133" spans="3:4" ht="15" customHeight="1" x14ac:dyDescent="0.25">
      <c r="C133" s="91"/>
      <c r="D133" s="91"/>
    </row>
    <row r="134" spans="3:4" ht="15" customHeight="1" x14ac:dyDescent="0.25">
      <c r="C134" s="91"/>
      <c r="D134" s="91"/>
    </row>
    <row r="135" spans="3:4" ht="15" customHeight="1" x14ac:dyDescent="0.25">
      <c r="C135" s="91"/>
      <c r="D135" s="91"/>
    </row>
    <row r="136" spans="3:4" ht="15" customHeight="1" x14ac:dyDescent="0.25">
      <c r="C136" s="91"/>
      <c r="D136" s="91"/>
    </row>
    <row r="137" spans="3:4" ht="15" customHeight="1" x14ac:dyDescent="0.25">
      <c r="C137" s="91"/>
      <c r="D137" s="91"/>
    </row>
    <row r="138" spans="3:4" ht="15" customHeight="1" x14ac:dyDescent="0.25">
      <c r="C138" s="91"/>
      <c r="D138" s="91"/>
    </row>
    <row r="139" spans="3:4" ht="15" customHeight="1" x14ac:dyDescent="0.25">
      <c r="C139" s="91"/>
      <c r="D139" s="91"/>
    </row>
    <row r="140" spans="3:4" ht="15" customHeight="1" x14ac:dyDescent="0.25">
      <c r="C140" s="91"/>
      <c r="D140" s="91"/>
    </row>
    <row r="141" spans="3:4" ht="15" customHeight="1" x14ac:dyDescent="0.25">
      <c r="C141" s="91"/>
      <c r="D141" s="91"/>
    </row>
    <row r="142" spans="3:4" ht="15" customHeight="1" x14ac:dyDescent="0.25">
      <c r="C142" s="91"/>
      <c r="D142" s="91"/>
    </row>
    <row r="143" spans="3:4" ht="15" customHeight="1" x14ac:dyDescent="0.25">
      <c r="C143" s="91"/>
      <c r="D143" s="91"/>
    </row>
    <row r="144" spans="3:4" ht="15" customHeight="1" x14ac:dyDescent="0.25">
      <c r="C144" s="91"/>
      <c r="D144" s="91"/>
    </row>
    <row r="145" spans="3:4" ht="15" customHeight="1" x14ac:dyDescent="0.25">
      <c r="C145" s="91"/>
      <c r="D145" s="91"/>
    </row>
    <row r="146" spans="3:4" ht="15" customHeight="1" x14ac:dyDescent="0.25">
      <c r="C146" s="91"/>
      <c r="D146" s="91"/>
    </row>
    <row r="147" spans="3:4" ht="15" customHeight="1" x14ac:dyDescent="0.25">
      <c r="C147" s="91"/>
      <c r="D147" s="91"/>
    </row>
    <row r="148" spans="3:4" ht="15" customHeight="1" x14ac:dyDescent="0.25">
      <c r="C148" s="91"/>
      <c r="D148" s="91"/>
    </row>
    <row r="149" spans="3:4" ht="15" customHeight="1" x14ac:dyDescent="0.25">
      <c r="C149" s="91"/>
      <c r="D149" s="91"/>
    </row>
    <row r="150" spans="3:4" ht="15" customHeight="1" x14ac:dyDescent="0.25">
      <c r="C150" s="91"/>
      <c r="D150" s="91"/>
    </row>
    <row r="151" spans="3:4" ht="15" customHeight="1" x14ac:dyDescent="0.25">
      <c r="C151" s="91"/>
      <c r="D151" s="91"/>
    </row>
    <row r="152" spans="3:4" ht="15" customHeight="1" x14ac:dyDescent="0.25">
      <c r="C152" s="91"/>
      <c r="D152" s="91"/>
    </row>
    <row r="153" spans="3:4" ht="15" customHeight="1" x14ac:dyDescent="0.25">
      <c r="C153" s="91"/>
      <c r="D153" s="91"/>
    </row>
    <row r="154" spans="3:4" ht="15" customHeight="1" x14ac:dyDescent="0.25">
      <c r="C154" s="91"/>
      <c r="D154" s="91"/>
    </row>
    <row r="155" spans="3:4" ht="15" customHeight="1" x14ac:dyDescent="0.25">
      <c r="C155" s="91"/>
      <c r="D155" s="91"/>
    </row>
    <row r="156" spans="3:4" ht="15" customHeight="1" x14ac:dyDescent="0.25">
      <c r="C156" s="91"/>
      <c r="D156" s="91"/>
    </row>
    <row r="157" spans="3:4" ht="15" customHeight="1" x14ac:dyDescent="0.25">
      <c r="C157" s="91"/>
      <c r="D157" s="91"/>
    </row>
    <row r="158" spans="3:4" ht="15" customHeight="1" x14ac:dyDescent="0.25">
      <c r="C158" s="91"/>
      <c r="D158" s="91"/>
    </row>
    <row r="159" spans="3:4" ht="15" customHeight="1" x14ac:dyDescent="0.25">
      <c r="C159" s="91"/>
      <c r="D159" s="91"/>
    </row>
    <row r="160" spans="3:4" ht="15" customHeight="1" x14ac:dyDescent="0.25">
      <c r="C160" s="91"/>
      <c r="D160" s="91"/>
    </row>
    <row r="161" spans="3:4" ht="15" customHeight="1" x14ac:dyDescent="0.25">
      <c r="C161" s="91"/>
      <c r="D161" s="91"/>
    </row>
    <row r="162" spans="3:4" ht="15" customHeight="1" x14ac:dyDescent="0.25">
      <c r="C162" s="91"/>
      <c r="D162" s="91"/>
    </row>
    <row r="163" spans="3:4" ht="15" customHeight="1" x14ac:dyDescent="0.25">
      <c r="C163" s="91"/>
      <c r="D163" s="91"/>
    </row>
    <row r="164" spans="3:4" ht="15" customHeight="1" x14ac:dyDescent="0.25">
      <c r="C164" s="91"/>
      <c r="D164" s="91"/>
    </row>
    <row r="165" spans="3:4" ht="15" customHeight="1" x14ac:dyDescent="0.25">
      <c r="C165" s="91"/>
      <c r="D165" s="91"/>
    </row>
    <row r="166" spans="3:4" ht="15" customHeight="1" x14ac:dyDescent="0.25">
      <c r="C166" s="91"/>
      <c r="D166" s="91"/>
    </row>
    <row r="167" spans="3:4" ht="15" customHeight="1" x14ac:dyDescent="0.25">
      <c r="C167" s="91"/>
      <c r="D167" s="91"/>
    </row>
    <row r="168" spans="3:4" ht="15" customHeight="1" x14ac:dyDescent="0.25">
      <c r="C168" s="91"/>
      <c r="D168" s="91"/>
    </row>
    <row r="169" spans="3:4" ht="15" customHeight="1" x14ac:dyDescent="0.25">
      <c r="C169" s="91"/>
      <c r="D169" s="91"/>
    </row>
    <row r="170" spans="3:4" ht="15" customHeight="1" x14ac:dyDescent="0.25">
      <c r="C170" s="91"/>
      <c r="D170" s="91"/>
    </row>
    <row r="171" spans="3:4" ht="15" customHeight="1" x14ac:dyDescent="0.25">
      <c r="C171" s="91"/>
      <c r="D171" s="91"/>
    </row>
    <row r="172" spans="3:4" ht="15" customHeight="1" x14ac:dyDescent="0.25">
      <c r="C172" s="91"/>
      <c r="D172" s="91"/>
    </row>
    <row r="173" spans="3:4" ht="15" customHeight="1" x14ac:dyDescent="0.25">
      <c r="C173" s="91"/>
      <c r="D173" s="91"/>
    </row>
    <row r="174" spans="3:4" ht="15" customHeight="1" x14ac:dyDescent="0.25">
      <c r="C174" s="91"/>
      <c r="D174" s="91"/>
    </row>
    <row r="175" spans="3:4" ht="15" customHeight="1" x14ac:dyDescent="0.25">
      <c r="C175" s="91"/>
      <c r="D175" s="91"/>
    </row>
    <row r="176" spans="3:4" ht="15" customHeight="1" x14ac:dyDescent="0.25">
      <c r="C176" s="91"/>
      <c r="D176" s="91"/>
    </row>
    <row r="177" spans="3:4" ht="15" customHeight="1" x14ac:dyDescent="0.25">
      <c r="C177" s="91"/>
      <c r="D177" s="91"/>
    </row>
    <row r="178" spans="3:4" ht="15" customHeight="1" x14ac:dyDescent="0.25">
      <c r="C178" s="91"/>
      <c r="D178" s="91"/>
    </row>
    <row r="179" spans="3:4" ht="15" customHeight="1" x14ac:dyDescent="0.25">
      <c r="C179" s="91"/>
      <c r="D179" s="91"/>
    </row>
    <row r="180" spans="3:4" ht="15" customHeight="1" x14ac:dyDescent="0.25">
      <c r="C180" s="91"/>
      <c r="D180" s="91"/>
    </row>
    <row r="181" spans="3:4" ht="15" customHeight="1" x14ac:dyDescent="0.25">
      <c r="C181" s="91"/>
      <c r="D181" s="91"/>
    </row>
    <row r="182" spans="3:4" ht="15" customHeight="1" x14ac:dyDescent="0.25">
      <c r="C182" s="91"/>
      <c r="D182" s="91"/>
    </row>
    <row r="183" spans="3:4" ht="15" customHeight="1" x14ac:dyDescent="0.25">
      <c r="C183" s="91"/>
      <c r="D183" s="91"/>
    </row>
    <row r="184" spans="3:4" ht="15" customHeight="1" x14ac:dyDescent="0.25">
      <c r="C184" s="91"/>
      <c r="D184" s="91"/>
    </row>
    <row r="185" spans="3:4" ht="15" customHeight="1" x14ac:dyDescent="0.25">
      <c r="C185" s="91"/>
      <c r="D185" s="91"/>
    </row>
    <row r="186" spans="3:4" ht="15" customHeight="1" x14ac:dyDescent="0.25">
      <c r="C186" s="91"/>
      <c r="D186" s="91"/>
    </row>
    <row r="187" spans="3:4" ht="15" customHeight="1" x14ac:dyDescent="0.25">
      <c r="C187" s="91"/>
      <c r="D187" s="91"/>
    </row>
    <row r="188" spans="3:4" ht="15" customHeight="1" x14ac:dyDescent="0.25">
      <c r="C188" s="91"/>
      <c r="D188" s="91"/>
    </row>
    <row r="189" spans="3:4" ht="15" customHeight="1" x14ac:dyDescent="0.25">
      <c r="C189" s="91"/>
      <c r="D189" s="91"/>
    </row>
    <row r="190" spans="3:4" ht="15" customHeight="1" x14ac:dyDescent="0.25">
      <c r="C190" s="91"/>
      <c r="D190" s="91"/>
    </row>
    <row r="191" spans="3:4" ht="15" customHeight="1" x14ac:dyDescent="0.25">
      <c r="C191" s="91"/>
      <c r="D191" s="91"/>
    </row>
    <row r="192" spans="3:4" ht="15" customHeight="1" x14ac:dyDescent="0.25">
      <c r="C192" s="91"/>
      <c r="D192" s="91"/>
    </row>
    <row r="193" spans="3:4" ht="15" customHeight="1" x14ac:dyDescent="0.25">
      <c r="C193" s="91"/>
      <c r="D193" s="91"/>
    </row>
    <row r="194" spans="3:4" ht="15" customHeight="1" x14ac:dyDescent="0.25">
      <c r="C194" s="91"/>
      <c r="D194" s="91"/>
    </row>
    <row r="195" spans="3:4" ht="15" customHeight="1" x14ac:dyDescent="0.25">
      <c r="C195" s="91"/>
      <c r="D195" s="91"/>
    </row>
    <row r="196" spans="3:4" ht="15" customHeight="1" x14ac:dyDescent="0.25">
      <c r="C196" s="91"/>
      <c r="D196" s="91"/>
    </row>
    <row r="197" spans="3:4" ht="15" customHeight="1" x14ac:dyDescent="0.25">
      <c r="C197" s="91"/>
      <c r="D197" s="91"/>
    </row>
    <row r="198" spans="3:4" ht="15" customHeight="1" x14ac:dyDescent="0.25">
      <c r="C198" s="91"/>
      <c r="D198" s="91"/>
    </row>
    <row r="199" spans="3:4" ht="15" customHeight="1" x14ac:dyDescent="0.25">
      <c r="C199" s="91"/>
      <c r="D199" s="91"/>
    </row>
    <row r="200" spans="3:4" ht="15" customHeight="1" x14ac:dyDescent="0.25">
      <c r="C200" s="91"/>
      <c r="D200" s="91"/>
    </row>
    <row r="201" spans="3:4" ht="15" customHeight="1" x14ac:dyDescent="0.25">
      <c r="C201" s="91"/>
      <c r="D201" s="91"/>
    </row>
    <row r="202" spans="3:4" ht="15" customHeight="1" x14ac:dyDescent="0.25">
      <c r="C202" s="91"/>
      <c r="D202" s="91"/>
    </row>
    <row r="203" spans="3:4" ht="15" customHeight="1" x14ac:dyDescent="0.25">
      <c r="C203" s="91"/>
      <c r="D203" s="91"/>
    </row>
    <row r="204" spans="3:4" ht="15" customHeight="1" x14ac:dyDescent="0.25">
      <c r="C204" s="91"/>
      <c r="D204" s="91"/>
    </row>
    <row r="205" spans="3:4" ht="15" customHeight="1" x14ac:dyDescent="0.25">
      <c r="C205" s="91"/>
      <c r="D205" s="91"/>
    </row>
    <row r="206" spans="3:4" ht="15" customHeight="1" x14ac:dyDescent="0.25">
      <c r="C206" s="91"/>
      <c r="D206" s="91"/>
    </row>
    <row r="207" spans="3:4" ht="15" customHeight="1" x14ac:dyDescent="0.25">
      <c r="C207" s="91"/>
      <c r="D207" s="91"/>
    </row>
    <row r="208" spans="3:4" ht="15" customHeight="1" x14ac:dyDescent="0.25">
      <c r="C208" s="91"/>
      <c r="D208" s="91"/>
    </row>
    <row r="209" spans="3:4" ht="15" customHeight="1" x14ac:dyDescent="0.25">
      <c r="C209" s="91"/>
      <c r="D209" s="91"/>
    </row>
    <row r="210" spans="3:4" ht="15" customHeight="1" x14ac:dyDescent="0.25">
      <c r="C210" s="91"/>
      <c r="D210" s="91"/>
    </row>
    <row r="211" spans="3:4" ht="15" customHeight="1" x14ac:dyDescent="0.25">
      <c r="C211" s="91"/>
      <c r="D211" s="91"/>
    </row>
    <row r="212" spans="3:4" ht="15" customHeight="1" x14ac:dyDescent="0.25">
      <c r="C212" s="91"/>
      <c r="D212" s="91"/>
    </row>
    <row r="213" spans="3:4" ht="15" customHeight="1" x14ac:dyDescent="0.25">
      <c r="C213" s="91"/>
      <c r="D213" s="91"/>
    </row>
    <row r="214" spans="3:4" ht="15" customHeight="1" x14ac:dyDescent="0.25">
      <c r="C214" s="91"/>
      <c r="D214" s="91"/>
    </row>
    <row r="215" spans="3:4" ht="15" customHeight="1" x14ac:dyDescent="0.25">
      <c r="C215" s="91"/>
      <c r="D215" s="91"/>
    </row>
    <row r="216" spans="3:4" ht="15" customHeight="1" x14ac:dyDescent="0.25">
      <c r="C216" s="91"/>
      <c r="D216" s="91"/>
    </row>
    <row r="217" spans="3:4" ht="15" customHeight="1" x14ac:dyDescent="0.25">
      <c r="C217" s="91"/>
      <c r="D217" s="91"/>
    </row>
    <row r="218" spans="3:4" ht="15" customHeight="1" x14ac:dyDescent="0.25">
      <c r="C218" s="91"/>
      <c r="D218" s="91"/>
    </row>
    <row r="219" spans="3:4" ht="15" customHeight="1" x14ac:dyDescent="0.25">
      <c r="C219" s="91"/>
      <c r="D219" s="91"/>
    </row>
    <row r="220" spans="3:4" ht="15" customHeight="1" x14ac:dyDescent="0.25">
      <c r="C220" s="91"/>
      <c r="D220" s="91"/>
    </row>
    <row r="221" spans="3:4" ht="15" customHeight="1" x14ac:dyDescent="0.25">
      <c r="C221" s="91"/>
      <c r="D221" s="91"/>
    </row>
    <row r="222" spans="3:4" ht="15" customHeight="1" x14ac:dyDescent="0.25">
      <c r="C222" s="91"/>
      <c r="D222" s="91"/>
    </row>
    <row r="223" spans="3:4" ht="15" customHeight="1" x14ac:dyDescent="0.25">
      <c r="C223" s="91"/>
      <c r="D223" s="91"/>
    </row>
    <row r="224" spans="3:4" ht="15" customHeight="1" x14ac:dyDescent="0.25">
      <c r="C224" s="91"/>
      <c r="D224" s="91"/>
    </row>
    <row r="225" spans="3:4" ht="15" customHeight="1" x14ac:dyDescent="0.25">
      <c r="C225" s="91"/>
      <c r="D225" s="91"/>
    </row>
    <row r="226" spans="3:4" ht="15" customHeight="1" x14ac:dyDescent="0.25">
      <c r="C226" s="91"/>
      <c r="D226" s="91"/>
    </row>
    <row r="227" spans="3:4" ht="15" customHeight="1" x14ac:dyDescent="0.25">
      <c r="C227" s="91"/>
      <c r="D227" s="91"/>
    </row>
    <row r="228" spans="3:4" ht="15" customHeight="1" x14ac:dyDescent="0.25">
      <c r="C228" s="91"/>
      <c r="D228" s="91"/>
    </row>
    <row r="229" spans="3:4" ht="15" customHeight="1" x14ac:dyDescent="0.25">
      <c r="C229" s="91"/>
      <c r="D229" s="91"/>
    </row>
    <row r="230" spans="3:4" ht="15" customHeight="1" x14ac:dyDescent="0.25">
      <c r="C230" s="91"/>
      <c r="D230" s="91"/>
    </row>
    <row r="231" spans="3:4" ht="15" customHeight="1" x14ac:dyDescent="0.25">
      <c r="C231" s="91"/>
      <c r="D231" s="91"/>
    </row>
    <row r="232" spans="3:4" ht="15" customHeight="1" x14ac:dyDescent="0.25">
      <c r="C232" s="91"/>
      <c r="D232" s="91"/>
    </row>
    <row r="233" spans="3:4" ht="15" customHeight="1" x14ac:dyDescent="0.25">
      <c r="C233" s="91"/>
      <c r="D233" s="91"/>
    </row>
    <row r="234" spans="3:4" ht="15" customHeight="1" x14ac:dyDescent="0.25">
      <c r="C234" s="91"/>
      <c r="D234" s="91"/>
    </row>
    <row r="235" spans="3:4" ht="15" customHeight="1" x14ac:dyDescent="0.25">
      <c r="C235" s="91"/>
      <c r="D235" s="91"/>
    </row>
    <row r="236" spans="3:4" ht="15" customHeight="1" x14ac:dyDescent="0.25">
      <c r="C236" s="91"/>
      <c r="D236" s="91"/>
    </row>
    <row r="237" spans="3:4" ht="15" customHeight="1" x14ac:dyDescent="0.25">
      <c r="C237" s="91"/>
      <c r="D237" s="91"/>
    </row>
    <row r="238" spans="3:4" ht="15" customHeight="1" x14ac:dyDescent="0.25">
      <c r="C238" s="91"/>
      <c r="D238" s="91"/>
    </row>
    <row r="239" spans="3:4" ht="15" customHeight="1" x14ac:dyDescent="0.25">
      <c r="C239" s="91"/>
      <c r="D239" s="91"/>
    </row>
    <row r="240" spans="3:4" ht="15" customHeight="1" x14ac:dyDescent="0.25">
      <c r="C240" s="91"/>
      <c r="D240" s="91"/>
    </row>
    <row r="241" spans="3:4" ht="15" customHeight="1" x14ac:dyDescent="0.25">
      <c r="C241" s="91"/>
      <c r="D241" s="91"/>
    </row>
    <row r="242" spans="3:4" ht="15" customHeight="1" x14ac:dyDescent="0.25">
      <c r="C242" s="91"/>
      <c r="D242" s="91"/>
    </row>
    <row r="243" spans="3:4" ht="15" customHeight="1" x14ac:dyDescent="0.25">
      <c r="C243" s="91"/>
      <c r="D243" s="91"/>
    </row>
    <row r="244" spans="3:4" ht="15" customHeight="1" x14ac:dyDescent="0.25">
      <c r="C244" s="91"/>
      <c r="D244" s="91"/>
    </row>
    <row r="245" spans="3:4" ht="15" customHeight="1" x14ac:dyDescent="0.25">
      <c r="C245" s="91"/>
      <c r="D245" s="91"/>
    </row>
    <row r="246" spans="3:4" ht="15" customHeight="1" x14ac:dyDescent="0.25">
      <c r="C246" s="91"/>
      <c r="D246" s="91"/>
    </row>
    <row r="247" spans="3:4" ht="15" customHeight="1" x14ac:dyDescent="0.25">
      <c r="C247" s="91"/>
      <c r="D247" s="91"/>
    </row>
    <row r="248" spans="3:4" ht="15" customHeight="1" x14ac:dyDescent="0.25">
      <c r="C248" s="91"/>
      <c r="D248" s="91"/>
    </row>
    <row r="249" spans="3:4" ht="15" customHeight="1" x14ac:dyDescent="0.25">
      <c r="C249" s="91"/>
      <c r="D249" s="91"/>
    </row>
    <row r="250" spans="3:4" ht="15" customHeight="1" x14ac:dyDescent="0.25">
      <c r="C250" s="91"/>
      <c r="D250" s="91"/>
    </row>
    <row r="251" spans="3:4" ht="15" customHeight="1" x14ac:dyDescent="0.25">
      <c r="C251" s="91"/>
      <c r="D251" s="91"/>
    </row>
    <row r="252" spans="3:4" ht="15" customHeight="1" x14ac:dyDescent="0.25">
      <c r="C252" s="91"/>
      <c r="D252" s="91"/>
    </row>
    <row r="253" spans="3:4" ht="15" customHeight="1" x14ac:dyDescent="0.25">
      <c r="C253" s="91"/>
      <c r="D253" s="91"/>
    </row>
    <row r="254" spans="3:4" ht="15" customHeight="1" x14ac:dyDescent="0.25">
      <c r="C254" s="91"/>
      <c r="D254" s="91"/>
    </row>
    <row r="255" spans="3:4" ht="15" customHeight="1" x14ac:dyDescent="0.25">
      <c r="C255" s="91"/>
      <c r="D255" s="91"/>
    </row>
    <row r="256" spans="3:4" ht="15" customHeight="1" x14ac:dyDescent="0.25">
      <c r="C256" s="91"/>
      <c r="D256" s="91"/>
    </row>
    <row r="257" spans="3:4" ht="15" customHeight="1" x14ac:dyDescent="0.25">
      <c r="C257" s="91"/>
      <c r="D257" s="91"/>
    </row>
    <row r="258" spans="3:4" ht="15" customHeight="1" x14ac:dyDescent="0.25">
      <c r="C258" s="91"/>
      <c r="D258" s="91"/>
    </row>
    <row r="259" spans="3:4" ht="15" customHeight="1" x14ac:dyDescent="0.25">
      <c r="C259" s="91"/>
      <c r="D259" s="91"/>
    </row>
    <row r="260" spans="3:4" ht="15" customHeight="1" x14ac:dyDescent="0.25">
      <c r="C260" s="91"/>
      <c r="D260" s="91"/>
    </row>
    <row r="261" spans="3:4" ht="15" customHeight="1" x14ac:dyDescent="0.25">
      <c r="C261" s="91"/>
      <c r="D261" s="91"/>
    </row>
    <row r="262" spans="3:4" ht="15" customHeight="1" x14ac:dyDescent="0.25">
      <c r="C262" s="91"/>
      <c r="D262" s="91"/>
    </row>
    <row r="263" spans="3:4" ht="15" customHeight="1" x14ac:dyDescent="0.25">
      <c r="C263" s="91"/>
      <c r="D263" s="91"/>
    </row>
    <row r="264" spans="3:4" ht="15" customHeight="1" x14ac:dyDescent="0.25">
      <c r="C264" s="91"/>
      <c r="D264" s="91"/>
    </row>
    <row r="265" spans="3:4" ht="15" customHeight="1" x14ac:dyDescent="0.25">
      <c r="C265" s="91"/>
      <c r="D265" s="91"/>
    </row>
    <row r="266" spans="3:4" ht="15" customHeight="1" x14ac:dyDescent="0.25">
      <c r="C266" s="91"/>
      <c r="D266" s="91"/>
    </row>
    <row r="267" spans="3:4" ht="15" customHeight="1" x14ac:dyDescent="0.25">
      <c r="C267" s="91"/>
      <c r="D267" s="91"/>
    </row>
    <row r="268" spans="3:4" ht="15" customHeight="1" x14ac:dyDescent="0.25">
      <c r="C268" s="91"/>
      <c r="D268" s="91"/>
    </row>
    <row r="269" spans="3:4" ht="15" customHeight="1" x14ac:dyDescent="0.25">
      <c r="C269" s="91"/>
      <c r="D269" s="91"/>
    </row>
    <row r="270" spans="3:4" ht="15" customHeight="1" x14ac:dyDescent="0.25">
      <c r="C270" s="91"/>
      <c r="D270" s="91"/>
    </row>
    <row r="271" spans="3:4" ht="15" customHeight="1" x14ac:dyDescent="0.25">
      <c r="C271" s="91"/>
      <c r="D271" s="91"/>
    </row>
    <row r="272" spans="3:4" ht="15" customHeight="1" x14ac:dyDescent="0.25">
      <c r="C272" s="91"/>
      <c r="D272" s="91"/>
    </row>
    <row r="273" spans="3:4" ht="15" customHeight="1" x14ac:dyDescent="0.25">
      <c r="C273" s="91"/>
      <c r="D273" s="91"/>
    </row>
    <row r="274" spans="3:4" ht="15" customHeight="1" x14ac:dyDescent="0.25">
      <c r="C274" s="91"/>
      <c r="D274" s="91"/>
    </row>
    <row r="275" spans="3:4" ht="15" customHeight="1" x14ac:dyDescent="0.25">
      <c r="C275" s="91"/>
      <c r="D275" s="91"/>
    </row>
    <row r="276" spans="3:4" ht="15" customHeight="1" x14ac:dyDescent="0.25">
      <c r="C276" s="91"/>
      <c r="D276" s="91"/>
    </row>
    <row r="277" spans="3:4" ht="15" customHeight="1" x14ac:dyDescent="0.25">
      <c r="C277" s="91"/>
      <c r="D277" s="91"/>
    </row>
    <row r="278" spans="3:4" ht="15" customHeight="1" x14ac:dyDescent="0.25">
      <c r="C278" s="91"/>
      <c r="D278" s="91"/>
    </row>
    <row r="279" spans="3:4" ht="15" customHeight="1" x14ac:dyDescent="0.25">
      <c r="C279" s="91"/>
      <c r="D279" s="91"/>
    </row>
    <row r="280" spans="3:4" ht="15" customHeight="1" x14ac:dyDescent="0.25">
      <c r="C280" s="91"/>
      <c r="D280" s="91"/>
    </row>
    <row r="281" spans="3:4" ht="15" customHeight="1" x14ac:dyDescent="0.25">
      <c r="C281" s="91"/>
      <c r="D281" s="91"/>
    </row>
    <row r="282" spans="3:4" ht="15" customHeight="1" x14ac:dyDescent="0.25">
      <c r="C282" s="91"/>
      <c r="D282" s="91"/>
    </row>
    <row r="283" spans="3:4" ht="15" customHeight="1" x14ac:dyDescent="0.25">
      <c r="C283" s="91"/>
      <c r="D283" s="91"/>
    </row>
    <row r="284" spans="3:4" ht="15" customHeight="1" x14ac:dyDescent="0.25">
      <c r="C284" s="91"/>
      <c r="D284" s="91"/>
    </row>
    <row r="285" spans="3:4" ht="15" customHeight="1" x14ac:dyDescent="0.25">
      <c r="C285" s="91"/>
      <c r="D285" s="91"/>
    </row>
    <row r="286" spans="3:4" ht="15" customHeight="1" x14ac:dyDescent="0.25">
      <c r="C286" s="91"/>
      <c r="D286" s="91"/>
    </row>
    <row r="287" spans="3:4" ht="15" customHeight="1" x14ac:dyDescent="0.25">
      <c r="C287" s="91"/>
      <c r="D287" s="91"/>
    </row>
    <row r="288" spans="3:4" ht="15" customHeight="1" x14ac:dyDescent="0.25">
      <c r="C288" s="91"/>
      <c r="D288" s="91"/>
    </row>
    <row r="289" spans="3:4" ht="15" customHeight="1" x14ac:dyDescent="0.25">
      <c r="C289" s="91"/>
      <c r="D289" s="91"/>
    </row>
    <row r="290" spans="3:4" ht="15" customHeight="1" x14ac:dyDescent="0.25">
      <c r="C290" s="91"/>
      <c r="D290" s="91"/>
    </row>
    <row r="291" spans="3:4" ht="15" customHeight="1" x14ac:dyDescent="0.25">
      <c r="C291" s="91"/>
      <c r="D291" s="91"/>
    </row>
    <row r="292" spans="3:4" ht="15" customHeight="1" x14ac:dyDescent="0.25">
      <c r="C292" s="91"/>
      <c r="D292" s="91"/>
    </row>
    <row r="293" spans="3:4" ht="15" customHeight="1" x14ac:dyDescent="0.25">
      <c r="C293" s="91"/>
      <c r="D293" s="91"/>
    </row>
    <row r="294" spans="3:4" ht="15" customHeight="1" x14ac:dyDescent="0.25">
      <c r="C294" s="91"/>
      <c r="D294" s="91"/>
    </row>
    <row r="295" spans="3:4" ht="15" customHeight="1" x14ac:dyDescent="0.25">
      <c r="C295" s="91"/>
      <c r="D295" s="91"/>
    </row>
    <row r="296" spans="3:4" ht="15" customHeight="1" x14ac:dyDescent="0.25">
      <c r="C296" s="91"/>
      <c r="D296" s="91"/>
    </row>
    <row r="297" spans="3:4" ht="15" customHeight="1" x14ac:dyDescent="0.25">
      <c r="C297" s="91"/>
      <c r="D297" s="91"/>
    </row>
    <row r="298" spans="3:4" ht="15" customHeight="1" x14ac:dyDescent="0.25">
      <c r="C298" s="91"/>
      <c r="D298" s="91"/>
    </row>
    <row r="299" spans="3:4" ht="15" customHeight="1" x14ac:dyDescent="0.25">
      <c r="C299" s="91"/>
      <c r="D299" s="91"/>
    </row>
    <row r="300" spans="3:4" ht="15" customHeight="1" x14ac:dyDescent="0.25">
      <c r="C300" s="91"/>
      <c r="D300" s="91"/>
    </row>
    <row r="301" spans="3:4" ht="15" customHeight="1" x14ac:dyDescent="0.25">
      <c r="C301" s="91"/>
      <c r="D301" s="91"/>
    </row>
    <row r="302" spans="3:4" ht="15" customHeight="1" x14ac:dyDescent="0.25">
      <c r="C302" s="91"/>
      <c r="D302" s="91"/>
    </row>
    <row r="303" spans="3:4" ht="15" customHeight="1" x14ac:dyDescent="0.25">
      <c r="C303" s="91"/>
      <c r="D303" s="91"/>
    </row>
    <row r="304" spans="3:4" ht="15" customHeight="1" x14ac:dyDescent="0.25">
      <c r="C304" s="91"/>
      <c r="D304" s="91"/>
    </row>
    <row r="305" spans="3:4" ht="15" customHeight="1" x14ac:dyDescent="0.25">
      <c r="C305" s="91"/>
      <c r="D305" s="91"/>
    </row>
    <row r="306" spans="3:4" ht="15" customHeight="1" x14ac:dyDescent="0.25">
      <c r="C306" s="91"/>
      <c r="D306" s="91"/>
    </row>
    <row r="307" spans="3:4" ht="15" customHeight="1" x14ac:dyDescent="0.25">
      <c r="C307" s="91"/>
      <c r="D307" s="91"/>
    </row>
    <row r="308" spans="3:4" ht="15" customHeight="1" x14ac:dyDescent="0.25">
      <c r="C308" s="91"/>
      <c r="D308" s="91"/>
    </row>
    <row r="309" spans="3:4" ht="15" customHeight="1" x14ac:dyDescent="0.25">
      <c r="C309" s="91"/>
      <c r="D309" s="91"/>
    </row>
    <row r="310" spans="3:4" ht="15" customHeight="1" x14ac:dyDescent="0.25">
      <c r="C310" s="91"/>
      <c r="D310" s="91"/>
    </row>
    <row r="311" spans="3:4" ht="15" customHeight="1" x14ac:dyDescent="0.25">
      <c r="C311" s="91"/>
      <c r="D311" s="91"/>
    </row>
    <row r="312" spans="3:4" ht="15" customHeight="1" x14ac:dyDescent="0.25">
      <c r="C312" s="91"/>
      <c r="D312" s="91"/>
    </row>
    <row r="313" spans="3:4" ht="15" customHeight="1" x14ac:dyDescent="0.25">
      <c r="C313" s="91"/>
      <c r="D313" s="91"/>
    </row>
    <row r="314" spans="3:4" ht="15" customHeight="1" x14ac:dyDescent="0.25">
      <c r="C314" s="91"/>
      <c r="D314" s="91"/>
    </row>
    <row r="315" spans="3:4" ht="15" customHeight="1" x14ac:dyDescent="0.25">
      <c r="C315" s="91"/>
      <c r="D315" s="91"/>
    </row>
    <row r="316" spans="3:4" ht="15" customHeight="1" x14ac:dyDescent="0.25">
      <c r="C316" s="91"/>
      <c r="D316" s="91"/>
    </row>
    <row r="317" spans="3:4" ht="15" customHeight="1" x14ac:dyDescent="0.25">
      <c r="C317" s="91"/>
      <c r="D317" s="91"/>
    </row>
    <row r="318" spans="3:4" ht="15" customHeight="1" x14ac:dyDescent="0.25">
      <c r="C318" s="91"/>
      <c r="D318" s="91"/>
    </row>
    <row r="319" spans="3:4" ht="15" customHeight="1" x14ac:dyDescent="0.25">
      <c r="C319" s="91"/>
      <c r="D319" s="91"/>
    </row>
    <row r="320" spans="3:4" ht="15" customHeight="1" x14ac:dyDescent="0.25">
      <c r="C320" s="91"/>
      <c r="D320" s="91"/>
    </row>
    <row r="321" spans="3:4" ht="15" customHeight="1" x14ac:dyDescent="0.25">
      <c r="C321" s="91"/>
      <c r="D321" s="91"/>
    </row>
    <row r="322" spans="3:4" ht="15" customHeight="1" x14ac:dyDescent="0.25">
      <c r="C322" s="91"/>
      <c r="D322" s="91"/>
    </row>
    <row r="323" spans="3:4" ht="15" customHeight="1" x14ac:dyDescent="0.25">
      <c r="C323" s="91"/>
      <c r="D323" s="91"/>
    </row>
    <row r="324" spans="3:4" ht="15" customHeight="1" x14ac:dyDescent="0.25">
      <c r="C324" s="91"/>
      <c r="D324" s="91"/>
    </row>
    <row r="325" spans="3:4" ht="15" customHeight="1" x14ac:dyDescent="0.25">
      <c r="C325" s="91"/>
      <c r="D325" s="91"/>
    </row>
    <row r="326" spans="3:4" ht="15" customHeight="1" x14ac:dyDescent="0.25">
      <c r="C326" s="91"/>
      <c r="D326" s="91"/>
    </row>
    <row r="327" spans="3:4" ht="15" customHeight="1" x14ac:dyDescent="0.25">
      <c r="C327" s="91"/>
      <c r="D327" s="91"/>
    </row>
    <row r="328" spans="3:4" ht="15" customHeight="1" x14ac:dyDescent="0.25">
      <c r="C328" s="91"/>
      <c r="D328" s="91"/>
    </row>
    <row r="329" spans="3:4" ht="15" customHeight="1" x14ac:dyDescent="0.25">
      <c r="C329" s="91"/>
      <c r="D329" s="91"/>
    </row>
    <row r="330" spans="3:4" ht="15" customHeight="1" x14ac:dyDescent="0.25">
      <c r="C330" s="91"/>
      <c r="D330" s="91"/>
    </row>
    <row r="331" spans="3:4" ht="15" customHeight="1" x14ac:dyDescent="0.25">
      <c r="C331" s="91"/>
      <c r="D331" s="91"/>
    </row>
    <row r="332" spans="3:4" ht="15" customHeight="1" x14ac:dyDescent="0.25">
      <c r="C332" s="91"/>
      <c r="D332" s="91"/>
    </row>
    <row r="333" spans="3:4" ht="15" customHeight="1" x14ac:dyDescent="0.25">
      <c r="C333" s="91"/>
      <c r="D333" s="91"/>
    </row>
    <row r="334" spans="3:4" ht="15" customHeight="1" x14ac:dyDescent="0.25">
      <c r="C334" s="91"/>
      <c r="D334" s="91"/>
    </row>
    <row r="335" spans="3:4" ht="15" customHeight="1" x14ac:dyDescent="0.25">
      <c r="C335" s="91"/>
      <c r="D335" s="91"/>
    </row>
    <row r="336" spans="3:4" ht="15" customHeight="1" x14ac:dyDescent="0.25">
      <c r="C336" s="91"/>
      <c r="D336" s="91"/>
    </row>
    <row r="337" spans="3:4" ht="15" customHeight="1" x14ac:dyDescent="0.25">
      <c r="C337" s="91"/>
      <c r="D337" s="91"/>
    </row>
    <row r="338" spans="3:4" ht="15" customHeight="1" x14ac:dyDescent="0.25">
      <c r="C338" s="91"/>
      <c r="D338" s="91"/>
    </row>
    <row r="339" spans="3:4" ht="15" customHeight="1" x14ac:dyDescent="0.25">
      <c r="C339" s="91"/>
      <c r="D339" s="91"/>
    </row>
    <row r="340" spans="3:4" ht="15" customHeight="1" x14ac:dyDescent="0.25">
      <c r="C340" s="91"/>
      <c r="D340" s="91"/>
    </row>
    <row r="341" spans="3:4" ht="15" customHeight="1" x14ac:dyDescent="0.25">
      <c r="C341" s="91"/>
      <c r="D341" s="91"/>
    </row>
    <row r="342" spans="3:4" ht="15" customHeight="1" x14ac:dyDescent="0.25">
      <c r="C342" s="91"/>
      <c r="D342" s="91"/>
    </row>
    <row r="343" spans="3:4" ht="15" customHeight="1" x14ac:dyDescent="0.25">
      <c r="C343" s="91"/>
      <c r="D343" s="91"/>
    </row>
    <row r="344" spans="3:4" ht="15" customHeight="1" x14ac:dyDescent="0.25">
      <c r="C344" s="91"/>
      <c r="D344" s="91"/>
    </row>
    <row r="345" spans="3:4" ht="15" customHeight="1" x14ac:dyDescent="0.25">
      <c r="C345" s="91"/>
      <c r="D345" s="91"/>
    </row>
    <row r="346" spans="3:4" ht="15" customHeight="1" x14ac:dyDescent="0.25">
      <c r="C346" s="91"/>
      <c r="D346" s="91"/>
    </row>
    <row r="347" spans="3:4" ht="15" customHeight="1" x14ac:dyDescent="0.25">
      <c r="C347" s="91"/>
      <c r="D347" s="91"/>
    </row>
    <row r="348" spans="3:4" ht="15" customHeight="1" x14ac:dyDescent="0.25">
      <c r="C348" s="91"/>
      <c r="D348" s="91"/>
    </row>
    <row r="349" spans="3:4" ht="15" customHeight="1" x14ac:dyDescent="0.25">
      <c r="C349" s="91"/>
      <c r="D349" s="91"/>
    </row>
    <row r="350" spans="3:4" ht="15" customHeight="1" x14ac:dyDescent="0.25">
      <c r="C350" s="91"/>
      <c r="D350" s="91"/>
    </row>
    <row r="351" spans="3:4" ht="15" customHeight="1" x14ac:dyDescent="0.25">
      <c r="C351" s="91"/>
      <c r="D351" s="91"/>
    </row>
    <row r="352" spans="3:4" ht="15" customHeight="1" x14ac:dyDescent="0.25">
      <c r="C352" s="91"/>
      <c r="D352" s="91"/>
    </row>
    <row r="353" spans="3:4" ht="15" customHeight="1" x14ac:dyDescent="0.25">
      <c r="C353" s="91"/>
      <c r="D353" s="91"/>
    </row>
    <row r="354" spans="3:4" ht="15" customHeight="1" x14ac:dyDescent="0.25">
      <c r="C354" s="91"/>
      <c r="D354" s="91"/>
    </row>
    <row r="355" spans="3:4" ht="15" customHeight="1" x14ac:dyDescent="0.25">
      <c r="C355" s="91"/>
      <c r="D355" s="91"/>
    </row>
    <row r="356" spans="3:4" ht="15" customHeight="1" x14ac:dyDescent="0.25">
      <c r="C356" s="91"/>
      <c r="D356" s="91"/>
    </row>
    <row r="357" spans="3:4" ht="15" customHeight="1" x14ac:dyDescent="0.25">
      <c r="C357" s="91"/>
      <c r="D357" s="91"/>
    </row>
    <row r="358" spans="3:4" ht="15" customHeight="1" x14ac:dyDescent="0.25">
      <c r="C358" s="91"/>
      <c r="D358" s="91"/>
    </row>
    <row r="359" spans="3:4" ht="15" customHeight="1" x14ac:dyDescent="0.25">
      <c r="C359" s="91"/>
      <c r="D359" s="91"/>
    </row>
    <row r="360" spans="3:4" ht="15" customHeight="1" x14ac:dyDescent="0.25">
      <c r="C360" s="91"/>
      <c r="D360" s="91"/>
    </row>
    <row r="361" spans="3:4" ht="15" customHeight="1" x14ac:dyDescent="0.25">
      <c r="C361" s="91"/>
      <c r="D361" s="91"/>
    </row>
    <row r="362" spans="3:4" ht="15" customHeight="1" x14ac:dyDescent="0.25">
      <c r="C362" s="91"/>
      <c r="D362" s="91"/>
    </row>
    <row r="363" spans="3:4" ht="15" customHeight="1" x14ac:dyDescent="0.25">
      <c r="C363" s="91"/>
      <c r="D363" s="91"/>
    </row>
    <row r="364" spans="3:4" ht="15" customHeight="1" x14ac:dyDescent="0.25">
      <c r="C364" s="91"/>
      <c r="D364" s="91"/>
    </row>
    <row r="365" spans="3:4" ht="15" customHeight="1" x14ac:dyDescent="0.25">
      <c r="C365" s="91"/>
      <c r="D365" s="91"/>
    </row>
    <row r="366" spans="3:4" ht="15" customHeight="1" x14ac:dyDescent="0.25">
      <c r="C366" s="91"/>
      <c r="D366" s="91"/>
    </row>
    <row r="367" spans="3:4" ht="15" customHeight="1" x14ac:dyDescent="0.25">
      <c r="C367" s="91"/>
      <c r="D367" s="91"/>
    </row>
    <row r="368" spans="3:4" ht="15" customHeight="1" x14ac:dyDescent="0.25">
      <c r="C368" s="91"/>
      <c r="D368" s="91"/>
    </row>
    <row r="369" spans="3:4" ht="15" customHeight="1" x14ac:dyDescent="0.25">
      <c r="C369" s="91"/>
      <c r="D369" s="91"/>
    </row>
    <row r="370" spans="3:4" ht="15" customHeight="1" x14ac:dyDescent="0.25">
      <c r="C370" s="91"/>
      <c r="D370" s="91"/>
    </row>
    <row r="371" spans="3:4" ht="15" customHeight="1" x14ac:dyDescent="0.25">
      <c r="C371" s="91"/>
      <c r="D371" s="91"/>
    </row>
    <row r="372" spans="3:4" ht="15" customHeight="1" x14ac:dyDescent="0.25">
      <c r="C372" s="91"/>
      <c r="D372" s="91"/>
    </row>
    <row r="373" spans="3:4" ht="15" customHeight="1" x14ac:dyDescent="0.25">
      <c r="C373" s="91"/>
      <c r="D373" s="91"/>
    </row>
    <row r="374" spans="3:4" ht="15" customHeight="1" x14ac:dyDescent="0.25">
      <c r="C374" s="91"/>
      <c r="D374" s="91"/>
    </row>
    <row r="375" spans="3:4" ht="15" customHeight="1" x14ac:dyDescent="0.25">
      <c r="C375" s="91"/>
      <c r="D375" s="91"/>
    </row>
    <row r="376" spans="3:4" ht="15" customHeight="1" x14ac:dyDescent="0.25">
      <c r="C376" s="91"/>
      <c r="D376" s="91"/>
    </row>
    <row r="377" spans="3:4" ht="15" customHeight="1" x14ac:dyDescent="0.25">
      <c r="C377" s="91"/>
      <c r="D377" s="91"/>
    </row>
    <row r="378" spans="3:4" ht="15" customHeight="1" x14ac:dyDescent="0.25">
      <c r="C378" s="91"/>
      <c r="D378" s="91"/>
    </row>
    <row r="379" spans="3:4" ht="15" customHeight="1" x14ac:dyDescent="0.25">
      <c r="C379" s="91"/>
      <c r="D379" s="91"/>
    </row>
    <row r="380" spans="3:4" ht="15" customHeight="1" x14ac:dyDescent="0.25">
      <c r="C380" s="91"/>
      <c r="D380" s="91"/>
    </row>
    <row r="381" spans="3:4" ht="15" customHeight="1" x14ac:dyDescent="0.25">
      <c r="C381" s="91"/>
      <c r="D381" s="91"/>
    </row>
    <row r="382" spans="3:4" ht="15" customHeight="1" x14ac:dyDescent="0.25">
      <c r="C382" s="91"/>
      <c r="D382" s="91"/>
    </row>
    <row r="383" spans="3:4" ht="15" customHeight="1" x14ac:dyDescent="0.25">
      <c r="C383" s="91"/>
      <c r="D383" s="91"/>
    </row>
    <row r="384" spans="3:4" ht="15" customHeight="1" x14ac:dyDescent="0.25">
      <c r="C384" s="91"/>
      <c r="D384" s="91"/>
    </row>
    <row r="385" spans="3:4" ht="15" customHeight="1" x14ac:dyDescent="0.25">
      <c r="C385" s="91"/>
      <c r="D385" s="91"/>
    </row>
    <row r="386" spans="3:4" ht="15" customHeight="1" x14ac:dyDescent="0.25">
      <c r="C386" s="91"/>
      <c r="D386" s="91"/>
    </row>
    <row r="387" spans="3:4" ht="15" customHeight="1" x14ac:dyDescent="0.25">
      <c r="C387" s="91"/>
      <c r="D387" s="91"/>
    </row>
    <row r="388" spans="3:4" ht="15" customHeight="1" x14ac:dyDescent="0.25">
      <c r="C388" s="91"/>
      <c r="D388" s="91"/>
    </row>
    <row r="389" spans="3:4" ht="15" customHeight="1" x14ac:dyDescent="0.25">
      <c r="C389" s="91"/>
      <c r="D389" s="91"/>
    </row>
    <row r="390" spans="3:4" ht="15" customHeight="1" x14ac:dyDescent="0.25">
      <c r="C390" s="91"/>
      <c r="D390" s="91"/>
    </row>
    <row r="391" spans="3:4" ht="15" customHeight="1" x14ac:dyDescent="0.25">
      <c r="C391" s="91"/>
      <c r="D391" s="91"/>
    </row>
    <row r="392" spans="3:4" ht="15" customHeight="1" x14ac:dyDescent="0.25">
      <c r="C392" s="91"/>
      <c r="D392" s="91"/>
    </row>
    <row r="393" spans="3:4" ht="15" customHeight="1" x14ac:dyDescent="0.25">
      <c r="C393" s="91"/>
      <c r="D393" s="91"/>
    </row>
    <row r="394" spans="3:4" ht="15" customHeight="1" x14ac:dyDescent="0.25">
      <c r="C394" s="91"/>
      <c r="D394" s="91"/>
    </row>
    <row r="395" spans="3:4" ht="15" customHeight="1" x14ac:dyDescent="0.25">
      <c r="C395" s="91"/>
      <c r="D395" s="91"/>
    </row>
    <row r="396" spans="3:4" ht="15" customHeight="1" x14ac:dyDescent="0.25">
      <c r="C396" s="91"/>
      <c r="D396" s="91"/>
    </row>
    <row r="397" spans="3:4" ht="15" customHeight="1" x14ac:dyDescent="0.25">
      <c r="C397" s="91"/>
      <c r="D397" s="91"/>
    </row>
    <row r="398" spans="3:4" ht="15" customHeight="1" x14ac:dyDescent="0.25">
      <c r="C398" s="91"/>
      <c r="D398" s="91"/>
    </row>
    <row r="399" spans="3:4" ht="15" customHeight="1" x14ac:dyDescent="0.25">
      <c r="C399" s="91"/>
      <c r="D399" s="91"/>
    </row>
    <row r="400" spans="3:4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</sheetData>
  <sheetProtection algorithmName="SHA-512" hashValue="qHZ+DzuvX+t4ZK6cYr2CqMTl9mm4aGtEb+1YVl4XTXotVNBGU/VKVE/9lPzv0iuvCrEsz9ZQ7G95IX6DZX/UzA==" saltValue="utGOwfK1HbqLrk+lmCMcHw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16"/>
  <sheetViews>
    <sheetView showGridLines="0" zoomScaleNormal="100" workbookViewId="0"/>
  </sheetViews>
  <sheetFormatPr defaultColWidth="0" defaultRowHeight="15" customHeight="1" x14ac:dyDescent="0.25"/>
  <cols>
    <col min="1" max="1" width="42.28515625" bestFit="1" customWidth="1"/>
    <col min="2" max="2" width="80.140625" bestFit="1" customWidth="1"/>
    <col min="3" max="3" width="15.5703125" style="134" customWidth="1"/>
    <col min="4" max="9" width="15.5703125" customWidth="1"/>
  </cols>
  <sheetData>
    <row r="1" spans="1:15" ht="15" customHeight="1" x14ac:dyDescent="0.25">
      <c r="A1" s="12" t="s">
        <v>0</v>
      </c>
      <c r="B1" s="8"/>
      <c r="C1" s="8"/>
      <c r="D1" s="8"/>
      <c r="E1" s="8"/>
      <c r="F1" s="8"/>
    </row>
    <row r="2" spans="1:15" ht="15" customHeight="1" x14ac:dyDescent="0.25">
      <c r="A2" s="13"/>
      <c r="B2" s="136" t="s">
        <v>38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25">
      <c r="A3" s="13"/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25">
      <c r="A4" s="13"/>
      <c r="C4" s="91"/>
      <c r="D4" s="91"/>
    </row>
    <row r="5" spans="1:15" ht="15" customHeight="1" x14ac:dyDescent="0.25">
      <c r="A5" s="14" t="s">
        <v>2</v>
      </c>
      <c r="C5" s="97">
        <v>2022</v>
      </c>
      <c r="D5" s="97">
        <v>2021</v>
      </c>
      <c r="E5" s="19">
        <v>2020</v>
      </c>
      <c r="F5" s="19">
        <v>2019</v>
      </c>
      <c r="G5" s="15" t="s">
        <v>106</v>
      </c>
      <c r="H5" s="15" t="s">
        <v>3</v>
      </c>
      <c r="I5" s="57" t="s">
        <v>4</v>
      </c>
    </row>
    <row r="6" spans="1:15" ht="15" customHeight="1" x14ac:dyDescent="0.25">
      <c r="A6" s="27" t="s">
        <v>5</v>
      </c>
      <c r="B6" s="67"/>
      <c r="C6" s="98"/>
      <c r="D6" s="98"/>
      <c r="E6" s="67"/>
      <c r="F6" s="67"/>
      <c r="G6" s="68"/>
      <c r="H6" s="68"/>
      <c r="I6" s="68"/>
    </row>
    <row r="7" spans="1:15" ht="15" customHeight="1" x14ac:dyDescent="0.25">
      <c r="A7" s="99" t="s">
        <v>5</v>
      </c>
      <c r="B7" s="100" t="s">
        <v>39</v>
      </c>
      <c r="C7" s="62"/>
      <c r="D7" s="101"/>
      <c r="E7" s="101"/>
      <c r="F7" s="101">
        <v>0</v>
      </c>
      <c r="G7" s="40">
        <f t="shared" ref="G7:G70" si="0">IF(ISERROR(C7- D7)=TRUE,"",C7 - D7)</f>
        <v>0</v>
      </c>
      <c r="H7" s="41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2"/>
      <c r="J7" s="91"/>
      <c r="K7" s="91"/>
      <c r="L7" s="91"/>
      <c r="M7" s="91"/>
      <c r="N7" s="91"/>
      <c r="O7" s="91"/>
    </row>
    <row r="8" spans="1:15" ht="15" customHeight="1" x14ac:dyDescent="0.25">
      <c r="A8" s="99" t="s">
        <v>5</v>
      </c>
      <c r="B8" s="104" t="s">
        <v>40</v>
      </c>
      <c r="C8" s="71"/>
      <c r="D8" s="105"/>
      <c r="E8" s="105"/>
      <c r="F8" s="105">
        <v>0</v>
      </c>
      <c r="G8" s="43">
        <f t="shared" si="0"/>
        <v>0</v>
      </c>
      <c r="H8" s="44" t="str">
        <f t="shared" si="1"/>
        <v/>
      </c>
      <c r="I8" s="45"/>
      <c r="J8" s="91"/>
      <c r="K8" s="91"/>
      <c r="L8" s="91"/>
      <c r="M8" s="91"/>
      <c r="N8" s="91"/>
      <c r="O8" s="91"/>
    </row>
    <row r="9" spans="1:15" ht="15" customHeight="1" x14ac:dyDescent="0.25">
      <c r="A9" s="99" t="s">
        <v>5</v>
      </c>
      <c r="B9" s="100" t="s">
        <v>41</v>
      </c>
      <c r="C9" s="62">
        <v>958</v>
      </c>
      <c r="D9" s="101">
        <v>913</v>
      </c>
      <c r="E9" s="101">
        <v>934</v>
      </c>
      <c r="F9" s="101">
        <v>909.51684414500005</v>
      </c>
      <c r="G9" s="40">
        <f t="shared" si="0"/>
        <v>45</v>
      </c>
      <c r="H9" s="41" t="str">
        <f t="shared" si="1"/>
        <v>4,9%</v>
      </c>
      <c r="I9" s="42"/>
      <c r="J9" s="91"/>
      <c r="K9" s="91"/>
      <c r="L9" s="91"/>
      <c r="M9" s="91"/>
      <c r="N9" s="91"/>
      <c r="O9" s="91"/>
    </row>
    <row r="10" spans="1:15" ht="15" customHeight="1" x14ac:dyDescent="0.25">
      <c r="A10" s="99" t="s">
        <v>5</v>
      </c>
      <c r="B10" s="104" t="s">
        <v>42</v>
      </c>
      <c r="C10" s="71"/>
      <c r="D10" s="105"/>
      <c r="E10" s="105"/>
      <c r="F10" s="105">
        <v>0</v>
      </c>
      <c r="G10" s="43">
        <f t="shared" si="0"/>
        <v>0</v>
      </c>
      <c r="H10" s="44" t="str">
        <f t="shared" si="1"/>
        <v/>
      </c>
      <c r="I10" s="45"/>
      <c r="J10" s="91"/>
      <c r="K10" s="91"/>
      <c r="L10" s="91"/>
      <c r="M10" s="91"/>
      <c r="N10" s="91"/>
      <c r="O10" s="91"/>
    </row>
    <row r="11" spans="1:15" ht="15" customHeight="1" x14ac:dyDescent="0.25">
      <c r="A11" s="99" t="s">
        <v>5</v>
      </c>
      <c r="B11" s="100" t="s">
        <v>43</v>
      </c>
      <c r="C11" s="62">
        <v>4514</v>
      </c>
      <c r="D11" s="101">
        <v>3557</v>
      </c>
      <c r="E11" s="101">
        <v>3627</v>
      </c>
      <c r="F11" s="101">
        <v>3008.7592</v>
      </c>
      <c r="G11" s="40">
        <f t="shared" si="0"/>
        <v>957</v>
      </c>
      <c r="H11" s="41" t="str">
        <f t="shared" si="1"/>
        <v>26,9%▲</v>
      </c>
      <c r="I11" s="42"/>
      <c r="J11" s="91"/>
      <c r="K11" s="91"/>
      <c r="L11" s="91"/>
      <c r="M11" s="91"/>
      <c r="N11" s="91"/>
      <c r="O11" s="91"/>
    </row>
    <row r="12" spans="1:15" ht="15" customHeight="1" x14ac:dyDescent="0.25">
      <c r="A12" s="99" t="s">
        <v>5</v>
      </c>
      <c r="B12" s="104" t="s">
        <v>44</v>
      </c>
      <c r="C12" s="71"/>
      <c r="D12" s="105"/>
      <c r="E12" s="105"/>
      <c r="F12" s="105">
        <v>0</v>
      </c>
      <c r="G12" s="43">
        <f t="shared" si="0"/>
        <v>0</v>
      </c>
      <c r="H12" s="44" t="str">
        <f t="shared" si="1"/>
        <v/>
      </c>
      <c r="I12" s="45"/>
      <c r="J12" s="91"/>
      <c r="K12" s="91"/>
      <c r="L12" s="91"/>
      <c r="M12" s="91"/>
      <c r="N12" s="91"/>
      <c r="O12" s="91"/>
    </row>
    <row r="13" spans="1:15" ht="15" customHeight="1" x14ac:dyDescent="0.25">
      <c r="A13" s="99" t="s">
        <v>5</v>
      </c>
      <c r="B13" s="100" t="s">
        <v>45</v>
      </c>
      <c r="C13" s="62"/>
      <c r="D13" s="101"/>
      <c r="E13" s="101"/>
      <c r="F13" s="101">
        <v>0</v>
      </c>
      <c r="G13" s="40">
        <f t="shared" si="0"/>
        <v>0</v>
      </c>
      <c r="H13" s="41" t="str">
        <f t="shared" si="1"/>
        <v/>
      </c>
      <c r="I13" s="47"/>
      <c r="J13" s="91"/>
      <c r="K13" s="91"/>
      <c r="L13" s="91"/>
      <c r="M13" s="91"/>
      <c r="N13" s="91"/>
      <c r="O13" s="91"/>
    </row>
    <row r="14" spans="1:15" s="2" customFormat="1" ht="15" customHeight="1" x14ac:dyDescent="0.25">
      <c r="A14" s="99" t="s">
        <v>5</v>
      </c>
      <c r="B14" s="104" t="s">
        <v>46</v>
      </c>
      <c r="C14" s="71"/>
      <c r="D14" s="105"/>
      <c r="E14" s="105"/>
      <c r="F14" s="105">
        <v>0</v>
      </c>
      <c r="G14" s="43">
        <f t="shared" si="0"/>
        <v>0</v>
      </c>
      <c r="H14" s="44" t="str">
        <f t="shared" si="1"/>
        <v/>
      </c>
      <c r="I14" s="46"/>
      <c r="J14" s="113"/>
      <c r="K14" s="113"/>
      <c r="L14" s="113"/>
      <c r="M14" s="113"/>
      <c r="N14" s="113"/>
      <c r="O14" s="113"/>
    </row>
    <row r="15" spans="1:15" ht="15" customHeight="1" x14ac:dyDescent="0.25">
      <c r="A15" s="99" t="s">
        <v>5</v>
      </c>
      <c r="B15" s="100" t="s">
        <v>47</v>
      </c>
      <c r="C15" s="62"/>
      <c r="D15" s="101"/>
      <c r="E15" s="101"/>
      <c r="F15" s="101">
        <v>0</v>
      </c>
      <c r="G15" s="40">
        <f t="shared" si="0"/>
        <v>0</v>
      </c>
      <c r="H15" s="41" t="str">
        <f t="shared" si="1"/>
        <v/>
      </c>
      <c r="I15" s="47"/>
      <c r="J15" s="91"/>
      <c r="K15" s="91"/>
      <c r="L15" s="91"/>
      <c r="M15" s="91"/>
      <c r="N15" s="91"/>
      <c r="O15" s="91"/>
    </row>
    <row r="16" spans="1:15" ht="15" customHeight="1" x14ac:dyDescent="0.25">
      <c r="A16" s="99" t="s">
        <v>5</v>
      </c>
      <c r="B16" s="104" t="s">
        <v>48</v>
      </c>
      <c r="C16" s="71"/>
      <c r="D16" s="105"/>
      <c r="E16" s="105"/>
      <c r="F16" s="105">
        <v>0</v>
      </c>
      <c r="G16" s="43">
        <f t="shared" si="0"/>
        <v>0</v>
      </c>
      <c r="H16" s="44" t="str">
        <f t="shared" si="1"/>
        <v/>
      </c>
      <c r="I16" s="45"/>
      <c r="J16" s="91"/>
      <c r="K16" s="91"/>
      <c r="L16" s="91"/>
      <c r="M16" s="91"/>
      <c r="N16" s="91"/>
      <c r="O16" s="91"/>
    </row>
    <row r="17" spans="1:15" ht="15" customHeight="1" x14ac:dyDescent="0.25">
      <c r="A17" s="124" t="s">
        <v>5</v>
      </c>
      <c r="B17" s="100" t="s">
        <v>49</v>
      </c>
      <c r="C17" s="62"/>
      <c r="D17" s="101"/>
      <c r="E17" s="101"/>
      <c r="F17" s="101">
        <v>0</v>
      </c>
      <c r="G17" s="40">
        <f t="shared" si="0"/>
        <v>0</v>
      </c>
      <c r="H17" s="41" t="str">
        <f t="shared" si="1"/>
        <v/>
      </c>
      <c r="I17" s="42"/>
      <c r="J17" s="91"/>
      <c r="K17" s="91"/>
      <c r="L17" s="91"/>
      <c r="M17" s="91"/>
      <c r="N17" s="91"/>
      <c r="O17" s="91"/>
    </row>
    <row r="18" spans="1:15" ht="15" customHeight="1" x14ac:dyDescent="0.25">
      <c r="A18" s="124" t="s">
        <v>5</v>
      </c>
      <c r="B18" s="104" t="s">
        <v>50</v>
      </c>
      <c r="C18" s="71"/>
      <c r="D18" s="105"/>
      <c r="E18" s="105"/>
      <c r="F18" s="105">
        <v>0</v>
      </c>
      <c r="G18" s="43">
        <f t="shared" si="0"/>
        <v>0</v>
      </c>
      <c r="H18" s="44" t="str">
        <f t="shared" si="1"/>
        <v/>
      </c>
      <c r="I18" s="46"/>
      <c r="J18" s="91"/>
      <c r="K18" s="91"/>
      <c r="L18" s="91"/>
      <c r="M18" s="91"/>
      <c r="N18" s="91"/>
      <c r="O18" s="91"/>
    </row>
    <row r="19" spans="1:15" ht="15" customHeight="1" x14ac:dyDescent="0.25">
      <c r="A19" s="124" t="s">
        <v>5</v>
      </c>
      <c r="B19" s="100" t="s">
        <v>51</v>
      </c>
      <c r="C19" s="62">
        <v>1183</v>
      </c>
      <c r="D19" s="101">
        <v>1014</v>
      </c>
      <c r="E19" s="101">
        <v>556</v>
      </c>
      <c r="F19" s="101">
        <v>0</v>
      </c>
      <c r="G19" s="40">
        <f t="shared" si="0"/>
        <v>169</v>
      </c>
      <c r="H19" s="41" t="str">
        <f t="shared" si="1"/>
        <v>16,7%▲</v>
      </c>
      <c r="I19" s="42"/>
      <c r="J19" s="91"/>
      <c r="K19" s="91"/>
      <c r="L19" s="91"/>
      <c r="M19" s="91"/>
      <c r="N19" s="91"/>
      <c r="O19" s="91"/>
    </row>
    <row r="20" spans="1:15" ht="15" customHeight="1" x14ac:dyDescent="0.25">
      <c r="A20" s="124" t="s">
        <v>5</v>
      </c>
      <c r="B20" s="104" t="s">
        <v>52</v>
      </c>
      <c r="C20" s="71">
        <v>447</v>
      </c>
      <c r="D20" s="105">
        <v>438</v>
      </c>
      <c r="E20" s="105"/>
      <c r="F20" s="105">
        <v>518.05440999999996</v>
      </c>
      <c r="G20" s="43">
        <f t="shared" si="0"/>
        <v>9</v>
      </c>
      <c r="H20" s="44" t="str">
        <f t="shared" si="1"/>
        <v>2,1%</v>
      </c>
      <c r="I20" s="46"/>
      <c r="J20" s="91"/>
      <c r="K20" s="91"/>
      <c r="L20" s="91"/>
      <c r="M20" s="91"/>
      <c r="N20" s="91"/>
      <c r="O20" s="91"/>
    </row>
    <row r="21" spans="1:15" ht="15" customHeight="1" x14ac:dyDescent="0.25">
      <c r="A21" s="124" t="s">
        <v>5</v>
      </c>
      <c r="B21" s="100" t="s">
        <v>53</v>
      </c>
      <c r="C21" s="62"/>
      <c r="D21" s="101"/>
      <c r="E21" s="101"/>
      <c r="F21" s="101">
        <v>-520.41696000000002</v>
      </c>
      <c r="G21" s="40">
        <f t="shared" si="0"/>
        <v>0</v>
      </c>
      <c r="H21" s="41" t="str">
        <f t="shared" si="1"/>
        <v/>
      </c>
      <c r="I21" s="42"/>
      <c r="J21" s="91"/>
      <c r="K21" s="91"/>
      <c r="L21" s="91"/>
      <c r="M21" s="91"/>
      <c r="N21" s="91"/>
      <c r="O21" s="91"/>
    </row>
    <row r="22" spans="1:15" ht="15" customHeight="1" x14ac:dyDescent="0.25">
      <c r="A22" s="124" t="s">
        <v>5</v>
      </c>
      <c r="B22" s="104" t="s">
        <v>54</v>
      </c>
      <c r="C22" s="71">
        <v>-2508</v>
      </c>
      <c r="D22" s="105">
        <v>-2646</v>
      </c>
      <c r="E22" s="105">
        <v>-2567</v>
      </c>
      <c r="F22" s="105">
        <v>-2746.9319999999998</v>
      </c>
      <c r="G22" s="43">
        <f t="shared" si="0"/>
        <v>138</v>
      </c>
      <c r="H22" s="44" t="str">
        <f t="shared" si="1"/>
        <v>-5,2%</v>
      </c>
      <c r="I22" s="46"/>
      <c r="J22" s="91"/>
      <c r="K22" s="91"/>
      <c r="L22" s="91"/>
      <c r="M22" s="91"/>
      <c r="N22" s="91"/>
      <c r="O22" s="91"/>
    </row>
    <row r="23" spans="1:15" ht="15" customHeight="1" x14ac:dyDescent="0.25">
      <c r="A23" s="124" t="s">
        <v>5</v>
      </c>
      <c r="B23" s="100" t="s">
        <v>55</v>
      </c>
      <c r="C23" s="62"/>
      <c r="D23" s="101"/>
      <c r="E23" s="101"/>
      <c r="F23" s="101">
        <v>0</v>
      </c>
      <c r="G23" s="40">
        <f t="shared" si="0"/>
        <v>0</v>
      </c>
      <c r="H23" s="41" t="str">
        <f t="shared" si="1"/>
        <v/>
      </c>
      <c r="I23" s="42"/>
      <c r="J23" s="91"/>
      <c r="K23" s="91"/>
      <c r="L23" s="91"/>
      <c r="M23" s="91"/>
      <c r="N23" s="91"/>
      <c r="O23" s="91"/>
    </row>
    <row r="24" spans="1:15" ht="15" customHeight="1" x14ac:dyDescent="0.25">
      <c r="A24" s="124" t="s">
        <v>5</v>
      </c>
      <c r="B24" s="104" t="s">
        <v>56</v>
      </c>
      <c r="C24" s="71"/>
      <c r="D24" s="105"/>
      <c r="E24" s="105"/>
      <c r="F24" s="105">
        <v>0</v>
      </c>
      <c r="G24" s="43">
        <f t="shared" si="0"/>
        <v>0</v>
      </c>
      <c r="H24" s="44" t="str">
        <f t="shared" si="1"/>
        <v/>
      </c>
      <c r="I24" s="46"/>
      <c r="J24" s="91"/>
      <c r="K24" s="91"/>
      <c r="L24" s="91"/>
      <c r="M24" s="91"/>
      <c r="N24" s="91"/>
      <c r="O24" s="91"/>
    </row>
    <row r="25" spans="1:15" ht="15" customHeight="1" x14ac:dyDescent="0.25">
      <c r="A25" s="124" t="s">
        <v>5</v>
      </c>
      <c r="B25" s="100" t="s">
        <v>57</v>
      </c>
      <c r="C25" s="62">
        <v>3224</v>
      </c>
      <c r="D25" s="101">
        <v>3234</v>
      </c>
      <c r="E25" s="101">
        <v>3266</v>
      </c>
      <c r="F25" s="101">
        <v>2866.66615</v>
      </c>
      <c r="G25" s="40">
        <f t="shared" si="0"/>
        <v>-10</v>
      </c>
      <c r="H25" s="41" t="str">
        <f t="shared" si="1"/>
        <v>-0,3%</v>
      </c>
      <c r="I25" s="42"/>
      <c r="J25" s="91"/>
      <c r="K25" s="91"/>
      <c r="L25" s="91"/>
      <c r="M25" s="91"/>
      <c r="N25" s="91"/>
      <c r="O25" s="91"/>
    </row>
    <row r="26" spans="1:15" ht="15" customHeight="1" x14ac:dyDescent="0.25">
      <c r="A26" s="124" t="s">
        <v>5</v>
      </c>
      <c r="B26" s="104" t="s">
        <v>58</v>
      </c>
      <c r="C26" s="71">
        <v>3213</v>
      </c>
      <c r="D26" s="105">
        <v>3554</v>
      </c>
      <c r="E26" s="105">
        <v>3740</v>
      </c>
      <c r="F26" s="105">
        <v>3524.0654500000001</v>
      </c>
      <c r="G26" s="43">
        <f t="shared" si="0"/>
        <v>-341</v>
      </c>
      <c r="H26" s="44" t="str">
        <f t="shared" si="1"/>
        <v>-9,6%▼</v>
      </c>
      <c r="I26" s="46"/>
      <c r="J26" s="91"/>
      <c r="K26" s="91"/>
      <c r="L26" s="91"/>
      <c r="M26" s="91"/>
      <c r="N26" s="91"/>
      <c r="O26" s="91"/>
    </row>
    <row r="27" spans="1:15" ht="15" customHeight="1" x14ac:dyDescent="0.25">
      <c r="A27" s="124" t="s">
        <v>5</v>
      </c>
      <c r="B27" s="100" t="s">
        <v>59</v>
      </c>
      <c r="C27" s="62">
        <v>27757</v>
      </c>
      <c r="D27" s="101">
        <v>26887</v>
      </c>
      <c r="E27" s="101">
        <v>24943</v>
      </c>
      <c r="F27" s="101">
        <v>27087.867667334998</v>
      </c>
      <c r="G27" s="40">
        <f t="shared" si="0"/>
        <v>870</v>
      </c>
      <c r="H27" s="41" t="str">
        <f t="shared" si="1"/>
        <v>3,2%</v>
      </c>
      <c r="I27" s="42"/>
      <c r="J27" s="91"/>
      <c r="K27" s="91"/>
      <c r="L27" s="91"/>
      <c r="M27" s="91"/>
      <c r="N27" s="91"/>
      <c r="O27" s="91"/>
    </row>
    <row r="28" spans="1:15" ht="15" customHeight="1" x14ac:dyDescent="0.25">
      <c r="A28" s="124" t="s">
        <v>5</v>
      </c>
      <c r="B28" s="104" t="s">
        <v>60</v>
      </c>
      <c r="C28" s="71">
        <v>470</v>
      </c>
      <c r="D28" s="105">
        <v>488</v>
      </c>
      <c r="E28" s="105">
        <v>442</v>
      </c>
      <c r="F28" s="105">
        <v>417.648539295413</v>
      </c>
      <c r="G28" s="43">
        <f t="shared" si="0"/>
        <v>-18</v>
      </c>
      <c r="H28" s="44" t="str">
        <f t="shared" si="1"/>
        <v>-3,7%</v>
      </c>
      <c r="I28" s="45"/>
      <c r="J28" s="91"/>
      <c r="K28" s="91"/>
      <c r="L28" s="91"/>
      <c r="M28" s="91"/>
      <c r="N28" s="91"/>
      <c r="O28" s="91"/>
    </row>
    <row r="29" spans="1:15" ht="15" customHeight="1" x14ac:dyDescent="0.25">
      <c r="A29" s="124" t="s">
        <v>5</v>
      </c>
      <c r="B29" s="100" t="s">
        <v>61</v>
      </c>
      <c r="C29" s="62"/>
      <c r="D29" s="101"/>
      <c r="E29" s="101"/>
      <c r="F29" s="101">
        <v>0</v>
      </c>
      <c r="G29" s="40">
        <f t="shared" si="0"/>
        <v>0</v>
      </c>
      <c r="H29" s="41" t="str">
        <f t="shared" si="1"/>
        <v/>
      </c>
      <c r="I29" s="42"/>
      <c r="J29" s="91"/>
      <c r="K29" s="91"/>
      <c r="L29" s="91"/>
      <c r="M29" s="91"/>
      <c r="N29" s="91"/>
      <c r="O29" s="91"/>
    </row>
    <row r="30" spans="1:15" ht="15" customHeight="1" x14ac:dyDescent="0.25">
      <c r="A30" s="124" t="s">
        <v>5</v>
      </c>
      <c r="B30" s="104" t="s">
        <v>62</v>
      </c>
      <c r="C30" s="71"/>
      <c r="D30" s="105"/>
      <c r="E30" s="105"/>
      <c r="F30" s="105">
        <v>0</v>
      </c>
      <c r="G30" s="43">
        <f t="shared" si="0"/>
        <v>0</v>
      </c>
      <c r="H30" s="44" t="str">
        <f t="shared" si="1"/>
        <v/>
      </c>
      <c r="I30" s="45"/>
      <c r="J30" s="91"/>
      <c r="K30" s="91"/>
      <c r="L30" s="91"/>
      <c r="M30" s="91"/>
      <c r="N30" s="91"/>
      <c r="O30" s="91"/>
    </row>
    <row r="31" spans="1:15" ht="15" customHeight="1" x14ac:dyDescent="0.25">
      <c r="A31" s="124" t="s">
        <v>5</v>
      </c>
      <c r="B31" s="100" t="s">
        <v>63</v>
      </c>
      <c r="C31" s="62"/>
      <c r="D31" s="101"/>
      <c r="E31" s="101"/>
      <c r="F31" s="101">
        <v>0</v>
      </c>
      <c r="G31" s="40">
        <f t="shared" si="0"/>
        <v>0</v>
      </c>
      <c r="H31" s="41" t="str">
        <f t="shared" si="1"/>
        <v/>
      </c>
      <c r="I31" s="42"/>
      <c r="J31" s="91"/>
      <c r="K31" s="91"/>
      <c r="L31" s="91"/>
      <c r="M31" s="91"/>
      <c r="N31" s="91"/>
      <c r="O31" s="91"/>
    </row>
    <row r="32" spans="1:15" ht="15" customHeight="1" x14ac:dyDescent="0.25">
      <c r="A32" s="124" t="s">
        <v>5</v>
      </c>
      <c r="B32" s="104" t="s">
        <v>64</v>
      </c>
      <c r="C32" s="71">
        <v>12939</v>
      </c>
      <c r="D32" s="105">
        <v>14294</v>
      </c>
      <c r="E32" s="105">
        <v>11669</v>
      </c>
      <c r="F32" s="105">
        <v>11972.314732000001</v>
      </c>
      <c r="G32" s="43">
        <f t="shared" si="0"/>
        <v>-1355</v>
      </c>
      <c r="H32" s="44" t="str">
        <f t="shared" si="1"/>
        <v>-9,5%▼</v>
      </c>
      <c r="I32" s="45"/>
      <c r="J32" s="91"/>
      <c r="K32" s="91"/>
      <c r="L32" s="91"/>
      <c r="M32" s="91"/>
      <c r="N32" s="91"/>
      <c r="O32" s="91"/>
    </row>
    <row r="33" spans="1:15" ht="15" customHeight="1" x14ac:dyDescent="0.25">
      <c r="A33" s="124" t="s">
        <v>5</v>
      </c>
      <c r="B33" s="100" t="s">
        <v>65</v>
      </c>
      <c r="C33" s="62">
        <v>9755</v>
      </c>
      <c r="D33" s="101">
        <v>10042</v>
      </c>
      <c r="E33" s="101">
        <v>10255</v>
      </c>
      <c r="F33" s="101">
        <v>8113.7012361608404</v>
      </c>
      <c r="G33" s="40">
        <f t="shared" si="0"/>
        <v>-287</v>
      </c>
      <c r="H33" s="41" t="str">
        <f t="shared" si="1"/>
        <v>-2,9%</v>
      </c>
      <c r="I33" s="47"/>
      <c r="J33" s="91"/>
      <c r="K33" s="91"/>
      <c r="L33" s="91"/>
      <c r="M33" s="91"/>
      <c r="N33" s="91"/>
      <c r="O33" s="91"/>
    </row>
    <row r="34" spans="1:15" ht="15" customHeight="1" x14ac:dyDescent="0.25">
      <c r="A34" s="124" t="s">
        <v>5</v>
      </c>
      <c r="B34" s="104" t="s">
        <v>66</v>
      </c>
      <c r="C34" s="71"/>
      <c r="D34" s="105"/>
      <c r="E34" s="105"/>
      <c r="F34" s="105">
        <v>0</v>
      </c>
      <c r="G34" s="43">
        <f t="shared" si="0"/>
        <v>0</v>
      </c>
      <c r="H34" s="44" t="str">
        <f t="shared" si="1"/>
        <v/>
      </c>
      <c r="I34" s="45"/>
      <c r="J34" s="91"/>
      <c r="K34" s="91"/>
      <c r="L34" s="91"/>
      <c r="M34" s="91"/>
      <c r="N34" s="91"/>
      <c r="O34" s="91"/>
    </row>
    <row r="35" spans="1:15" ht="15" customHeight="1" x14ac:dyDescent="0.25">
      <c r="A35" s="124" t="s">
        <v>5</v>
      </c>
      <c r="B35" s="100" t="s">
        <v>67</v>
      </c>
      <c r="C35" s="62">
        <v>805</v>
      </c>
      <c r="D35" s="101">
        <v>783</v>
      </c>
      <c r="E35" s="101">
        <v>708</v>
      </c>
      <c r="F35" s="101">
        <v>552.67970000000003</v>
      </c>
      <c r="G35" s="40">
        <f t="shared" si="0"/>
        <v>22</v>
      </c>
      <c r="H35" s="41" t="str">
        <f t="shared" si="1"/>
        <v>2,8%</v>
      </c>
      <c r="I35" s="42"/>
      <c r="J35" s="91"/>
      <c r="K35" s="91"/>
      <c r="L35" s="91"/>
      <c r="M35" s="91"/>
      <c r="N35" s="91"/>
      <c r="O35" s="91"/>
    </row>
    <row r="36" spans="1:15" s="2" customFormat="1" ht="15" customHeight="1" x14ac:dyDescent="0.25">
      <c r="A36" s="124" t="s">
        <v>5</v>
      </c>
      <c r="B36" s="104" t="s">
        <v>68</v>
      </c>
      <c r="C36" s="71">
        <v>377</v>
      </c>
      <c r="D36" s="105">
        <v>357</v>
      </c>
      <c r="E36" s="105">
        <v>270</v>
      </c>
      <c r="F36" s="105">
        <v>337.84399999999999</v>
      </c>
      <c r="G36" s="43">
        <f t="shared" si="0"/>
        <v>20</v>
      </c>
      <c r="H36" s="44" t="str">
        <f t="shared" si="1"/>
        <v>5,6%</v>
      </c>
      <c r="I36" s="45"/>
      <c r="J36" s="113"/>
      <c r="K36" s="113"/>
      <c r="L36" s="113"/>
      <c r="M36" s="113"/>
      <c r="N36" s="113"/>
      <c r="O36" s="113"/>
    </row>
    <row r="37" spans="1:15" ht="15" customHeight="1" x14ac:dyDescent="0.25">
      <c r="A37" s="124" t="s">
        <v>5</v>
      </c>
      <c r="B37" s="100" t="s">
        <v>69</v>
      </c>
      <c r="C37" s="62"/>
      <c r="D37" s="101"/>
      <c r="E37" s="101"/>
      <c r="F37" s="101">
        <v>0</v>
      </c>
      <c r="G37" s="40">
        <f t="shared" si="0"/>
        <v>0</v>
      </c>
      <c r="H37" s="41" t="str">
        <f t="shared" si="1"/>
        <v/>
      </c>
      <c r="I37" s="47"/>
      <c r="J37" s="91"/>
      <c r="K37" s="91"/>
      <c r="L37" s="91"/>
      <c r="M37" s="91"/>
      <c r="N37" s="91"/>
      <c r="O37" s="91"/>
    </row>
    <row r="38" spans="1:15" ht="15" customHeight="1" x14ac:dyDescent="0.25">
      <c r="A38" s="124" t="s">
        <v>5</v>
      </c>
      <c r="B38" s="104" t="s">
        <v>70</v>
      </c>
      <c r="C38" s="71">
        <v>457</v>
      </c>
      <c r="D38" s="105">
        <v>393</v>
      </c>
      <c r="E38" s="105">
        <v>491</v>
      </c>
      <c r="F38" s="105">
        <v>584.681314214434</v>
      </c>
      <c r="G38" s="43">
        <f t="shared" si="0"/>
        <v>64</v>
      </c>
      <c r="H38" s="44" t="str">
        <f t="shared" si="1"/>
        <v>16,3%▲</v>
      </c>
      <c r="I38" s="45"/>
      <c r="J38" s="91"/>
      <c r="K38" s="91"/>
      <c r="L38" s="91"/>
      <c r="M38" s="91"/>
      <c r="N38" s="91"/>
      <c r="O38" s="91"/>
    </row>
    <row r="39" spans="1:15" ht="15" customHeight="1" x14ac:dyDescent="0.25">
      <c r="A39" s="124" t="s">
        <v>5</v>
      </c>
      <c r="B39" s="100" t="s">
        <v>71</v>
      </c>
      <c r="C39" s="62"/>
      <c r="D39" s="101"/>
      <c r="E39" s="101"/>
      <c r="F39" s="101">
        <v>0</v>
      </c>
      <c r="G39" s="40">
        <f t="shared" si="0"/>
        <v>0</v>
      </c>
      <c r="H39" s="41" t="str">
        <f t="shared" si="1"/>
        <v/>
      </c>
      <c r="I39" s="47"/>
      <c r="J39" s="91"/>
      <c r="K39" s="91"/>
      <c r="L39" s="91"/>
      <c r="M39" s="91"/>
      <c r="N39" s="91"/>
      <c r="O39" s="91"/>
    </row>
    <row r="40" spans="1:15" ht="15" customHeight="1" x14ac:dyDescent="0.25">
      <c r="A40" s="124" t="s">
        <v>5</v>
      </c>
      <c r="B40" s="104" t="s">
        <v>72</v>
      </c>
      <c r="C40" s="71"/>
      <c r="D40" s="105"/>
      <c r="E40" s="105"/>
      <c r="F40" s="105">
        <v>0</v>
      </c>
      <c r="G40" s="43">
        <f t="shared" si="0"/>
        <v>0</v>
      </c>
      <c r="H40" s="44" t="str">
        <f t="shared" si="1"/>
        <v/>
      </c>
      <c r="I40" s="45"/>
      <c r="J40" s="91"/>
      <c r="K40" s="91"/>
      <c r="L40" s="91"/>
      <c r="M40" s="91"/>
      <c r="N40" s="91"/>
      <c r="O40" s="91"/>
    </row>
    <row r="41" spans="1:15" ht="15" customHeight="1" x14ac:dyDescent="0.25">
      <c r="A41" s="124" t="s">
        <v>5</v>
      </c>
      <c r="B41" s="100" t="s">
        <v>73</v>
      </c>
      <c r="C41" s="62"/>
      <c r="D41" s="101"/>
      <c r="E41" s="101"/>
      <c r="F41" s="101">
        <v>0</v>
      </c>
      <c r="G41" s="40">
        <f t="shared" si="0"/>
        <v>0</v>
      </c>
      <c r="H41" s="41" t="str">
        <f t="shared" si="1"/>
        <v/>
      </c>
      <c r="I41" s="42"/>
      <c r="J41" s="91"/>
      <c r="K41" s="91"/>
      <c r="L41" s="91"/>
      <c r="M41" s="91"/>
      <c r="N41" s="91"/>
      <c r="O41" s="91"/>
    </row>
    <row r="42" spans="1:15" ht="15" customHeight="1" x14ac:dyDescent="0.25">
      <c r="A42" s="124" t="s">
        <v>5</v>
      </c>
      <c r="B42" s="104" t="s">
        <v>74</v>
      </c>
      <c r="C42" s="71"/>
      <c r="D42" s="105"/>
      <c r="E42" s="105"/>
      <c r="F42" s="105">
        <v>0</v>
      </c>
      <c r="G42" s="43">
        <f t="shared" si="0"/>
        <v>0</v>
      </c>
      <c r="H42" s="44" t="str">
        <f t="shared" si="1"/>
        <v/>
      </c>
      <c r="I42" s="45"/>
      <c r="J42" s="91"/>
      <c r="K42" s="91"/>
      <c r="L42" s="91"/>
      <c r="M42" s="91"/>
      <c r="N42" s="91"/>
      <c r="O42" s="91"/>
    </row>
    <row r="43" spans="1:15" ht="15" customHeight="1" x14ac:dyDescent="0.25">
      <c r="A43" s="124" t="s">
        <v>5</v>
      </c>
      <c r="B43" s="100" t="s">
        <v>75</v>
      </c>
      <c r="C43" s="62"/>
      <c r="D43" s="101"/>
      <c r="E43" s="101"/>
      <c r="F43" s="101"/>
      <c r="G43" s="40">
        <f t="shared" si="0"/>
        <v>0</v>
      </c>
      <c r="H43" s="41" t="str">
        <f t="shared" si="1"/>
        <v/>
      </c>
      <c r="I43" s="42"/>
      <c r="J43" s="91"/>
      <c r="K43" s="91"/>
      <c r="L43" s="91"/>
      <c r="M43" s="91"/>
      <c r="N43" s="91"/>
      <c r="O43" s="91"/>
    </row>
    <row r="44" spans="1:15" ht="15" customHeight="1" x14ac:dyDescent="0.25">
      <c r="A44" s="124" t="s">
        <v>5</v>
      </c>
      <c r="B44" s="104" t="s">
        <v>76</v>
      </c>
      <c r="C44" s="71"/>
      <c r="D44" s="105"/>
      <c r="E44" s="105"/>
      <c r="F44" s="105"/>
      <c r="G44" s="43">
        <f t="shared" si="0"/>
        <v>0</v>
      </c>
      <c r="H44" s="44" t="str">
        <f t="shared" si="1"/>
        <v/>
      </c>
      <c r="I44" s="45"/>
      <c r="J44" s="91"/>
      <c r="K44" s="91"/>
      <c r="L44" s="91"/>
      <c r="M44" s="91"/>
      <c r="N44" s="91"/>
      <c r="O44" s="91"/>
    </row>
    <row r="45" spans="1:15" ht="15" customHeight="1" x14ac:dyDescent="0.25">
      <c r="A45" s="124" t="s">
        <v>5</v>
      </c>
      <c r="B45" s="100" t="s">
        <v>77</v>
      </c>
      <c r="C45" s="62">
        <v>69499</v>
      </c>
      <c r="D45" s="101">
        <v>113540</v>
      </c>
      <c r="E45" s="101">
        <v>40510</v>
      </c>
      <c r="F45" s="101"/>
      <c r="G45" s="40">
        <f t="shared" si="0"/>
        <v>-44041</v>
      </c>
      <c r="H45" s="41" t="str">
        <f t="shared" si="1"/>
        <v>-38,8%▼</v>
      </c>
      <c r="I45" s="42"/>
      <c r="J45" s="91"/>
      <c r="K45" s="91"/>
      <c r="L45" s="91"/>
      <c r="M45" s="91"/>
      <c r="N45" s="91"/>
      <c r="O45" s="91"/>
    </row>
    <row r="46" spans="1:15" ht="15" customHeight="1" x14ac:dyDescent="0.25">
      <c r="A46" s="124" t="s">
        <v>5</v>
      </c>
      <c r="B46" s="104" t="s">
        <v>103</v>
      </c>
      <c r="C46" s="71"/>
      <c r="D46" s="105"/>
      <c r="E46" s="105"/>
      <c r="F46" s="105"/>
      <c r="G46" s="43">
        <f t="shared" si="0"/>
        <v>0</v>
      </c>
      <c r="H46" s="44" t="str">
        <f t="shared" si="1"/>
        <v/>
      </c>
      <c r="I46" s="45"/>
      <c r="J46" s="91"/>
      <c r="K46" s="91"/>
      <c r="L46" s="91"/>
      <c r="M46" s="91"/>
      <c r="N46" s="91"/>
      <c r="O46" s="91"/>
    </row>
    <row r="47" spans="1:15" ht="15" customHeight="1" x14ac:dyDescent="0.25">
      <c r="A47" s="124" t="s">
        <v>5</v>
      </c>
      <c r="B47" s="100" t="s">
        <v>104</v>
      </c>
      <c r="C47" s="62"/>
      <c r="D47" s="101"/>
      <c r="E47" s="101"/>
      <c r="F47" s="101"/>
      <c r="G47" s="40">
        <f t="shared" si="0"/>
        <v>0</v>
      </c>
      <c r="H47" s="41" t="str">
        <f t="shared" si="1"/>
        <v/>
      </c>
      <c r="I47" s="42"/>
      <c r="J47" s="91"/>
      <c r="K47" s="91"/>
      <c r="L47" s="91"/>
      <c r="M47" s="91"/>
      <c r="N47" s="91"/>
      <c r="O47" s="91"/>
    </row>
    <row r="48" spans="1:15" ht="15" customHeight="1" x14ac:dyDescent="0.25">
      <c r="A48" s="124" t="s">
        <v>5</v>
      </c>
      <c r="B48" s="104" t="s">
        <v>105</v>
      </c>
      <c r="C48" s="71">
        <v>16596</v>
      </c>
      <c r="D48" s="105">
        <v>16393</v>
      </c>
      <c r="E48" s="105"/>
      <c r="F48" s="105"/>
      <c r="G48" s="43">
        <f t="shared" si="0"/>
        <v>203</v>
      </c>
      <c r="H48" s="44" t="str">
        <f t="shared" si="1"/>
        <v>1,2%</v>
      </c>
      <c r="I48" s="45"/>
      <c r="J48" s="91"/>
      <c r="K48" s="91"/>
      <c r="L48" s="91"/>
      <c r="M48" s="91"/>
      <c r="N48" s="91"/>
      <c r="O48" s="91"/>
    </row>
    <row r="49" spans="1:15" s="134" customFormat="1" ht="15" customHeight="1" x14ac:dyDescent="0.25">
      <c r="A49" s="124" t="s">
        <v>5</v>
      </c>
      <c r="B49" s="100" t="s">
        <v>107</v>
      </c>
      <c r="C49" s="62"/>
      <c r="D49" s="101"/>
      <c r="E49" s="101"/>
      <c r="F49" s="101"/>
      <c r="G49" s="40">
        <f t="shared" si="0"/>
        <v>0</v>
      </c>
      <c r="H49" s="41" t="str">
        <f t="shared" si="1"/>
        <v/>
      </c>
      <c r="I49" s="42"/>
      <c r="J49" s="91"/>
      <c r="K49" s="91"/>
      <c r="L49" s="91"/>
      <c r="M49" s="91"/>
      <c r="N49" s="91"/>
      <c r="O49" s="91"/>
    </row>
    <row r="50" spans="1:15" s="134" customFormat="1" ht="15" customHeight="1" x14ac:dyDescent="0.25">
      <c r="A50" s="124" t="s">
        <v>5</v>
      </c>
      <c r="B50" s="104" t="s">
        <v>108</v>
      </c>
      <c r="C50" s="71"/>
      <c r="D50" s="105"/>
      <c r="E50" s="105"/>
      <c r="F50" s="105"/>
      <c r="G50" s="43">
        <f t="shared" si="0"/>
        <v>0</v>
      </c>
      <c r="H50" s="44" t="str">
        <f t="shared" si="1"/>
        <v/>
      </c>
      <c r="I50" s="45"/>
      <c r="J50" s="91"/>
      <c r="K50" s="91"/>
      <c r="L50" s="91"/>
      <c r="M50" s="91"/>
      <c r="N50" s="91"/>
      <c r="O50" s="91"/>
    </row>
    <row r="51" spans="1:15" ht="15" customHeight="1" x14ac:dyDescent="0.25">
      <c r="A51" s="124" t="s">
        <v>5</v>
      </c>
      <c r="B51" s="100" t="s">
        <v>109</v>
      </c>
      <c r="C51" s="62"/>
      <c r="D51" s="101"/>
      <c r="E51" s="101"/>
      <c r="F51" s="101">
        <v>0</v>
      </c>
      <c r="G51" s="40">
        <f t="shared" si="0"/>
        <v>0</v>
      </c>
      <c r="H51" s="41" t="str">
        <f t="shared" si="1"/>
        <v/>
      </c>
      <c r="I51" s="42"/>
      <c r="J51" s="91"/>
      <c r="K51" s="91"/>
      <c r="L51" s="91"/>
      <c r="M51" s="91"/>
      <c r="N51" s="91"/>
      <c r="O51" s="91"/>
    </row>
    <row r="52" spans="1:15" ht="15" customHeight="1" x14ac:dyDescent="0.25">
      <c r="A52" s="124" t="s">
        <v>5</v>
      </c>
      <c r="B52" s="104" t="s">
        <v>78</v>
      </c>
      <c r="C52" s="71"/>
      <c r="D52" s="105"/>
      <c r="E52" s="105"/>
      <c r="F52" s="105">
        <v>0</v>
      </c>
      <c r="G52" s="43">
        <f t="shared" si="0"/>
        <v>0</v>
      </c>
      <c r="H52" s="44" t="str">
        <f t="shared" si="1"/>
        <v/>
      </c>
      <c r="I52" s="46"/>
      <c r="J52" s="91"/>
      <c r="K52" s="91"/>
      <c r="L52" s="91"/>
      <c r="M52" s="91"/>
      <c r="N52" s="91"/>
      <c r="O52" s="91"/>
    </row>
    <row r="53" spans="1:15" ht="15" customHeight="1" x14ac:dyDescent="0.25">
      <c r="A53" s="124" t="s">
        <v>5</v>
      </c>
      <c r="B53" s="125" t="s">
        <v>14</v>
      </c>
      <c r="C53" s="126">
        <f>SUMIFS((C7:C52),(A7:A52),A53)</f>
        <v>149686</v>
      </c>
      <c r="D53" s="126">
        <f>SUMIFS((D7:D52),(A7:A52),A53)</f>
        <v>193241</v>
      </c>
      <c r="E53" s="126">
        <f>SUMIFS((E7:E52),(A7:A52),A53)</f>
        <v>98844</v>
      </c>
      <c r="F53" s="126">
        <f>SUMIFS((F7:F52),(A7:A52),A53)</f>
        <v>56626.450283150683</v>
      </c>
      <c r="G53" s="48">
        <f t="shared" si="0"/>
        <v>-43555</v>
      </c>
      <c r="H53" s="49" t="str">
        <f t="shared" si="1"/>
        <v>-22,5%▼</v>
      </c>
      <c r="I53" s="50"/>
      <c r="J53" s="91"/>
      <c r="K53" s="91"/>
      <c r="L53" s="91"/>
      <c r="M53" s="91"/>
      <c r="N53" s="91"/>
      <c r="O53" s="91"/>
    </row>
    <row r="54" spans="1:15" ht="15" customHeight="1" x14ac:dyDescent="0.25">
      <c r="A54" s="27" t="s">
        <v>15</v>
      </c>
      <c r="B54" s="68"/>
      <c r="C54" s="105"/>
      <c r="D54" s="105"/>
      <c r="E54" s="70"/>
      <c r="F54" s="70"/>
      <c r="G54" s="43">
        <f t="shared" si="0"/>
        <v>0</v>
      </c>
      <c r="H54" s="44" t="str">
        <f t="shared" si="1"/>
        <v/>
      </c>
      <c r="I54" s="46"/>
    </row>
    <row r="55" spans="1:15" ht="15" customHeight="1" x14ac:dyDescent="0.25">
      <c r="A55" s="99" t="s">
        <v>15</v>
      </c>
      <c r="B55" s="100" t="s">
        <v>39</v>
      </c>
      <c r="C55" s="62"/>
      <c r="D55" s="101"/>
      <c r="E55" s="101"/>
      <c r="F55" s="101"/>
      <c r="G55" s="40">
        <f t="shared" si="0"/>
        <v>0</v>
      </c>
      <c r="H55" s="41" t="str">
        <f t="shared" si="1"/>
        <v/>
      </c>
      <c r="I55" s="42"/>
      <c r="J55" s="91"/>
      <c r="K55" s="91"/>
      <c r="L55" s="91"/>
      <c r="M55" s="91"/>
      <c r="N55" s="91"/>
      <c r="O55" s="91"/>
    </row>
    <row r="56" spans="1:15" ht="15" customHeight="1" x14ac:dyDescent="0.25">
      <c r="A56" s="99" t="s">
        <v>15</v>
      </c>
      <c r="B56" s="104" t="s">
        <v>40</v>
      </c>
      <c r="C56" s="71"/>
      <c r="D56" s="105"/>
      <c r="E56" s="105"/>
      <c r="F56" s="105"/>
      <c r="G56" s="43">
        <f t="shared" si="0"/>
        <v>0</v>
      </c>
      <c r="H56" s="44" t="str">
        <f t="shared" si="1"/>
        <v/>
      </c>
      <c r="I56" s="45"/>
      <c r="J56" s="91"/>
      <c r="K56" s="91"/>
      <c r="L56" s="91"/>
      <c r="M56" s="91"/>
      <c r="N56" s="91"/>
      <c r="O56" s="91"/>
    </row>
    <row r="57" spans="1:15" ht="15" customHeight="1" x14ac:dyDescent="0.25">
      <c r="A57" s="99" t="s">
        <v>15</v>
      </c>
      <c r="B57" s="100" t="s">
        <v>41</v>
      </c>
      <c r="C57" s="62">
        <v>1760</v>
      </c>
      <c r="D57" s="101">
        <v>1680</v>
      </c>
      <c r="E57" s="101">
        <v>1597</v>
      </c>
      <c r="F57" s="101">
        <v>1364.23680017124</v>
      </c>
      <c r="G57" s="40">
        <f t="shared" si="0"/>
        <v>80</v>
      </c>
      <c r="H57" s="41" t="str">
        <f t="shared" si="1"/>
        <v>4,8%</v>
      </c>
      <c r="I57" s="47"/>
      <c r="J57" s="91"/>
      <c r="K57" s="91"/>
      <c r="L57" s="91"/>
      <c r="M57" s="91"/>
      <c r="N57" s="91"/>
      <c r="O57" s="91"/>
    </row>
    <row r="58" spans="1:15" ht="15" customHeight="1" x14ac:dyDescent="0.25">
      <c r="A58" s="99" t="s">
        <v>15</v>
      </c>
      <c r="B58" s="104" t="s">
        <v>42</v>
      </c>
      <c r="C58" s="71"/>
      <c r="D58" s="105"/>
      <c r="E58" s="105"/>
      <c r="F58" s="105"/>
      <c r="G58" s="43">
        <f t="shared" si="0"/>
        <v>0</v>
      </c>
      <c r="H58" s="44" t="str">
        <f t="shared" si="1"/>
        <v/>
      </c>
      <c r="I58" s="45"/>
      <c r="J58" s="91"/>
      <c r="K58" s="91"/>
      <c r="L58" s="91"/>
      <c r="M58" s="91"/>
      <c r="N58" s="91"/>
      <c r="O58" s="91"/>
    </row>
    <row r="59" spans="1:15" ht="15" customHeight="1" x14ac:dyDescent="0.25">
      <c r="A59" s="108" t="s">
        <v>15</v>
      </c>
      <c r="B59" s="100" t="s">
        <v>43</v>
      </c>
      <c r="C59" s="62">
        <v>4937</v>
      </c>
      <c r="D59" s="101">
        <v>3941</v>
      </c>
      <c r="E59" s="101">
        <v>3885</v>
      </c>
      <c r="F59" s="101">
        <v>2956.1241799999998</v>
      </c>
      <c r="G59" s="40">
        <f t="shared" si="0"/>
        <v>996</v>
      </c>
      <c r="H59" s="41" t="str">
        <f t="shared" si="1"/>
        <v>25,3%▲</v>
      </c>
      <c r="I59" s="47"/>
      <c r="J59" s="91"/>
      <c r="K59" s="91"/>
      <c r="L59" s="91"/>
      <c r="M59" s="91"/>
      <c r="N59" s="91"/>
      <c r="O59" s="91"/>
    </row>
    <row r="60" spans="1:15" ht="15" customHeight="1" x14ac:dyDescent="0.25">
      <c r="A60" s="108" t="s">
        <v>15</v>
      </c>
      <c r="B60" s="104" t="s">
        <v>44</v>
      </c>
      <c r="C60" s="71"/>
      <c r="D60" s="105"/>
      <c r="E60" s="105"/>
      <c r="F60" s="105"/>
      <c r="G60" s="43">
        <f t="shared" si="0"/>
        <v>0</v>
      </c>
      <c r="H60" s="44" t="str">
        <f t="shared" si="1"/>
        <v/>
      </c>
      <c r="I60" s="46"/>
      <c r="J60" s="91"/>
      <c r="K60" s="91"/>
      <c r="L60" s="91"/>
      <c r="M60" s="91"/>
      <c r="N60" s="91"/>
      <c r="O60" s="91"/>
    </row>
    <row r="61" spans="1:15" ht="15" customHeight="1" x14ac:dyDescent="0.25">
      <c r="A61" s="108" t="s">
        <v>15</v>
      </c>
      <c r="B61" s="100" t="s">
        <v>45</v>
      </c>
      <c r="C61" s="62"/>
      <c r="D61" s="101"/>
      <c r="E61" s="101"/>
      <c r="F61" s="101"/>
      <c r="G61" s="40">
        <f t="shared" si="0"/>
        <v>0</v>
      </c>
      <c r="H61" s="41" t="str">
        <f t="shared" si="1"/>
        <v/>
      </c>
      <c r="I61" s="42"/>
      <c r="J61" s="91"/>
      <c r="K61" s="91"/>
      <c r="L61" s="91"/>
      <c r="M61" s="91"/>
      <c r="N61" s="91"/>
      <c r="O61" s="91"/>
    </row>
    <row r="62" spans="1:15" ht="15" customHeight="1" x14ac:dyDescent="0.25">
      <c r="A62" s="108" t="s">
        <v>15</v>
      </c>
      <c r="B62" s="104" t="s">
        <v>46</v>
      </c>
      <c r="C62" s="71"/>
      <c r="D62" s="105"/>
      <c r="E62" s="105"/>
      <c r="F62" s="105"/>
      <c r="G62" s="43">
        <f t="shared" si="0"/>
        <v>0</v>
      </c>
      <c r="H62" s="44" t="str">
        <f t="shared" si="1"/>
        <v/>
      </c>
      <c r="I62" s="45"/>
      <c r="J62" s="91"/>
      <c r="K62" s="91"/>
      <c r="L62" s="91"/>
      <c r="M62" s="91"/>
      <c r="N62" s="91"/>
      <c r="O62" s="91"/>
    </row>
    <row r="63" spans="1:15" ht="15" customHeight="1" x14ac:dyDescent="0.25">
      <c r="A63" s="108" t="s">
        <v>15</v>
      </c>
      <c r="B63" s="100" t="s">
        <v>47</v>
      </c>
      <c r="C63" s="62">
        <v>5</v>
      </c>
      <c r="D63" s="101">
        <v>0</v>
      </c>
      <c r="E63" s="101">
        <v>1</v>
      </c>
      <c r="F63" s="101">
        <v>12.341578</v>
      </c>
      <c r="G63" s="40">
        <f t="shared" si="0"/>
        <v>5</v>
      </c>
      <c r="H63" s="41" t="str">
        <f t="shared" si="1"/>
        <v/>
      </c>
      <c r="I63" s="47"/>
      <c r="J63" s="91"/>
      <c r="K63" s="91"/>
      <c r="L63" s="91"/>
      <c r="M63" s="91"/>
      <c r="N63" s="91"/>
      <c r="O63" s="91"/>
    </row>
    <row r="64" spans="1:15" ht="15" customHeight="1" x14ac:dyDescent="0.25">
      <c r="A64" s="108" t="s">
        <v>15</v>
      </c>
      <c r="B64" s="104" t="s">
        <v>48</v>
      </c>
      <c r="C64" s="71"/>
      <c r="D64" s="105"/>
      <c r="E64" s="105"/>
      <c r="F64" s="105"/>
      <c r="G64" s="43">
        <f t="shared" si="0"/>
        <v>0</v>
      </c>
      <c r="H64" s="44" t="str">
        <f t="shared" si="1"/>
        <v/>
      </c>
      <c r="I64" s="45"/>
      <c r="J64" s="91"/>
      <c r="K64" s="91"/>
      <c r="L64" s="91"/>
      <c r="M64" s="91"/>
      <c r="N64" s="91"/>
      <c r="O64" s="91"/>
    </row>
    <row r="65" spans="1:15" ht="15" customHeight="1" x14ac:dyDescent="0.25">
      <c r="A65" s="124" t="s">
        <v>15</v>
      </c>
      <c r="B65" s="100" t="s">
        <v>49</v>
      </c>
      <c r="C65" s="62"/>
      <c r="D65" s="101"/>
      <c r="E65" s="101"/>
      <c r="F65" s="101"/>
      <c r="G65" s="40">
        <f t="shared" si="0"/>
        <v>0</v>
      </c>
      <c r="H65" s="41" t="str">
        <f t="shared" si="1"/>
        <v/>
      </c>
      <c r="I65" s="47"/>
      <c r="J65" s="91"/>
      <c r="K65" s="91"/>
      <c r="L65" s="91"/>
      <c r="M65" s="91"/>
      <c r="N65" s="91"/>
      <c r="O65" s="91"/>
    </row>
    <row r="66" spans="1:15" ht="15" customHeight="1" x14ac:dyDescent="0.25">
      <c r="A66" s="124" t="s">
        <v>15</v>
      </c>
      <c r="B66" s="104" t="s">
        <v>50</v>
      </c>
      <c r="C66" s="71"/>
      <c r="D66" s="105"/>
      <c r="E66" s="105"/>
      <c r="F66" s="105"/>
      <c r="G66" s="43">
        <f t="shared" si="0"/>
        <v>0</v>
      </c>
      <c r="H66" s="44" t="str">
        <f t="shared" si="1"/>
        <v/>
      </c>
      <c r="I66" s="45"/>
      <c r="J66" s="91"/>
      <c r="K66" s="91"/>
      <c r="L66" s="91"/>
      <c r="M66" s="91"/>
      <c r="N66" s="91"/>
      <c r="O66" s="91"/>
    </row>
    <row r="67" spans="1:15" ht="15" customHeight="1" x14ac:dyDescent="0.25">
      <c r="A67" s="124" t="s">
        <v>15</v>
      </c>
      <c r="B67" s="100" t="s">
        <v>51</v>
      </c>
      <c r="C67" s="62">
        <v>2640</v>
      </c>
      <c r="D67" s="101">
        <v>2876</v>
      </c>
      <c r="E67" s="101">
        <v>872</v>
      </c>
      <c r="F67" s="101"/>
      <c r="G67" s="40">
        <f t="shared" si="0"/>
        <v>-236</v>
      </c>
      <c r="H67" s="41" t="str">
        <f t="shared" si="1"/>
        <v>-8,2%▼</v>
      </c>
      <c r="I67" s="42"/>
      <c r="J67" s="91"/>
      <c r="K67" s="91"/>
      <c r="L67" s="91"/>
      <c r="M67" s="91"/>
      <c r="N67" s="91"/>
      <c r="O67" s="91"/>
    </row>
    <row r="68" spans="1:15" ht="15" customHeight="1" x14ac:dyDescent="0.25">
      <c r="A68" s="124" t="s">
        <v>15</v>
      </c>
      <c r="B68" s="104" t="s">
        <v>52</v>
      </c>
      <c r="C68" s="71">
        <v>2053</v>
      </c>
      <c r="D68" s="105">
        <v>1501</v>
      </c>
      <c r="E68" s="105">
        <v>1552</v>
      </c>
      <c r="F68" s="105">
        <v>925.80958999999996</v>
      </c>
      <c r="G68" s="43">
        <f t="shared" si="0"/>
        <v>552</v>
      </c>
      <c r="H68" s="44" t="str">
        <f t="shared" si="1"/>
        <v>36,8%▲</v>
      </c>
      <c r="I68" s="46"/>
      <c r="J68" s="91"/>
      <c r="K68" s="91"/>
      <c r="L68" s="91"/>
      <c r="M68" s="91"/>
      <c r="N68" s="91"/>
      <c r="O68" s="91"/>
    </row>
    <row r="69" spans="1:15" ht="15" customHeight="1" x14ac:dyDescent="0.25">
      <c r="A69" s="124" t="s">
        <v>15</v>
      </c>
      <c r="B69" s="100" t="s">
        <v>53</v>
      </c>
      <c r="C69" s="62">
        <v>-436</v>
      </c>
      <c r="D69" s="101">
        <v>-419</v>
      </c>
      <c r="E69" s="101">
        <v>-209</v>
      </c>
      <c r="F69" s="101">
        <v>-2894.6919499999999</v>
      </c>
      <c r="G69" s="40">
        <f t="shared" si="0"/>
        <v>-17</v>
      </c>
      <c r="H69" s="41" t="str">
        <f t="shared" si="1"/>
        <v>4,1%</v>
      </c>
      <c r="I69" s="42"/>
      <c r="J69" s="91"/>
      <c r="K69" s="91"/>
      <c r="L69" s="91"/>
      <c r="M69" s="91"/>
      <c r="N69" s="91"/>
      <c r="O69" s="91"/>
    </row>
    <row r="70" spans="1:15" ht="15" customHeight="1" x14ac:dyDescent="0.25">
      <c r="A70" s="124" t="s">
        <v>15</v>
      </c>
      <c r="B70" s="104" t="s">
        <v>54</v>
      </c>
      <c r="C70" s="71">
        <v>-1229</v>
      </c>
      <c r="D70" s="105">
        <v>-2237</v>
      </c>
      <c r="E70" s="105">
        <v>-1229</v>
      </c>
      <c r="F70" s="105">
        <v>-2514.3603600000001</v>
      </c>
      <c r="G70" s="43">
        <f t="shared" si="0"/>
        <v>1008</v>
      </c>
      <c r="H70" s="44" t="str">
        <f t="shared" si="1"/>
        <v>-45,1%▼</v>
      </c>
      <c r="I70" s="46"/>
      <c r="J70" s="91"/>
      <c r="K70" s="91"/>
      <c r="L70" s="91"/>
      <c r="M70" s="91"/>
      <c r="N70" s="91"/>
      <c r="O70" s="91"/>
    </row>
    <row r="71" spans="1:15" ht="15" customHeight="1" x14ac:dyDescent="0.25">
      <c r="A71" s="124" t="s">
        <v>15</v>
      </c>
      <c r="B71" s="100" t="s">
        <v>55</v>
      </c>
      <c r="C71" s="62">
        <v>-2722</v>
      </c>
      <c r="D71" s="101">
        <v>-939</v>
      </c>
      <c r="E71" s="101">
        <v>-299</v>
      </c>
      <c r="F71" s="101">
        <v>-3051.9295699999998</v>
      </c>
      <c r="G71" s="40">
        <f t="shared" ref="G71:G134" si="2">IF(ISERROR(C71- D71)=TRUE,"",C71 - D71)</f>
        <v>-1783</v>
      </c>
      <c r="H71" s="41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189,9%▲</v>
      </c>
      <c r="I71" s="42"/>
      <c r="J71" s="91"/>
      <c r="K71" s="91"/>
      <c r="L71" s="91"/>
      <c r="M71" s="91"/>
      <c r="N71" s="91"/>
      <c r="O71" s="91"/>
    </row>
    <row r="72" spans="1:15" ht="15" customHeight="1" x14ac:dyDescent="0.25">
      <c r="A72" s="124" t="s">
        <v>15</v>
      </c>
      <c r="B72" s="104" t="s">
        <v>56</v>
      </c>
      <c r="C72" s="71"/>
      <c r="D72" s="105"/>
      <c r="E72" s="105"/>
      <c r="F72" s="105"/>
      <c r="G72" s="43">
        <f t="shared" si="2"/>
        <v>0</v>
      </c>
      <c r="H72" s="44" t="str">
        <f t="shared" si="3"/>
        <v/>
      </c>
      <c r="I72" s="46"/>
      <c r="J72" s="91"/>
      <c r="K72" s="91"/>
      <c r="L72" s="91"/>
      <c r="M72" s="91"/>
      <c r="N72" s="91"/>
      <c r="O72" s="91"/>
    </row>
    <row r="73" spans="1:15" ht="15" customHeight="1" x14ac:dyDescent="0.25">
      <c r="A73" s="124" t="s">
        <v>15</v>
      </c>
      <c r="B73" s="100" t="s">
        <v>57</v>
      </c>
      <c r="C73" s="62">
        <v>4924</v>
      </c>
      <c r="D73" s="101">
        <v>6587</v>
      </c>
      <c r="E73" s="101">
        <v>6532</v>
      </c>
      <c r="F73" s="101">
        <v>6382.8451999999997</v>
      </c>
      <c r="G73" s="40">
        <f t="shared" si="2"/>
        <v>-1663</v>
      </c>
      <c r="H73" s="41" t="str">
        <f t="shared" si="3"/>
        <v>-25,2%▼</v>
      </c>
      <c r="I73" s="42"/>
      <c r="J73" s="91"/>
      <c r="K73" s="91"/>
      <c r="L73" s="91"/>
      <c r="M73" s="91"/>
      <c r="N73" s="91"/>
      <c r="O73" s="91"/>
    </row>
    <row r="74" spans="1:15" ht="15" customHeight="1" x14ac:dyDescent="0.25">
      <c r="A74" s="124" t="s">
        <v>15</v>
      </c>
      <c r="B74" s="104" t="s">
        <v>58</v>
      </c>
      <c r="C74" s="71">
        <v>3581</v>
      </c>
      <c r="D74" s="105">
        <v>6364</v>
      </c>
      <c r="E74" s="105">
        <v>4652</v>
      </c>
      <c r="F74" s="105">
        <v>3582.02583</v>
      </c>
      <c r="G74" s="43">
        <f t="shared" si="2"/>
        <v>-2783</v>
      </c>
      <c r="H74" s="44" t="str">
        <f t="shared" si="3"/>
        <v>-43,7%▼</v>
      </c>
      <c r="I74" s="46"/>
      <c r="J74" s="91"/>
      <c r="K74" s="91"/>
      <c r="L74" s="91"/>
      <c r="M74" s="91"/>
      <c r="N74" s="91"/>
      <c r="O74" s="91"/>
    </row>
    <row r="75" spans="1:15" ht="15" customHeight="1" x14ac:dyDescent="0.25">
      <c r="A75" s="124" t="s">
        <v>15</v>
      </c>
      <c r="B75" s="100" t="s">
        <v>59</v>
      </c>
      <c r="C75" s="62">
        <v>67015</v>
      </c>
      <c r="D75" s="101">
        <v>42750</v>
      </c>
      <c r="E75" s="101">
        <v>56439</v>
      </c>
      <c r="F75" s="101">
        <v>44113.2407041076</v>
      </c>
      <c r="G75" s="40">
        <f t="shared" si="2"/>
        <v>24265</v>
      </c>
      <c r="H75" s="41" t="str">
        <f t="shared" si="3"/>
        <v>56,8%▲</v>
      </c>
      <c r="I75" s="42"/>
      <c r="J75" s="91"/>
      <c r="K75" s="91"/>
      <c r="L75" s="91"/>
      <c r="M75" s="91"/>
      <c r="N75" s="91"/>
      <c r="O75" s="91"/>
    </row>
    <row r="76" spans="1:15" ht="15" customHeight="1" x14ac:dyDescent="0.25">
      <c r="A76" s="124" t="s">
        <v>15</v>
      </c>
      <c r="B76" s="104" t="s">
        <v>60</v>
      </c>
      <c r="C76" s="71">
        <v>395</v>
      </c>
      <c r="D76" s="105">
        <v>38</v>
      </c>
      <c r="E76" s="105">
        <v>23</v>
      </c>
      <c r="F76" s="105">
        <v>8.23217</v>
      </c>
      <c r="G76" s="43">
        <f t="shared" si="2"/>
        <v>357</v>
      </c>
      <c r="H76" s="44" t="str">
        <f t="shared" si="3"/>
        <v>939,5%▲</v>
      </c>
      <c r="I76" s="46"/>
      <c r="J76" s="91"/>
      <c r="K76" s="91"/>
      <c r="L76" s="91"/>
      <c r="M76" s="91"/>
      <c r="N76" s="91"/>
      <c r="O76" s="91"/>
    </row>
    <row r="77" spans="1:15" ht="15" customHeight="1" x14ac:dyDescent="0.25">
      <c r="A77" s="124" t="s">
        <v>15</v>
      </c>
      <c r="B77" s="100" t="s">
        <v>61</v>
      </c>
      <c r="C77" s="62"/>
      <c r="D77" s="101"/>
      <c r="E77" s="101"/>
      <c r="F77" s="101"/>
      <c r="G77" s="40">
        <f t="shared" si="2"/>
        <v>0</v>
      </c>
      <c r="H77" s="41" t="str">
        <f t="shared" si="3"/>
        <v/>
      </c>
      <c r="I77" s="42"/>
      <c r="J77" s="91"/>
      <c r="K77" s="91"/>
      <c r="L77" s="91"/>
      <c r="M77" s="91"/>
      <c r="N77" s="91"/>
      <c r="O77" s="91"/>
    </row>
    <row r="78" spans="1:15" ht="15" customHeight="1" x14ac:dyDescent="0.25">
      <c r="A78" s="124" t="s">
        <v>15</v>
      </c>
      <c r="B78" s="104" t="s">
        <v>62</v>
      </c>
      <c r="C78" s="71"/>
      <c r="D78" s="105"/>
      <c r="E78" s="105"/>
      <c r="F78" s="105"/>
      <c r="G78" s="43">
        <f t="shared" si="2"/>
        <v>0</v>
      </c>
      <c r="H78" s="44" t="str">
        <f t="shared" si="3"/>
        <v/>
      </c>
      <c r="I78" s="46"/>
      <c r="J78" s="91"/>
      <c r="K78" s="91"/>
      <c r="L78" s="91"/>
      <c r="M78" s="91"/>
      <c r="N78" s="91"/>
      <c r="O78" s="91"/>
    </row>
    <row r="79" spans="1:15" ht="15" customHeight="1" x14ac:dyDescent="0.25">
      <c r="A79" s="124" t="s">
        <v>15</v>
      </c>
      <c r="B79" s="100" t="s">
        <v>63</v>
      </c>
      <c r="C79" s="62">
        <v>20090</v>
      </c>
      <c r="D79" s="101">
        <v>6630</v>
      </c>
      <c r="E79" s="101">
        <v>7297</v>
      </c>
      <c r="F79" s="101">
        <v>5085.3647999999903</v>
      </c>
      <c r="G79" s="40">
        <f t="shared" si="2"/>
        <v>13460</v>
      </c>
      <c r="H79" s="41" t="str">
        <f t="shared" si="3"/>
        <v>203,0%▲</v>
      </c>
      <c r="I79" s="42"/>
      <c r="J79" s="91"/>
      <c r="K79" s="91"/>
      <c r="L79" s="91"/>
      <c r="M79" s="91"/>
      <c r="N79" s="91"/>
      <c r="O79" s="91"/>
    </row>
    <row r="80" spans="1:15" s="2" customFormat="1" ht="15" customHeight="1" x14ac:dyDescent="0.25">
      <c r="A80" s="124" t="s">
        <v>15</v>
      </c>
      <c r="B80" s="104" t="s">
        <v>64</v>
      </c>
      <c r="C80" s="71">
        <v>18906</v>
      </c>
      <c r="D80" s="105">
        <v>15027</v>
      </c>
      <c r="E80" s="105">
        <v>14545</v>
      </c>
      <c r="F80" s="105">
        <v>13284.745989999999</v>
      </c>
      <c r="G80" s="43">
        <f t="shared" si="2"/>
        <v>3879</v>
      </c>
      <c r="H80" s="44" t="str">
        <f t="shared" si="3"/>
        <v>25,8%▲</v>
      </c>
      <c r="I80" s="46"/>
      <c r="J80" s="113"/>
      <c r="K80" s="113"/>
      <c r="L80" s="113"/>
      <c r="M80" s="113"/>
      <c r="N80" s="113"/>
      <c r="O80" s="113"/>
    </row>
    <row r="81" spans="1:15" ht="15" customHeight="1" x14ac:dyDescent="0.25">
      <c r="A81" s="124" t="s">
        <v>15</v>
      </c>
      <c r="B81" s="100" t="s">
        <v>65</v>
      </c>
      <c r="C81" s="62">
        <v>11589</v>
      </c>
      <c r="D81" s="101">
        <v>11620</v>
      </c>
      <c r="E81" s="101">
        <v>11200</v>
      </c>
      <c r="F81" s="101">
        <v>10202.299471686199</v>
      </c>
      <c r="G81" s="40">
        <f t="shared" si="2"/>
        <v>-31</v>
      </c>
      <c r="H81" s="41" t="str">
        <f t="shared" si="3"/>
        <v>-0,3%</v>
      </c>
      <c r="I81" s="42"/>
      <c r="J81" s="91"/>
      <c r="K81" s="91"/>
      <c r="L81" s="91"/>
      <c r="M81" s="91"/>
      <c r="N81" s="91"/>
      <c r="O81" s="91"/>
    </row>
    <row r="82" spans="1:15" ht="15" customHeight="1" x14ac:dyDescent="0.25">
      <c r="A82" s="124" t="s">
        <v>15</v>
      </c>
      <c r="B82" s="104" t="s">
        <v>66</v>
      </c>
      <c r="C82" s="71"/>
      <c r="D82" s="105"/>
      <c r="E82" s="105"/>
      <c r="F82" s="105"/>
      <c r="G82" s="43">
        <f t="shared" si="2"/>
        <v>0</v>
      </c>
      <c r="H82" s="44" t="str">
        <f t="shared" si="3"/>
        <v/>
      </c>
      <c r="I82" s="45"/>
      <c r="J82" s="91"/>
      <c r="K82" s="91"/>
      <c r="L82" s="91"/>
      <c r="M82" s="91"/>
      <c r="N82" s="91"/>
      <c r="O82" s="91"/>
    </row>
    <row r="83" spans="1:15" ht="15" customHeight="1" x14ac:dyDescent="0.25">
      <c r="A83" s="124" t="s">
        <v>15</v>
      </c>
      <c r="B83" s="100" t="s">
        <v>67</v>
      </c>
      <c r="C83" s="62"/>
      <c r="D83" s="101"/>
      <c r="E83" s="101"/>
      <c r="F83" s="101"/>
      <c r="G83" s="40">
        <f t="shared" si="2"/>
        <v>0</v>
      </c>
      <c r="H83" s="41" t="str">
        <f t="shared" si="3"/>
        <v/>
      </c>
      <c r="I83" s="42"/>
      <c r="J83" s="91"/>
      <c r="K83" s="91"/>
      <c r="L83" s="91"/>
      <c r="M83" s="91"/>
      <c r="N83" s="91"/>
      <c r="O83" s="91"/>
    </row>
    <row r="84" spans="1:15" ht="15" customHeight="1" x14ac:dyDescent="0.25">
      <c r="A84" s="124" t="s">
        <v>15</v>
      </c>
      <c r="B84" s="104" t="s">
        <v>68</v>
      </c>
      <c r="C84" s="71">
        <v>4382</v>
      </c>
      <c r="D84" s="105">
        <v>4327</v>
      </c>
      <c r="E84" s="105">
        <v>4269</v>
      </c>
      <c r="F84" s="105">
        <v>3993.1471941300001</v>
      </c>
      <c r="G84" s="43">
        <f t="shared" si="2"/>
        <v>55</v>
      </c>
      <c r="H84" s="44" t="str">
        <f t="shared" si="3"/>
        <v>1,3%</v>
      </c>
      <c r="I84" s="45"/>
      <c r="J84" s="91"/>
      <c r="K84" s="91"/>
      <c r="L84" s="91"/>
      <c r="M84" s="91"/>
      <c r="N84" s="91"/>
      <c r="O84" s="91"/>
    </row>
    <row r="85" spans="1:15" ht="15" customHeight="1" x14ac:dyDescent="0.25">
      <c r="A85" s="124" t="s">
        <v>15</v>
      </c>
      <c r="B85" s="100" t="s">
        <v>69</v>
      </c>
      <c r="C85" s="62"/>
      <c r="D85" s="101"/>
      <c r="E85" s="101"/>
      <c r="F85" s="101"/>
      <c r="G85" s="40">
        <f t="shared" si="2"/>
        <v>0</v>
      </c>
      <c r="H85" s="41" t="str">
        <f t="shared" si="3"/>
        <v/>
      </c>
      <c r="I85" s="47"/>
      <c r="J85" s="91"/>
      <c r="K85" s="91"/>
      <c r="L85" s="91"/>
      <c r="M85" s="91"/>
      <c r="N85" s="91"/>
      <c r="O85" s="91"/>
    </row>
    <row r="86" spans="1:15" ht="15" customHeight="1" x14ac:dyDescent="0.25">
      <c r="A86" s="124" t="s">
        <v>15</v>
      </c>
      <c r="B86" s="104" t="s">
        <v>70</v>
      </c>
      <c r="C86" s="71">
        <v>631</v>
      </c>
      <c r="D86" s="105">
        <v>723</v>
      </c>
      <c r="E86" s="105">
        <v>762</v>
      </c>
      <c r="F86" s="105">
        <v>851.53467999999998</v>
      </c>
      <c r="G86" s="43">
        <f t="shared" si="2"/>
        <v>-92</v>
      </c>
      <c r="H86" s="44" t="str">
        <f t="shared" si="3"/>
        <v>-12,7%▼</v>
      </c>
      <c r="I86" s="45"/>
      <c r="J86" s="91"/>
      <c r="K86" s="91"/>
      <c r="L86" s="91"/>
      <c r="M86" s="91"/>
      <c r="N86" s="91"/>
      <c r="O86" s="91"/>
    </row>
    <row r="87" spans="1:15" ht="15" customHeight="1" x14ac:dyDescent="0.25">
      <c r="A87" s="124" t="s">
        <v>15</v>
      </c>
      <c r="B87" s="100" t="s">
        <v>71</v>
      </c>
      <c r="C87" s="62"/>
      <c r="D87" s="101"/>
      <c r="E87" s="101"/>
      <c r="F87" s="101"/>
      <c r="G87" s="40">
        <f t="shared" si="2"/>
        <v>0</v>
      </c>
      <c r="H87" s="41" t="str">
        <f t="shared" si="3"/>
        <v/>
      </c>
      <c r="I87" s="47"/>
      <c r="J87" s="91"/>
      <c r="K87" s="91"/>
      <c r="L87" s="91"/>
      <c r="M87" s="91"/>
      <c r="N87" s="91"/>
      <c r="O87" s="91"/>
    </row>
    <row r="88" spans="1:15" ht="15" customHeight="1" x14ac:dyDescent="0.25">
      <c r="A88" s="124" t="s">
        <v>15</v>
      </c>
      <c r="B88" s="104" t="s">
        <v>72</v>
      </c>
      <c r="C88" s="71"/>
      <c r="D88" s="105"/>
      <c r="E88" s="105"/>
      <c r="F88" s="105"/>
      <c r="G88" s="43">
        <f t="shared" si="2"/>
        <v>0</v>
      </c>
      <c r="H88" s="44" t="str">
        <f t="shared" si="3"/>
        <v/>
      </c>
      <c r="I88" s="45"/>
      <c r="J88" s="91"/>
      <c r="K88" s="91"/>
      <c r="L88" s="91"/>
      <c r="M88" s="91"/>
      <c r="N88" s="91"/>
      <c r="O88" s="91"/>
    </row>
    <row r="89" spans="1:15" ht="15" customHeight="1" x14ac:dyDescent="0.25">
      <c r="A89" s="124" t="s">
        <v>15</v>
      </c>
      <c r="B89" s="100" t="s">
        <v>73</v>
      </c>
      <c r="C89" s="62"/>
      <c r="D89" s="101"/>
      <c r="E89" s="101"/>
      <c r="F89" s="101"/>
      <c r="G89" s="40">
        <f t="shared" si="2"/>
        <v>0</v>
      </c>
      <c r="H89" s="41" t="str">
        <f t="shared" si="3"/>
        <v/>
      </c>
      <c r="I89" s="42"/>
      <c r="J89" s="91"/>
      <c r="K89" s="91"/>
      <c r="L89" s="91"/>
      <c r="M89" s="91"/>
      <c r="N89" s="91"/>
      <c r="O89" s="91"/>
    </row>
    <row r="90" spans="1:15" ht="15" customHeight="1" x14ac:dyDescent="0.25">
      <c r="A90" s="124" t="s">
        <v>15</v>
      </c>
      <c r="B90" s="104" t="s">
        <v>74</v>
      </c>
      <c r="C90" s="71"/>
      <c r="D90" s="105"/>
      <c r="E90" s="105"/>
      <c r="F90" s="105"/>
      <c r="G90" s="43">
        <f t="shared" si="2"/>
        <v>0</v>
      </c>
      <c r="H90" s="44" t="str">
        <f t="shared" si="3"/>
        <v/>
      </c>
      <c r="I90" s="45"/>
      <c r="J90" s="91"/>
      <c r="K90" s="91"/>
      <c r="L90" s="91"/>
      <c r="M90" s="91"/>
      <c r="N90" s="91"/>
      <c r="O90" s="91"/>
    </row>
    <row r="91" spans="1:15" ht="15" customHeight="1" x14ac:dyDescent="0.25">
      <c r="A91" s="124" t="s">
        <v>15</v>
      </c>
      <c r="B91" s="100" t="s">
        <v>75</v>
      </c>
      <c r="C91" s="62"/>
      <c r="D91" s="101"/>
      <c r="E91" s="101"/>
      <c r="F91" s="101"/>
      <c r="G91" s="40">
        <f t="shared" si="2"/>
        <v>0</v>
      </c>
      <c r="H91" s="41" t="str">
        <f t="shared" si="3"/>
        <v/>
      </c>
      <c r="I91" s="42"/>
      <c r="J91" s="91"/>
      <c r="K91" s="91"/>
      <c r="L91" s="91"/>
      <c r="M91" s="91"/>
      <c r="N91" s="91"/>
      <c r="O91" s="91"/>
    </row>
    <row r="92" spans="1:15" ht="15" customHeight="1" x14ac:dyDescent="0.25">
      <c r="A92" s="124" t="s">
        <v>15</v>
      </c>
      <c r="B92" s="104" t="s">
        <v>76</v>
      </c>
      <c r="C92" s="71"/>
      <c r="D92" s="105"/>
      <c r="E92" s="105"/>
      <c r="F92" s="105"/>
      <c r="G92" s="43">
        <f t="shared" si="2"/>
        <v>0</v>
      </c>
      <c r="H92" s="44" t="str">
        <f t="shared" si="3"/>
        <v/>
      </c>
      <c r="I92" s="45"/>
      <c r="J92" s="91"/>
      <c r="K92" s="91"/>
      <c r="L92" s="91"/>
      <c r="M92" s="91"/>
      <c r="N92" s="91"/>
      <c r="O92" s="91"/>
    </row>
    <row r="93" spans="1:15" ht="15" customHeight="1" x14ac:dyDescent="0.25">
      <c r="A93" s="124" t="s">
        <v>15</v>
      </c>
      <c r="B93" s="100" t="s">
        <v>77</v>
      </c>
      <c r="C93" s="62">
        <v>130026</v>
      </c>
      <c r="D93" s="101">
        <v>194024</v>
      </c>
      <c r="E93" s="101">
        <v>112869</v>
      </c>
      <c r="F93" s="101"/>
      <c r="G93" s="40">
        <f t="shared" si="2"/>
        <v>-63998</v>
      </c>
      <c r="H93" s="41" t="str">
        <f t="shared" si="3"/>
        <v>-33,0%▼</v>
      </c>
      <c r="I93" s="42"/>
      <c r="J93" s="91"/>
      <c r="K93" s="91"/>
      <c r="L93" s="91"/>
      <c r="M93" s="91"/>
      <c r="N93" s="91"/>
      <c r="O93" s="91"/>
    </row>
    <row r="94" spans="1:15" ht="15" customHeight="1" x14ac:dyDescent="0.25">
      <c r="A94" s="124" t="s">
        <v>15</v>
      </c>
      <c r="B94" s="104" t="s">
        <v>103</v>
      </c>
      <c r="C94" s="71"/>
      <c r="D94" s="105"/>
      <c r="E94" s="105"/>
      <c r="F94" s="105"/>
      <c r="G94" s="43">
        <f t="shared" si="2"/>
        <v>0</v>
      </c>
      <c r="H94" s="44" t="str">
        <f t="shared" si="3"/>
        <v/>
      </c>
      <c r="I94" s="45"/>
      <c r="J94" s="91"/>
      <c r="K94" s="91"/>
      <c r="L94" s="91"/>
      <c r="M94" s="91"/>
      <c r="N94" s="91"/>
      <c r="O94" s="91"/>
    </row>
    <row r="95" spans="1:15" ht="15" customHeight="1" x14ac:dyDescent="0.25">
      <c r="A95" s="124" t="s">
        <v>15</v>
      </c>
      <c r="B95" s="100" t="s">
        <v>104</v>
      </c>
      <c r="C95" s="62"/>
      <c r="D95" s="101"/>
      <c r="E95" s="101"/>
      <c r="F95" s="101"/>
      <c r="G95" s="40">
        <f t="shared" si="2"/>
        <v>0</v>
      </c>
      <c r="H95" s="41" t="str">
        <f t="shared" si="3"/>
        <v/>
      </c>
      <c r="I95" s="42"/>
      <c r="J95" s="91"/>
      <c r="K95" s="91"/>
      <c r="L95" s="91"/>
      <c r="M95" s="91"/>
      <c r="N95" s="91"/>
      <c r="O95" s="91"/>
    </row>
    <row r="96" spans="1:15" ht="15" customHeight="1" x14ac:dyDescent="0.25">
      <c r="A96" s="124" t="s">
        <v>15</v>
      </c>
      <c r="B96" s="104" t="s">
        <v>105</v>
      </c>
      <c r="C96" s="71">
        <v>144920</v>
      </c>
      <c r="D96" s="105">
        <v>177806</v>
      </c>
      <c r="E96" s="105"/>
      <c r="F96" s="105"/>
      <c r="G96" s="43">
        <f t="shared" si="2"/>
        <v>-32886</v>
      </c>
      <c r="H96" s="44" t="str">
        <f t="shared" si="3"/>
        <v>-18,5%▼</v>
      </c>
      <c r="I96" s="45"/>
      <c r="J96" s="91"/>
      <c r="K96" s="91"/>
      <c r="L96" s="91"/>
      <c r="M96" s="91"/>
      <c r="N96" s="91"/>
      <c r="O96" s="91"/>
    </row>
    <row r="97" spans="1:15" s="134" customFormat="1" ht="15" customHeight="1" x14ac:dyDescent="0.25">
      <c r="A97" s="124" t="s">
        <v>15</v>
      </c>
      <c r="B97" s="100" t="s">
        <v>107</v>
      </c>
      <c r="C97" s="62"/>
      <c r="D97" s="101"/>
      <c r="E97" s="101"/>
      <c r="F97" s="101"/>
      <c r="G97" s="40">
        <f t="shared" si="2"/>
        <v>0</v>
      </c>
      <c r="H97" s="41" t="str">
        <f t="shared" si="3"/>
        <v/>
      </c>
      <c r="I97" s="42"/>
      <c r="J97" s="91"/>
      <c r="K97" s="91"/>
      <c r="L97" s="91"/>
      <c r="M97" s="91"/>
      <c r="N97" s="91"/>
      <c r="O97" s="91"/>
    </row>
    <row r="98" spans="1:15" s="134" customFormat="1" ht="15" customHeight="1" x14ac:dyDescent="0.25">
      <c r="A98" s="124" t="s">
        <v>15</v>
      </c>
      <c r="B98" s="104" t="s">
        <v>108</v>
      </c>
      <c r="C98" s="71"/>
      <c r="D98" s="105"/>
      <c r="E98" s="105"/>
      <c r="F98" s="105"/>
      <c r="G98" s="43">
        <f t="shared" si="2"/>
        <v>0</v>
      </c>
      <c r="H98" s="44" t="str">
        <f t="shared" si="3"/>
        <v/>
      </c>
      <c r="I98" s="45"/>
      <c r="J98" s="91"/>
      <c r="K98" s="91"/>
      <c r="L98" s="91"/>
      <c r="M98" s="91"/>
      <c r="N98" s="91"/>
      <c r="O98" s="91"/>
    </row>
    <row r="99" spans="1:15" ht="15" customHeight="1" x14ac:dyDescent="0.25">
      <c r="A99" s="124" t="s">
        <v>15</v>
      </c>
      <c r="B99" s="100" t="s">
        <v>109</v>
      </c>
      <c r="C99" s="62"/>
      <c r="D99" s="101">
        <v>6922</v>
      </c>
      <c r="E99" s="101"/>
      <c r="F99" s="101">
        <v>6704.2063373160699</v>
      </c>
      <c r="G99" s="40">
        <f t="shared" si="2"/>
        <v>-6922</v>
      </c>
      <c r="H99" s="41" t="str">
        <f t="shared" si="3"/>
        <v>-100,0%▼</v>
      </c>
      <c r="I99" s="42"/>
      <c r="J99" s="91"/>
      <c r="K99" s="91"/>
      <c r="L99" s="91"/>
      <c r="M99" s="91"/>
      <c r="N99" s="91"/>
      <c r="O99" s="91"/>
    </row>
    <row r="100" spans="1:15" ht="15" customHeight="1" x14ac:dyDescent="0.25">
      <c r="A100" s="124" t="s">
        <v>15</v>
      </c>
      <c r="B100" s="104" t="s">
        <v>78</v>
      </c>
      <c r="C100" s="71"/>
      <c r="D100" s="105"/>
      <c r="E100" s="105"/>
      <c r="F100" s="105">
        <v>0</v>
      </c>
      <c r="G100" s="43">
        <f t="shared" si="2"/>
        <v>0</v>
      </c>
      <c r="H100" s="44" t="str">
        <f t="shared" si="3"/>
        <v/>
      </c>
      <c r="I100" s="45"/>
      <c r="J100" s="91"/>
      <c r="K100" s="91"/>
      <c r="L100" s="91"/>
      <c r="M100" s="91"/>
      <c r="N100" s="91"/>
      <c r="O100" s="91"/>
    </row>
    <row r="101" spans="1:15" ht="15" customHeight="1" x14ac:dyDescent="0.25">
      <c r="A101" s="124" t="s">
        <v>15</v>
      </c>
      <c r="B101" s="125" t="s">
        <v>14</v>
      </c>
      <c r="C101" s="126">
        <f>SUMIFS((C7:C100),(A7:A100),A101)</f>
        <v>413467</v>
      </c>
      <c r="D101" s="126">
        <f>SUMIFS((D7:D100),(A7:A100),A101)</f>
        <v>479221</v>
      </c>
      <c r="E101" s="126">
        <f>SUMIFS((E7:E100),(A7:A100),A101)</f>
        <v>224758</v>
      </c>
      <c r="F101" s="126">
        <f>SUMIFS((F7:F100),(A7:A100),A101)</f>
        <v>91005.17264541109</v>
      </c>
      <c r="G101" s="48">
        <f t="shared" si="2"/>
        <v>-65754</v>
      </c>
      <c r="H101" s="49" t="str">
        <f t="shared" si="3"/>
        <v>-13,7%▼</v>
      </c>
      <c r="I101" s="54"/>
      <c r="J101" s="91"/>
      <c r="K101" s="91"/>
      <c r="L101" s="91"/>
      <c r="M101" s="91"/>
      <c r="N101" s="91"/>
      <c r="O101" s="91"/>
    </row>
    <row r="102" spans="1:15" ht="15" customHeight="1" x14ac:dyDescent="0.25">
      <c r="A102" s="27" t="s">
        <v>16</v>
      </c>
      <c r="B102" s="68"/>
      <c r="C102" s="105"/>
      <c r="D102" s="105"/>
      <c r="E102" s="70"/>
      <c r="F102" s="70"/>
      <c r="G102" s="43">
        <f t="shared" si="2"/>
        <v>0</v>
      </c>
      <c r="H102" s="44" t="str">
        <f t="shared" si="3"/>
        <v/>
      </c>
      <c r="I102" s="45"/>
    </row>
    <row r="103" spans="1:15" ht="15" customHeight="1" x14ac:dyDescent="0.25">
      <c r="A103" s="99" t="s">
        <v>16</v>
      </c>
      <c r="B103" s="100" t="s">
        <v>39</v>
      </c>
      <c r="C103" s="62"/>
      <c r="D103" s="101"/>
      <c r="E103" s="101"/>
      <c r="F103" s="101"/>
      <c r="G103" s="40">
        <f t="shared" si="2"/>
        <v>0</v>
      </c>
      <c r="H103" s="41" t="str">
        <f t="shared" si="3"/>
        <v/>
      </c>
      <c r="I103" s="42"/>
      <c r="J103" s="91"/>
      <c r="K103" s="91"/>
      <c r="L103" s="91"/>
      <c r="M103" s="91"/>
      <c r="N103" s="91"/>
      <c r="O103" s="91"/>
    </row>
    <row r="104" spans="1:15" ht="15" customHeight="1" x14ac:dyDescent="0.25">
      <c r="A104" s="99" t="s">
        <v>16</v>
      </c>
      <c r="B104" s="104" t="s">
        <v>40</v>
      </c>
      <c r="C104" s="71"/>
      <c r="D104" s="105"/>
      <c r="E104" s="105"/>
      <c r="F104" s="105"/>
      <c r="G104" s="43">
        <f t="shared" si="2"/>
        <v>0</v>
      </c>
      <c r="H104" s="44" t="str">
        <f t="shared" si="3"/>
        <v/>
      </c>
      <c r="I104" s="45"/>
      <c r="J104" s="91"/>
      <c r="K104" s="91"/>
      <c r="L104" s="91"/>
      <c r="M104" s="91"/>
      <c r="N104" s="91"/>
      <c r="O104" s="91"/>
    </row>
    <row r="105" spans="1:15" ht="15" customHeight="1" x14ac:dyDescent="0.25">
      <c r="A105" s="99" t="s">
        <v>16</v>
      </c>
      <c r="B105" s="100" t="s">
        <v>41</v>
      </c>
      <c r="C105" s="62">
        <v>1854</v>
      </c>
      <c r="D105" s="101">
        <v>1841</v>
      </c>
      <c r="E105" s="101">
        <v>1818</v>
      </c>
      <c r="F105" s="101">
        <v>1771.1290077675001</v>
      </c>
      <c r="G105" s="40">
        <f t="shared" si="2"/>
        <v>13</v>
      </c>
      <c r="H105" s="41" t="str">
        <f t="shared" si="3"/>
        <v>0,7%</v>
      </c>
      <c r="I105" s="47"/>
      <c r="J105" s="91"/>
      <c r="K105" s="91"/>
      <c r="L105" s="91"/>
      <c r="M105" s="91"/>
      <c r="N105" s="91"/>
      <c r="O105" s="91"/>
    </row>
    <row r="106" spans="1:15" ht="15" customHeight="1" x14ac:dyDescent="0.25">
      <c r="A106" s="99" t="s">
        <v>16</v>
      </c>
      <c r="B106" s="104" t="s">
        <v>42</v>
      </c>
      <c r="C106" s="71"/>
      <c r="D106" s="105"/>
      <c r="E106" s="105"/>
      <c r="F106" s="105"/>
      <c r="G106" s="43">
        <f t="shared" si="2"/>
        <v>0</v>
      </c>
      <c r="H106" s="44" t="str">
        <f t="shared" si="3"/>
        <v/>
      </c>
      <c r="I106" s="45"/>
      <c r="J106" s="91"/>
      <c r="K106" s="91"/>
      <c r="L106" s="91"/>
      <c r="M106" s="91"/>
      <c r="N106" s="91"/>
      <c r="O106" s="91"/>
    </row>
    <row r="107" spans="1:15" ht="15" customHeight="1" x14ac:dyDescent="0.25">
      <c r="A107" s="99" t="s">
        <v>16</v>
      </c>
      <c r="B107" s="100" t="s">
        <v>43</v>
      </c>
      <c r="C107" s="62">
        <v>6300</v>
      </c>
      <c r="D107" s="101">
        <v>4955</v>
      </c>
      <c r="E107" s="101">
        <v>5203</v>
      </c>
      <c r="F107" s="101">
        <v>5009.6899000000003</v>
      </c>
      <c r="G107" s="40">
        <f t="shared" si="2"/>
        <v>1345</v>
      </c>
      <c r="H107" s="41" t="str">
        <f t="shared" si="3"/>
        <v>27,1%▲</v>
      </c>
      <c r="I107" s="42"/>
      <c r="J107" s="91"/>
      <c r="K107" s="91"/>
      <c r="L107" s="91"/>
      <c r="M107" s="91"/>
      <c r="N107" s="91"/>
      <c r="O107" s="91"/>
    </row>
    <row r="108" spans="1:15" ht="15" customHeight="1" x14ac:dyDescent="0.25">
      <c r="A108" s="99" t="s">
        <v>16</v>
      </c>
      <c r="B108" s="104" t="s">
        <v>44</v>
      </c>
      <c r="C108" s="71"/>
      <c r="D108" s="105"/>
      <c r="E108" s="105"/>
      <c r="F108" s="105"/>
      <c r="G108" s="43">
        <f t="shared" si="2"/>
        <v>0</v>
      </c>
      <c r="H108" s="44" t="str">
        <f t="shared" si="3"/>
        <v/>
      </c>
      <c r="I108" s="45"/>
      <c r="J108" s="91"/>
      <c r="K108" s="91"/>
      <c r="L108" s="91"/>
      <c r="M108" s="91"/>
      <c r="N108" s="91"/>
      <c r="O108" s="91"/>
    </row>
    <row r="109" spans="1:15" ht="15" customHeight="1" x14ac:dyDescent="0.25">
      <c r="A109" s="99" t="s">
        <v>16</v>
      </c>
      <c r="B109" s="100" t="s">
        <v>45</v>
      </c>
      <c r="C109" s="62"/>
      <c r="D109" s="101"/>
      <c r="E109" s="101"/>
      <c r="F109" s="101"/>
      <c r="G109" s="40">
        <f t="shared" si="2"/>
        <v>0</v>
      </c>
      <c r="H109" s="41" t="str">
        <f t="shared" si="3"/>
        <v/>
      </c>
      <c r="I109" s="47"/>
      <c r="J109" s="91"/>
      <c r="K109" s="91"/>
      <c r="L109" s="91"/>
      <c r="M109" s="91"/>
      <c r="N109" s="91"/>
      <c r="O109" s="91"/>
    </row>
    <row r="110" spans="1:15" ht="15" customHeight="1" x14ac:dyDescent="0.25">
      <c r="A110" s="99" t="s">
        <v>16</v>
      </c>
      <c r="B110" s="104" t="s">
        <v>46</v>
      </c>
      <c r="C110" s="71"/>
      <c r="D110" s="105"/>
      <c r="E110" s="105"/>
      <c r="F110" s="105"/>
      <c r="G110" s="43">
        <f t="shared" si="2"/>
        <v>0</v>
      </c>
      <c r="H110" s="44" t="str">
        <f t="shared" si="3"/>
        <v/>
      </c>
      <c r="I110" s="46"/>
      <c r="J110" s="91"/>
      <c r="K110" s="91"/>
      <c r="L110" s="91"/>
      <c r="M110" s="91"/>
      <c r="N110" s="91"/>
      <c r="O110" s="91"/>
    </row>
    <row r="111" spans="1:15" ht="15" customHeight="1" x14ac:dyDescent="0.25">
      <c r="A111" s="99" t="s">
        <v>16</v>
      </c>
      <c r="B111" s="100" t="s">
        <v>47</v>
      </c>
      <c r="C111" s="62"/>
      <c r="D111" s="101"/>
      <c r="E111" s="101"/>
      <c r="F111" s="101"/>
      <c r="G111" s="40">
        <f t="shared" si="2"/>
        <v>0</v>
      </c>
      <c r="H111" s="41" t="str">
        <f t="shared" si="3"/>
        <v/>
      </c>
      <c r="I111" s="47"/>
      <c r="J111" s="91"/>
      <c r="K111" s="91"/>
      <c r="L111" s="91"/>
      <c r="M111" s="91"/>
      <c r="N111" s="91"/>
      <c r="O111" s="91"/>
    </row>
    <row r="112" spans="1:15" ht="15" customHeight="1" x14ac:dyDescent="0.25">
      <c r="A112" s="99" t="s">
        <v>16</v>
      </c>
      <c r="B112" s="104" t="s">
        <v>48</v>
      </c>
      <c r="C112" s="71"/>
      <c r="D112" s="105"/>
      <c r="E112" s="105"/>
      <c r="F112" s="105"/>
      <c r="G112" s="43">
        <f t="shared" si="2"/>
        <v>0</v>
      </c>
      <c r="H112" s="44" t="str">
        <f t="shared" si="3"/>
        <v/>
      </c>
      <c r="I112" s="45"/>
      <c r="J112" s="91"/>
      <c r="K112" s="91"/>
      <c r="L112" s="91"/>
      <c r="M112" s="91"/>
      <c r="N112" s="91"/>
      <c r="O112" s="91"/>
    </row>
    <row r="113" spans="1:15" ht="15" customHeight="1" x14ac:dyDescent="0.25">
      <c r="A113" s="124" t="s">
        <v>16</v>
      </c>
      <c r="B113" s="100" t="s">
        <v>49</v>
      </c>
      <c r="C113" s="62"/>
      <c r="D113" s="101"/>
      <c r="E113" s="101"/>
      <c r="F113" s="101"/>
      <c r="G113" s="40">
        <f t="shared" si="2"/>
        <v>0</v>
      </c>
      <c r="H113" s="41" t="str">
        <f t="shared" si="3"/>
        <v/>
      </c>
      <c r="I113" s="42"/>
      <c r="J113" s="91"/>
      <c r="K113" s="91"/>
      <c r="L113" s="91"/>
      <c r="M113" s="91"/>
      <c r="N113" s="91"/>
      <c r="O113" s="91"/>
    </row>
    <row r="114" spans="1:15" ht="15" customHeight="1" x14ac:dyDescent="0.25">
      <c r="A114" s="124" t="s">
        <v>16</v>
      </c>
      <c r="B114" s="104" t="s">
        <v>50</v>
      </c>
      <c r="C114" s="71"/>
      <c r="D114" s="105"/>
      <c r="E114" s="105"/>
      <c r="F114" s="105"/>
      <c r="G114" s="43">
        <f t="shared" si="2"/>
        <v>0</v>
      </c>
      <c r="H114" s="44" t="str">
        <f t="shared" si="3"/>
        <v/>
      </c>
      <c r="I114" s="46"/>
      <c r="J114" s="91"/>
      <c r="K114" s="91"/>
      <c r="L114" s="91"/>
      <c r="M114" s="91"/>
      <c r="N114" s="91"/>
      <c r="O114" s="91"/>
    </row>
    <row r="115" spans="1:15" ht="15" customHeight="1" x14ac:dyDescent="0.25">
      <c r="A115" s="124" t="s">
        <v>16</v>
      </c>
      <c r="B115" s="100" t="s">
        <v>51</v>
      </c>
      <c r="C115" s="62">
        <v>1436</v>
      </c>
      <c r="D115" s="101">
        <v>1500</v>
      </c>
      <c r="E115" s="101"/>
      <c r="F115" s="101"/>
      <c r="G115" s="40">
        <f t="shared" si="2"/>
        <v>-64</v>
      </c>
      <c r="H115" s="41" t="str">
        <f t="shared" si="3"/>
        <v>-4,3%</v>
      </c>
      <c r="I115" s="42"/>
      <c r="J115" s="91"/>
      <c r="K115" s="91"/>
      <c r="L115" s="91"/>
      <c r="M115" s="91"/>
      <c r="N115" s="91"/>
      <c r="O115" s="91"/>
    </row>
    <row r="116" spans="1:15" ht="15" customHeight="1" x14ac:dyDescent="0.25">
      <c r="A116" s="124" t="s">
        <v>16</v>
      </c>
      <c r="B116" s="104" t="s">
        <v>52</v>
      </c>
      <c r="C116" s="71">
        <v>8553</v>
      </c>
      <c r="D116" s="105">
        <v>-1159</v>
      </c>
      <c r="E116" s="105">
        <v>-1863</v>
      </c>
      <c r="F116" s="105">
        <v>-3289.7489999999998</v>
      </c>
      <c r="G116" s="43">
        <f t="shared" si="2"/>
        <v>9712</v>
      </c>
      <c r="H116" s="44" t="str">
        <f t="shared" si="3"/>
        <v>-838,0%▼</v>
      </c>
      <c r="I116" s="46"/>
      <c r="J116" s="91"/>
      <c r="K116" s="91"/>
      <c r="L116" s="91"/>
      <c r="M116" s="91"/>
      <c r="N116" s="91"/>
      <c r="O116" s="91"/>
    </row>
    <row r="117" spans="1:15" ht="15" customHeight="1" x14ac:dyDescent="0.25">
      <c r="A117" s="124" t="s">
        <v>16</v>
      </c>
      <c r="B117" s="100" t="s">
        <v>53</v>
      </c>
      <c r="C117" s="62">
        <v>-1</v>
      </c>
      <c r="D117" s="101">
        <v>-1</v>
      </c>
      <c r="E117" s="101">
        <v>-2</v>
      </c>
      <c r="F117" s="101">
        <v>-1726</v>
      </c>
      <c r="G117" s="40">
        <f t="shared" si="2"/>
        <v>0</v>
      </c>
      <c r="H117" s="41" t="str">
        <f t="shared" si="3"/>
        <v>0,0%</v>
      </c>
      <c r="I117" s="42"/>
      <c r="J117" s="91"/>
      <c r="K117" s="91"/>
      <c r="L117" s="91"/>
      <c r="M117" s="91"/>
      <c r="N117" s="91"/>
      <c r="O117" s="91"/>
    </row>
    <row r="118" spans="1:15" ht="15" customHeight="1" x14ac:dyDescent="0.25">
      <c r="A118" s="124" t="s">
        <v>16</v>
      </c>
      <c r="B118" s="104" t="s">
        <v>54</v>
      </c>
      <c r="C118" s="71">
        <v>-3898</v>
      </c>
      <c r="D118" s="105">
        <v>-4406</v>
      </c>
      <c r="E118" s="105">
        <v>-2292</v>
      </c>
      <c r="F118" s="105">
        <v>-6301.4709999999995</v>
      </c>
      <c r="G118" s="43">
        <f t="shared" si="2"/>
        <v>508</v>
      </c>
      <c r="H118" s="44" t="str">
        <f t="shared" si="3"/>
        <v>-11,5%▼</v>
      </c>
      <c r="I118" s="46"/>
      <c r="J118" s="91"/>
      <c r="K118" s="91"/>
      <c r="L118" s="91"/>
      <c r="M118" s="91"/>
      <c r="N118" s="91"/>
      <c r="O118" s="91"/>
    </row>
    <row r="119" spans="1:15" ht="15" customHeight="1" x14ac:dyDescent="0.25">
      <c r="A119" s="124" t="s">
        <v>16</v>
      </c>
      <c r="B119" s="100" t="s">
        <v>55</v>
      </c>
      <c r="C119" s="62">
        <v>-168461</v>
      </c>
      <c r="D119" s="101">
        <v>-140707</v>
      </c>
      <c r="E119" s="101">
        <v>-138745</v>
      </c>
      <c r="F119" s="101">
        <v>-153872.921</v>
      </c>
      <c r="G119" s="40">
        <f t="shared" si="2"/>
        <v>-27754</v>
      </c>
      <c r="H119" s="41" t="str">
        <f t="shared" si="3"/>
        <v>19,7%▲</v>
      </c>
      <c r="I119" s="42"/>
      <c r="J119" s="91"/>
      <c r="K119" s="91"/>
      <c r="L119" s="91"/>
      <c r="M119" s="91"/>
      <c r="N119" s="91"/>
      <c r="O119" s="91"/>
    </row>
    <row r="120" spans="1:15" s="1" customFormat="1" ht="15" customHeight="1" x14ac:dyDescent="0.25">
      <c r="A120" s="124" t="s">
        <v>16</v>
      </c>
      <c r="B120" s="104" t="s">
        <v>56</v>
      </c>
      <c r="C120" s="71"/>
      <c r="D120" s="105"/>
      <c r="E120" s="105"/>
      <c r="F120" s="105"/>
      <c r="G120" s="43">
        <f t="shared" si="2"/>
        <v>0</v>
      </c>
      <c r="H120" s="44" t="str">
        <f t="shared" si="3"/>
        <v/>
      </c>
      <c r="I120" s="46"/>
      <c r="J120" s="123"/>
      <c r="K120" s="123"/>
      <c r="L120" s="123"/>
      <c r="M120" s="123"/>
      <c r="N120" s="123"/>
      <c r="O120" s="123"/>
    </row>
    <row r="121" spans="1:15" s="1" customFormat="1" ht="15" customHeight="1" x14ac:dyDescent="0.25">
      <c r="A121" s="124" t="s">
        <v>16</v>
      </c>
      <c r="B121" s="100" t="s">
        <v>57</v>
      </c>
      <c r="C121" s="62">
        <v>7830</v>
      </c>
      <c r="D121" s="101">
        <v>3450</v>
      </c>
      <c r="E121" s="101">
        <v>10601</v>
      </c>
      <c r="F121" s="101">
        <v>10163.398080000001</v>
      </c>
      <c r="G121" s="40">
        <f t="shared" si="2"/>
        <v>4380</v>
      </c>
      <c r="H121" s="41" t="str">
        <f t="shared" si="3"/>
        <v>127,0%▲</v>
      </c>
      <c r="I121" s="42"/>
      <c r="J121" s="123"/>
      <c r="K121" s="123"/>
      <c r="L121" s="123"/>
      <c r="M121" s="123"/>
      <c r="N121" s="123"/>
      <c r="O121" s="123"/>
    </row>
    <row r="122" spans="1:15" s="1" customFormat="1" ht="15" customHeight="1" x14ac:dyDescent="0.25">
      <c r="A122" s="124" t="s">
        <v>16</v>
      </c>
      <c r="B122" s="104" t="s">
        <v>58</v>
      </c>
      <c r="C122" s="71">
        <v>6316</v>
      </c>
      <c r="D122" s="105">
        <v>9441</v>
      </c>
      <c r="E122" s="105">
        <v>6633</v>
      </c>
      <c r="F122" s="105">
        <v>7037.8270000000002</v>
      </c>
      <c r="G122" s="43">
        <f t="shared" si="2"/>
        <v>-3125</v>
      </c>
      <c r="H122" s="44" t="str">
        <f t="shared" si="3"/>
        <v>-33,1%▼</v>
      </c>
      <c r="I122" s="46"/>
      <c r="J122" s="123"/>
      <c r="K122" s="123"/>
      <c r="L122" s="123"/>
      <c r="M122" s="123"/>
      <c r="N122" s="123"/>
      <c r="O122" s="123"/>
    </row>
    <row r="123" spans="1:15" ht="15" customHeight="1" x14ac:dyDescent="0.25">
      <c r="A123" s="124" t="s">
        <v>16</v>
      </c>
      <c r="B123" s="100" t="s">
        <v>59</v>
      </c>
      <c r="C123" s="62">
        <v>56801</v>
      </c>
      <c r="D123" s="101">
        <v>53774</v>
      </c>
      <c r="E123" s="101">
        <v>62570</v>
      </c>
      <c r="F123" s="101">
        <v>58373.845740812998</v>
      </c>
      <c r="G123" s="40">
        <f t="shared" si="2"/>
        <v>3027</v>
      </c>
      <c r="H123" s="41" t="str">
        <f t="shared" si="3"/>
        <v>5,6%</v>
      </c>
      <c r="I123" s="42"/>
      <c r="J123" s="91"/>
      <c r="K123" s="91"/>
      <c r="L123" s="91"/>
      <c r="M123" s="91"/>
      <c r="N123" s="91"/>
      <c r="O123" s="91"/>
    </row>
    <row r="124" spans="1:15" s="2" customFormat="1" ht="15" customHeight="1" x14ac:dyDescent="0.25">
      <c r="A124" s="124" t="s">
        <v>16</v>
      </c>
      <c r="B124" s="104" t="s">
        <v>60</v>
      </c>
      <c r="C124" s="71">
        <v>0</v>
      </c>
      <c r="D124" s="105">
        <v>9</v>
      </c>
      <c r="E124" s="105"/>
      <c r="F124" s="105"/>
      <c r="G124" s="43">
        <f t="shared" si="2"/>
        <v>-9</v>
      </c>
      <c r="H124" s="44" t="str">
        <f t="shared" si="3"/>
        <v>-100,0%▼</v>
      </c>
      <c r="I124" s="45"/>
      <c r="J124" s="113"/>
      <c r="K124" s="113"/>
      <c r="L124" s="113"/>
      <c r="M124" s="113"/>
      <c r="N124" s="113"/>
      <c r="O124" s="113"/>
    </row>
    <row r="125" spans="1:15" ht="15" customHeight="1" x14ac:dyDescent="0.25">
      <c r="A125" s="124" t="s">
        <v>16</v>
      </c>
      <c r="B125" s="100" t="s">
        <v>61</v>
      </c>
      <c r="C125" s="62"/>
      <c r="D125" s="101"/>
      <c r="E125" s="101"/>
      <c r="F125" s="101"/>
      <c r="G125" s="40">
        <f t="shared" si="2"/>
        <v>0</v>
      </c>
      <c r="H125" s="41" t="str">
        <f t="shared" si="3"/>
        <v/>
      </c>
      <c r="I125" s="47"/>
      <c r="J125" s="91"/>
      <c r="K125" s="91"/>
      <c r="L125" s="91"/>
      <c r="M125" s="91"/>
      <c r="N125" s="91"/>
      <c r="O125" s="91"/>
    </row>
    <row r="126" spans="1:15" ht="15" customHeight="1" x14ac:dyDescent="0.25">
      <c r="A126" s="124" t="s">
        <v>16</v>
      </c>
      <c r="B126" s="104" t="s">
        <v>62</v>
      </c>
      <c r="C126" s="71">
        <v>1311</v>
      </c>
      <c r="D126" s="105">
        <v>2175</v>
      </c>
      <c r="E126" s="105">
        <v>1838</v>
      </c>
      <c r="F126" s="105">
        <v>1884.22281</v>
      </c>
      <c r="G126" s="43">
        <f t="shared" si="2"/>
        <v>-864</v>
      </c>
      <c r="H126" s="44" t="str">
        <f t="shared" si="3"/>
        <v>-39,7%▼</v>
      </c>
      <c r="I126" s="45"/>
      <c r="J126" s="16"/>
      <c r="K126" s="127"/>
      <c r="L126" s="127"/>
      <c r="M126" s="127"/>
      <c r="N126" s="127"/>
      <c r="O126" s="127"/>
    </row>
    <row r="127" spans="1:15" ht="15" customHeight="1" x14ac:dyDescent="0.25">
      <c r="A127" s="124" t="s">
        <v>16</v>
      </c>
      <c r="B127" s="100" t="s">
        <v>63</v>
      </c>
      <c r="C127" s="62"/>
      <c r="D127" s="101"/>
      <c r="E127" s="101"/>
      <c r="F127" s="101"/>
      <c r="G127" s="40">
        <f t="shared" si="2"/>
        <v>0</v>
      </c>
      <c r="H127" s="41" t="str">
        <f t="shared" si="3"/>
        <v/>
      </c>
      <c r="I127" s="47"/>
      <c r="J127" s="91"/>
      <c r="K127" s="91"/>
      <c r="L127" s="91"/>
      <c r="M127" s="91"/>
      <c r="N127" s="91"/>
      <c r="O127" s="91"/>
    </row>
    <row r="128" spans="1:15" ht="15" customHeight="1" x14ac:dyDescent="0.25">
      <c r="A128" s="124" t="s">
        <v>16</v>
      </c>
      <c r="B128" s="104" t="s">
        <v>64</v>
      </c>
      <c r="C128" s="71">
        <v>16355</v>
      </c>
      <c r="D128" s="105">
        <v>15979</v>
      </c>
      <c r="E128" s="105">
        <v>15632</v>
      </c>
      <c r="F128" s="105"/>
      <c r="G128" s="43">
        <f t="shared" si="2"/>
        <v>376</v>
      </c>
      <c r="H128" s="44" t="str">
        <f t="shared" si="3"/>
        <v>2,4%</v>
      </c>
      <c r="I128" s="45"/>
      <c r="J128" s="91"/>
      <c r="K128" s="91"/>
      <c r="L128" s="91"/>
      <c r="M128" s="91"/>
      <c r="N128" s="91"/>
      <c r="O128" s="91"/>
    </row>
    <row r="129" spans="1:15" ht="15" customHeight="1" x14ac:dyDescent="0.25">
      <c r="A129" s="124" t="s">
        <v>16</v>
      </c>
      <c r="B129" s="100" t="s">
        <v>65</v>
      </c>
      <c r="C129" s="62">
        <v>21737</v>
      </c>
      <c r="D129" s="101">
        <v>20879</v>
      </c>
      <c r="E129" s="101">
        <v>18026</v>
      </c>
      <c r="F129" s="101">
        <v>15739.279928286</v>
      </c>
      <c r="G129" s="40">
        <f t="shared" si="2"/>
        <v>858</v>
      </c>
      <c r="H129" s="41" t="str">
        <f t="shared" si="3"/>
        <v>4,1%</v>
      </c>
      <c r="I129" s="47"/>
      <c r="J129" s="91"/>
      <c r="K129" s="91"/>
      <c r="L129" s="91"/>
      <c r="M129" s="91"/>
      <c r="N129" s="91"/>
      <c r="O129" s="91"/>
    </row>
    <row r="130" spans="1:15" ht="15" customHeight="1" x14ac:dyDescent="0.25">
      <c r="A130" s="124" t="s">
        <v>16</v>
      </c>
      <c r="B130" s="104" t="s">
        <v>66</v>
      </c>
      <c r="C130" s="71"/>
      <c r="D130" s="105"/>
      <c r="E130" s="105"/>
      <c r="F130" s="105"/>
      <c r="G130" s="43">
        <f t="shared" si="2"/>
        <v>0</v>
      </c>
      <c r="H130" s="44" t="str">
        <f t="shared" si="3"/>
        <v/>
      </c>
      <c r="I130" s="45"/>
      <c r="J130" s="91"/>
      <c r="K130" s="91"/>
      <c r="L130" s="91"/>
      <c r="M130" s="91"/>
      <c r="N130" s="91"/>
      <c r="O130" s="91"/>
    </row>
    <row r="131" spans="1:15" ht="15" customHeight="1" x14ac:dyDescent="0.25">
      <c r="A131" s="124" t="s">
        <v>16</v>
      </c>
      <c r="B131" s="100" t="s">
        <v>67</v>
      </c>
      <c r="C131" s="62">
        <v>814</v>
      </c>
      <c r="D131" s="101">
        <v>671</v>
      </c>
      <c r="E131" s="101">
        <v>1009</v>
      </c>
      <c r="F131" s="101">
        <v>981.03100959999995</v>
      </c>
      <c r="G131" s="40">
        <f t="shared" si="2"/>
        <v>143</v>
      </c>
      <c r="H131" s="41" t="str">
        <f t="shared" si="3"/>
        <v>21,3%▲</v>
      </c>
      <c r="I131" s="47"/>
      <c r="J131" s="91"/>
      <c r="K131" s="91"/>
      <c r="L131" s="91"/>
      <c r="M131" s="91"/>
      <c r="N131" s="91"/>
      <c r="O131" s="91"/>
    </row>
    <row r="132" spans="1:15" ht="15" customHeight="1" x14ac:dyDescent="0.25">
      <c r="A132" s="124" t="s">
        <v>16</v>
      </c>
      <c r="B132" s="104" t="s">
        <v>68</v>
      </c>
      <c r="C132" s="71">
        <v>681</v>
      </c>
      <c r="D132" s="105"/>
      <c r="E132" s="105">
        <v>650</v>
      </c>
      <c r="F132" s="105">
        <v>16485.090199999999</v>
      </c>
      <c r="G132" s="43">
        <f t="shared" si="2"/>
        <v>681</v>
      </c>
      <c r="H132" s="44" t="str">
        <f t="shared" si="3"/>
        <v/>
      </c>
      <c r="I132" s="45"/>
      <c r="J132" s="91"/>
      <c r="K132" s="91"/>
      <c r="L132" s="91"/>
      <c r="M132" s="91"/>
      <c r="N132" s="91"/>
      <c r="O132" s="91"/>
    </row>
    <row r="133" spans="1:15" ht="15" customHeight="1" x14ac:dyDescent="0.25">
      <c r="A133" s="124" t="s">
        <v>16</v>
      </c>
      <c r="B133" s="100" t="s">
        <v>69</v>
      </c>
      <c r="C133" s="62"/>
      <c r="D133" s="101"/>
      <c r="E133" s="101"/>
      <c r="F133" s="101"/>
      <c r="G133" s="40">
        <f t="shared" si="2"/>
        <v>0</v>
      </c>
      <c r="H133" s="41" t="str">
        <f t="shared" si="3"/>
        <v/>
      </c>
      <c r="I133" s="47"/>
      <c r="J133" s="91"/>
      <c r="K133" s="91"/>
      <c r="L133" s="91"/>
      <c r="M133" s="91"/>
      <c r="N133" s="91"/>
      <c r="O133" s="91"/>
    </row>
    <row r="134" spans="1:15" ht="15" customHeight="1" x14ac:dyDescent="0.25">
      <c r="A134" s="124" t="s">
        <v>16</v>
      </c>
      <c r="B134" s="104" t="s">
        <v>70</v>
      </c>
      <c r="C134" s="71">
        <v>973</v>
      </c>
      <c r="D134" s="105">
        <v>848</v>
      </c>
      <c r="E134" s="105">
        <v>802</v>
      </c>
      <c r="F134" s="105">
        <v>949.93756999999903</v>
      </c>
      <c r="G134" s="43">
        <f t="shared" si="2"/>
        <v>125</v>
      </c>
      <c r="H134" s="44" t="str">
        <f t="shared" si="3"/>
        <v>14,7%▲</v>
      </c>
      <c r="I134" s="45"/>
      <c r="J134" s="91"/>
      <c r="K134" s="91"/>
      <c r="L134" s="91"/>
      <c r="M134" s="91"/>
      <c r="N134" s="91"/>
      <c r="O134" s="91"/>
    </row>
    <row r="135" spans="1:15" ht="15" customHeight="1" x14ac:dyDescent="0.25">
      <c r="A135" s="124" t="s">
        <v>16</v>
      </c>
      <c r="B135" s="100" t="s">
        <v>71</v>
      </c>
      <c r="C135" s="62"/>
      <c r="D135" s="101"/>
      <c r="E135" s="101"/>
      <c r="F135" s="101"/>
      <c r="G135" s="40">
        <f t="shared" ref="G135:G198" si="4">IF(ISERROR(C135- D135)=TRUE,"",C135 - D135)</f>
        <v>0</v>
      </c>
      <c r="H135" s="41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42"/>
      <c r="J135" s="91"/>
      <c r="K135" s="91"/>
      <c r="L135" s="91"/>
      <c r="M135" s="91"/>
      <c r="N135" s="91"/>
      <c r="O135" s="91"/>
    </row>
    <row r="136" spans="1:15" ht="15" customHeight="1" x14ac:dyDescent="0.25">
      <c r="A136" s="124" t="s">
        <v>16</v>
      </c>
      <c r="B136" s="104" t="s">
        <v>72</v>
      </c>
      <c r="C136" s="71"/>
      <c r="D136" s="105"/>
      <c r="E136" s="105"/>
      <c r="F136" s="105"/>
      <c r="G136" s="43">
        <f t="shared" si="4"/>
        <v>0</v>
      </c>
      <c r="H136" s="44" t="str">
        <f t="shared" si="5"/>
        <v/>
      </c>
      <c r="I136" s="46"/>
      <c r="J136" s="91"/>
      <c r="K136" s="91"/>
      <c r="L136" s="91"/>
      <c r="M136" s="91"/>
      <c r="N136" s="91"/>
      <c r="O136" s="91"/>
    </row>
    <row r="137" spans="1:15" ht="15" customHeight="1" x14ac:dyDescent="0.25">
      <c r="A137" s="124" t="s">
        <v>16</v>
      </c>
      <c r="B137" s="100" t="s">
        <v>73</v>
      </c>
      <c r="C137" s="62"/>
      <c r="D137" s="101"/>
      <c r="E137" s="101"/>
      <c r="F137" s="101"/>
      <c r="G137" s="40">
        <f t="shared" si="4"/>
        <v>0</v>
      </c>
      <c r="H137" s="41" t="str">
        <f t="shared" si="5"/>
        <v/>
      </c>
      <c r="I137" s="47"/>
      <c r="J137" s="91"/>
      <c r="K137" s="91"/>
      <c r="L137" s="91"/>
      <c r="M137" s="91"/>
      <c r="N137" s="91"/>
      <c r="O137" s="91"/>
    </row>
    <row r="138" spans="1:15" ht="15" customHeight="1" x14ac:dyDescent="0.25">
      <c r="A138" s="124" t="s">
        <v>16</v>
      </c>
      <c r="B138" s="104" t="s">
        <v>74</v>
      </c>
      <c r="C138" s="71"/>
      <c r="D138" s="105"/>
      <c r="E138" s="105"/>
      <c r="F138" s="105"/>
      <c r="G138" s="43">
        <f t="shared" si="4"/>
        <v>0</v>
      </c>
      <c r="H138" s="44" t="str">
        <f t="shared" si="5"/>
        <v/>
      </c>
      <c r="I138" s="46"/>
      <c r="J138" s="91"/>
      <c r="K138" s="91"/>
      <c r="L138" s="91"/>
      <c r="M138" s="91"/>
      <c r="N138" s="91"/>
      <c r="O138" s="91"/>
    </row>
    <row r="139" spans="1:15" ht="15" customHeight="1" x14ac:dyDescent="0.25">
      <c r="A139" s="124" t="s">
        <v>16</v>
      </c>
      <c r="B139" s="100" t="s">
        <v>75</v>
      </c>
      <c r="C139" s="62"/>
      <c r="D139" s="101"/>
      <c r="E139" s="101"/>
      <c r="F139" s="101"/>
      <c r="G139" s="40">
        <f t="shared" si="4"/>
        <v>0</v>
      </c>
      <c r="H139" s="41" t="str">
        <f t="shared" si="5"/>
        <v/>
      </c>
      <c r="I139" s="47"/>
      <c r="J139" s="91"/>
      <c r="K139" s="91"/>
      <c r="L139" s="91"/>
      <c r="M139" s="91"/>
      <c r="N139" s="91"/>
      <c r="O139" s="91"/>
    </row>
    <row r="140" spans="1:15" ht="15" customHeight="1" x14ac:dyDescent="0.25">
      <c r="A140" s="124" t="s">
        <v>16</v>
      </c>
      <c r="B140" s="104" t="s">
        <v>76</v>
      </c>
      <c r="C140" s="71"/>
      <c r="D140" s="105"/>
      <c r="E140" s="105"/>
      <c r="F140" s="105"/>
      <c r="G140" s="43">
        <f t="shared" si="4"/>
        <v>0</v>
      </c>
      <c r="H140" s="44" t="str">
        <f t="shared" si="5"/>
        <v/>
      </c>
      <c r="I140" s="46"/>
      <c r="J140" s="91"/>
      <c r="K140" s="91"/>
      <c r="L140" s="91"/>
      <c r="M140" s="91"/>
      <c r="N140" s="91"/>
      <c r="O140" s="91"/>
    </row>
    <row r="141" spans="1:15" ht="15" customHeight="1" x14ac:dyDescent="0.25">
      <c r="A141" s="124" t="s">
        <v>16</v>
      </c>
      <c r="B141" s="100" t="s">
        <v>77</v>
      </c>
      <c r="C141" s="62">
        <v>151215</v>
      </c>
      <c r="D141" s="101">
        <v>194103</v>
      </c>
      <c r="E141" s="101">
        <v>88715</v>
      </c>
      <c r="F141" s="101"/>
      <c r="G141" s="40">
        <f t="shared" si="4"/>
        <v>-42888</v>
      </c>
      <c r="H141" s="41" t="str">
        <f t="shared" si="5"/>
        <v>-22,1%▼</v>
      </c>
      <c r="I141" s="47"/>
      <c r="J141" s="91"/>
      <c r="K141" s="91"/>
      <c r="L141" s="91"/>
      <c r="M141" s="91"/>
      <c r="N141" s="91"/>
      <c r="O141" s="91"/>
    </row>
    <row r="142" spans="1:15" ht="15" customHeight="1" x14ac:dyDescent="0.25">
      <c r="A142" s="124" t="s">
        <v>16</v>
      </c>
      <c r="B142" s="104" t="s">
        <v>103</v>
      </c>
      <c r="C142" s="71"/>
      <c r="D142" s="105"/>
      <c r="E142" s="105"/>
      <c r="F142" s="105"/>
      <c r="G142" s="43">
        <f t="shared" si="4"/>
        <v>0</v>
      </c>
      <c r="H142" s="44" t="str">
        <f t="shared" si="5"/>
        <v/>
      </c>
      <c r="I142" s="46"/>
      <c r="J142" s="91"/>
      <c r="K142" s="91"/>
      <c r="L142" s="91"/>
      <c r="M142" s="91"/>
      <c r="N142" s="91"/>
      <c r="O142" s="91"/>
    </row>
    <row r="143" spans="1:15" ht="15" customHeight="1" x14ac:dyDescent="0.25">
      <c r="A143" s="124" t="s">
        <v>16</v>
      </c>
      <c r="B143" s="100" t="s">
        <v>104</v>
      </c>
      <c r="C143" s="62"/>
      <c r="D143" s="101"/>
      <c r="E143" s="101"/>
      <c r="F143" s="101"/>
      <c r="G143" s="40">
        <f t="shared" si="4"/>
        <v>0</v>
      </c>
      <c r="H143" s="41" t="str">
        <f t="shared" si="5"/>
        <v/>
      </c>
      <c r="I143" s="47"/>
      <c r="J143" s="91"/>
      <c r="K143" s="91"/>
      <c r="L143" s="91"/>
      <c r="M143" s="91"/>
      <c r="N143" s="91"/>
      <c r="O143" s="91"/>
    </row>
    <row r="144" spans="1:15" ht="15" customHeight="1" x14ac:dyDescent="0.25">
      <c r="A144" s="124" t="s">
        <v>16</v>
      </c>
      <c r="B144" s="104" t="s">
        <v>105</v>
      </c>
      <c r="C144" s="71">
        <v>60606</v>
      </c>
      <c r="D144" s="105">
        <v>57817</v>
      </c>
      <c r="E144" s="105"/>
      <c r="F144" s="105"/>
      <c r="G144" s="43">
        <f t="shared" si="4"/>
        <v>2789</v>
      </c>
      <c r="H144" s="44" t="str">
        <f t="shared" si="5"/>
        <v>4,8%</v>
      </c>
      <c r="I144" s="46"/>
      <c r="J144" s="91"/>
      <c r="K144" s="91"/>
      <c r="L144" s="91"/>
      <c r="M144" s="91"/>
      <c r="N144" s="91"/>
      <c r="O144" s="91"/>
    </row>
    <row r="145" spans="1:15" s="134" customFormat="1" ht="15" customHeight="1" x14ac:dyDescent="0.25">
      <c r="A145" s="124" t="s">
        <v>16</v>
      </c>
      <c r="B145" s="100" t="s">
        <v>107</v>
      </c>
      <c r="C145" s="62"/>
      <c r="D145" s="101"/>
      <c r="E145" s="101"/>
      <c r="F145" s="101"/>
      <c r="G145" s="40">
        <f t="shared" si="4"/>
        <v>0</v>
      </c>
      <c r="H145" s="41" t="str">
        <f t="shared" si="5"/>
        <v/>
      </c>
      <c r="I145" s="47"/>
      <c r="J145" s="91"/>
      <c r="K145" s="91"/>
      <c r="L145" s="91"/>
      <c r="M145" s="91"/>
      <c r="N145" s="91"/>
      <c r="O145" s="91"/>
    </row>
    <row r="146" spans="1:15" s="134" customFormat="1" ht="15" customHeight="1" x14ac:dyDescent="0.25">
      <c r="A146" s="124" t="s">
        <v>16</v>
      </c>
      <c r="B146" s="104" t="s">
        <v>108</v>
      </c>
      <c r="C146" s="71"/>
      <c r="D146" s="105"/>
      <c r="E146" s="105"/>
      <c r="F146" s="105"/>
      <c r="G146" s="43">
        <f t="shared" si="4"/>
        <v>0</v>
      </c>
      <c r="H146" s="44" t="str">
        <f t="shared" si="5"/>
        <v/>
      </c>
      <c r="I146" s="46"/>
      <c r="J146" s="91"/>
      <c r="K146" s="91"/>
      <c r="L146" s="91"/>
      <c r="M146" s="91"/>
      <c r="N146" s="91"/>
      <c r="O146" s="91"/>
    </row>
    <row r="147" spans="1:15" ht="15" customHeight="1" x14ac:dyDescent="0.25">
      <c r="A147" s="124" t="s">
        <v>16</v>
      </c>
      <c r="B147" s="100" t="s">
        <v>109</v>
      </c>
      <c r="C147" s="62"/>
      <c r="D147" s="101"/>
      <c r="E147" s="101"/>
      <c r="F147" s="101"/>
      <c r="G147" s="40">
        <f t="shared" si="4"/>
        <v>0</v>
      </c>
      <c r="H147" s="41" t="str">
        <f t="shared" si="5"/>
        <v/>
      </c>
      <c r="I147" s="47"/>
      <c r="J147" s="91"/>
      <c r="K147" s="91"/>
      <c r="L147" s="91"/>
      <c r="M147" s="91"/>
      <c r="N147" s="91"/>
      <c r="O147" s="91"/>
    </row>
    <row r="148" spans="1:15" ht="15" customHeight="1" x14ac:dyDescent="0.25">
      <c r="A148" s="124" t="s">
        <v>16</v>
      </c>
      <c r="B148" s="104" t="s">
        <v>78</v>
      </c>
      <c r="C148" s="71"/>
      <c r="D148" s="105"/>
      <c r="E148" s="105"/>
      <c r="F148" s="105">
        <v>0</v>
      </c>
      <c r="G148" s="43">
        <f t="shared" si="4"/>
        <v>0</v>
      </c>
      <c r="H148" s="44" t="str">
        <f t="shared" si="5"/>
        <v/>
      </c>
      <c r="I148" s="45"/>
      <c r="J148" s="91"/>
      <c r="K148" s="91"/>
      <c r="L148" s="91"/>
      <c r="M148" s="91"/>
      <c r="N148" s="91"/>
      <c r="O148" s="91"/>
    </row>
    <row r="149" spans="1:15" ht="15" customHeight="1" x14ac:dyDescent="0.25">
      <c r="A149" s="124" t="s">
        <v>16</v>
      </c>
      <c r="B149" s="125" t="s">
        <v>14</v>
      </c>
      <c r="C149" s="126">
        <f>SUMIFS((C7:C148),(A7:A148),A149)</f>
        <v>170422</v>
      </c>
      <c r="D149" s="126">
        <f>SUMIFS((D7:D148),(A7:A148),A149)</f>
        <v>221169</v>
      </c>
      <c r="E149" s="126">
        <f>SUMIFS((E7:E148),(A7:A148),A149)</f>
        <v>70595</v>
      </c>
      <c r="F149" s="126">
        <f>SUMIFS((F7:F148),(A7:A148),A149)</f>
        <v>-46794.689753533479</v>
      </c>
      <c r="G149" s="48">
        <f t="shared" si="4"/>
        <v>-50747</v>
      </c>
      <c r="H149" s="49" t="str">
        <f t="shared" si="5"/>
        <v>-22,9%▼</v>
      </c>
      <c r="I149" s="82"/>
      <c r="J149" s="91"/>
      <c r="K149" s="91"/>
      <c r="L149" s="91"/>
      <c r="M149" s="91"/>
      <c r="N149" s="91"/>
      <c r="O149" s="91"/>
    </row>
    <row r="150" spans="1:15" ht="15" customHeight="1" x14ac:dyDescent="0.25">
      <c r="A150" s="27" t="s">
        <v>29</v>
      </c>
      <c r="B150" s="68"/>
      <c r="C150" s="105"/>
      <c r="D150" s="105"/>
      <c r="E150" s="70"/>
      <c r="F150" s="70"/>
      <c r="G150" s="43">
        <f t="shared" si="4"/>
        <v>0</v>
      </c>
      <c r="H150" s="44" t="str">
        <f t="shared" si="5"/>
        <v/>
      </c>
      <c r="I150" s="45"/>
    </row>
    <row r="151" spans="1:15" ht="15" customHeight="1" x14ac:dyDescent="0.25">
      <c r="A151" s="99" t="s">
        <v>29</v>
      </c>
      <c r="B151" s="100" t="s">
        <v>39</v>
      </c>
      <c r="C151" s="62"/>
      <c r="D151" s="101"/>
      <c r="E151" s="101"/>
      <c r="F151" s="101">
        <v>0</v>
      </c>
      <c r="G151" s="40">
        <f t="shared" si="4"/>
        <v>0</v>
      </c>
      <c r="H151" s="41" t="str">
        <f t="shared" si="5"/>
        <v/>
      </c>
      <c r="I151" s="42"/>
      <c r="J151" s="91"/>
      <c r="K151" s="91"/>
      <c r="L151" s="91"/>
      <c r="M151" s="91"/>
      <c r="N151" s="91"/>
      <c r="O151" s="91"/>
    </row>
    <row r="152" spans="1:15" ht="15" customHeight="1" x14ac:dyDescent="0.25">
      <c r="A152" s="99" t="s">
        <v>29</v>
      </c>
      <c r="B152" s="104" t="s">
        <v>40</v>
      </c>
      <c r="C152" s="71">
        <v>1033</v>
      </c>
      <c r="D152" s="105">
        <v>742</v>
      </c>
      <c r="E152" s="105">
        <v>648</v>
      </c>
      <c r="F152" s="105">
        <v>868.29580719222702</v>
      </c>
      <c r="G152" s="43">
        <f t="shared" si="4"/>
        <v>291</v>
      </c>
      <c r="H152" s="44" t="str">
        <f t="shared" si="5"/>
        <v>39,2%▲</v>
      </c>
      <c r="I152" s="46"/>
      <c r="J152" s="91"/>
      <c r="K152" s="91"/>
      <c r="L152" s="91"/>
      <c r="M152" s="91"/>
      <c r="N152" s="91"/>
      <c r="O152" s="91"/>
    </row>
    <row r="153" spans="1:15" ht="15" customHeight="1" x14ac:dyDescent="0.25">
      <c r="A153" s="99" t="s">
        <v>29</v>
      </c>
      <c r="B153" s="100" t="s">
        <v>41</v>
      </c>
      <c r="C153" s="62"/>
      <c r="D153" s="101"/>
      <c r="E153" s="101"/>
      <c r="F153" s="101">
        <v>0</v>
      </c>
      <c r="G153" s="40">
        <f t="shared" si="4"/>
        <v>0</v>
      </c>
      <c r="H153" s="41" t="str">
        <f t="shared" si="5"/>
        <v/>
      </c>
      <c r="I153" s="42"/>
      <c r="J153" s="91"/>
      <c r="K153" s="91"/>
      <c r="L153" s="91"/>
      <c r="M153" s="91"/>
      <c r="N153" s="91"/>
      <c r="O153" s="91"/>
    </row>
    <row r="154" spans="1:15" ht="15" customHeight="1" x14ac:dyDescent="0.25">
      <c r="A154" s="99" t="s">
        <v>29</v>
      </c>
      <c r="B154" s="104" t="s">
        <v>42</v>
      </c>
      <c r="C154" s="71"/>
      <c r="D154" s="105"/>
      <c r="E154" s="105"/>
      <c r="F154" s="105">
        <v>0</v>
      </c>
      <c r="G154" s="43">
        <f t="shared" si="4"/>
        <v>0</v>
      </c>
      <c r="H154" s="44" t="str">
        <f t="shared" si="5"/>
        <v/>
      </c>
      <c r="I154" s="45"/>
      <c r="J154" s="91"/>
      <c r="K154" s="91"/>
      <c r="L154" s="91"/>
      <c r="M154" s="91"/>
      <c r="N154" s="91"/>
      <c r="O154" s="91"/>
    </row>
    <row r="155" spans="1:15" ht="15" customHeight="1" x14ac:dyDescent="0.25">
      <c r="A155" s="99" t="s">
        <v>29</v>
      </c>
      <c r="B155" s="100" t="s">
        <v>43</v>
      </c>
      <c r="C155" s="62">
        <v>2083</v>
      </c>
      <c r="D155" s="101">
        <v>1044</v>
      </c>
      <c r="E155" s="101">
        <v>1046</v>
      </c>
      <c r="F155" s="101">
        <v>877.64206000000001</v>
      </c>
      <c r="G155" s="40">
        <f t="shared" si="4"/>
        <v>1039</v>
      </c>
      <c r="H155" s="41" t="str">
        <f t="shared" si="5"/>
        <v>99,5%▲</v>
      </c>
      <c r="I155" s="47"/>
      <c r="J155" s="91"/>
      <c r="K155" s="91"/>
      <c r="L155" s="91"/>
      <c r="M155" s="91"/>
      <c r="N155" s="91"/>
      <c r="O155" s="91"/>
    </row>
    <row r="156" spans="1:15" ht="15" customHeight="1" x14ac:dyDescent="0.25">
      <c r="A156" s="99" t="s">
        <v>29</v>
      </c>
      <c r="B156" s="104" t="s">
        <v>44</v>
      </c>
      <c r="C156" s="71"/>
      <c r="D156" s="105"/>
      <c r="E156" s="105"/>
      <c r="F156" s="105">
        <v>0</v>
      </c>
      <c r="G156" s="43">
        <f t="shared" si="4"/>
        <v>0</v>
      </c>
      <c r="H156" s="44" t="str">
        <f t="shared" si="5"/>
        <v/>
      </c>
      <c r="I156" s="46"/>
      <c r="J156" s="91"/>
      <c r="K156" s="91"/>
      <c r="L156" s="91"/>
      <c r="M156" s="91"/>
      <c r="N156" s="91"/>
      <c r="O156" s="91"/>
    </row>
    <row r="157" spans="1:15" ht="15" customHeight="1" x14ac:dyDescent="0.25">
      <c r="A157" s="99" t="s">
        <v>29</v>
      </c>
      <c r="B157" s="100" t="s">
        <v>45</v>
      </c>
      <c r="C157" s="62"/>
      <c r="D157" s="101"/>
      <c r="E157" s="101"/>
      <c r="F157" s="101">
        <v>0</v>
      </c>
      <c r="G157" s="40">
        <f t="shared" si="4"/>
        <v>0</v>
      </c>
      <c r="H157" s="41" t="str">
        <f t="shared" si="5"/>
        <v/>
      </c>
      <c r="I157" s="42"/>
      <c r="J157" s="91"/>
      <c r="K157" s="91"/>
      <c r="L157" s="91"/>
      <c r="M157" s="91"/>
      <c r="N157" s="91"/>
      <c r="O157" s="91"/>
    </row>
    <row r="158" spans="1:15" ht="15" customHeight="1" x14ac:dyDescent="0.25">
      <c r="A158" s="99" t="s">
        <v>29</v>
      </c>
      <c r="B158" s="104" t="s">
        <v>46</v>
      </c>
      <c r="C158" s="71">
        <v>11523</v>
      </c>
      <c r="D158" s="105">
        <v>11210</v>
      </c>
      <c r="E158" s="105">
        <v>12004</v>
      </c>
      <c r="F158" s="105">
        <v>10699.3790033525</v>
      </c>
      <c r="G158" s="43">
        <f t="shared" si="4"/>
        <v>313</v>
      </c>
      <c r="H158" s="44" t="str">
        <f t="shared" si="5"/>
        <v>2,8%</v>
      </c>
      <c r="I158" s="45"/>
      <c r="J158" s="91"/>
      <c r="K158" s="91"/>
      <c r="L158" s="91"/>
      <c r="M158" s="91"/>
      <c r="N158" s="91"/>
      <c r="O158" s="91"/>
    </row>
    <row r="159" spans="1:15" ht="15" customHeight="1" x14ac:dyDescent="0.25">
      <c r="A159" s="99" t="s">
        <v>29</v>
      </c>
      <c r="B159" s="100" t="s">
        <v>47</v>
      </c>
      <c r="C159" s="62">
        <v>2127</v>
      </c>
      <c r="D159" s="101">
        <v>2386</v>
      </c>
      <c r="E159" s="101">
        <v>2490</v>
      </c>
      <c r="F159" s="101">
        <v>2580.1930699999998</v>
      </c>
      <c r="G159" s="40">
        <f t="shared" si="4"/>
        <v>-259</v>
      </c>
      <c r="H159" s="41" t="str">
        <f t="shared" si="5"/>
        <v>-10,9%▼</v>
      </c>
      <c r="I159" s="42"/>
      <c r="J159" s="91"/>
      <c r="K159" s="91"/>
      <c r="L159" s="91"/>
      <c r="M159" s="91"/>
      <c r="N159" s="91"/>
      <c r="O159" s="91"/>
    </row>
    <row r="160" spans="1:15" ht="15" customHeight="1" x14ac:dyDescent="0.25">
      <c r="A160" s="99" t="s">
        <v>29</v>
      </c>
      <c r="B160" s="104" t="s">
        <v>48</v>
      </c>
      <c r="C160" s="71"/>
      <c r="D160" s="105"/>
      <c r="E160" s="105"/>
      <c r="F160" s="105">
        <v>0</v>
      </c>
      <c r="G160" s="43">
        <f t="shared" si="4"/>
        <v>0</v>
      </c>
      <c r="H160" s="44" t="str">
        <f t="shared" si="5"/>
        <v/>
      </c>
      <c r="I160" s="46"/>
      <c r="J160" s="91"/>
      <c r="K160" s="91"/>
      <c r="L160" s="91"/>
      <c r="M160" s="91"/>
      <c r="N160" s="91"/>
      <c r="O160" s="91"/>
    </row>
    <row r="161" spans="1:15" ht="15" customHeight="1" x14ac:dyDescent="0.25">
      <c r="A161" s="124" t="s">
        <v>29</v>
      </c>
      <c r="B161" s="100" t="s">
        <v>49</v>
      </c>
      <c r="C161" s="62"/>
      <c r="D161" s="101"/>
      <c r="E161" s="101"/>
      <c r="F161" s="101">
        <v>0</v>
      </c>
      <c r="G161" s="40">
        <f t="shared" si="4"/>
        <v>0</v>
      </c>
      <c r="H161" s="41" t="str">
        <f t="shared" si="5"/>
        <v/>
      </c>
      <c r="I161" s="47"/>
      <c r="J161" s="91"/>
      <c r="K161" s="91"/>
      <c r="L161" s="91"/>
      <c r="M161" s="91"/>
      <c r="N161" s="91"/>
      <c r="O161" s="91"/>
    </row>
    <row r="162" spans="1:15" ht="15" customHeight="1" x14ac:dyDescent="0.25">
      <c r="A162" s="124" t="s">
        <v>29</v>
      </c>
      <c r="B162" s="104" t="s">
        <v>50</v>
      </c>
      <c r="C162" s="71"/>
      <c r="D162" s="105"/>
      <c r="E162" s="105"/>
      <c r="F162" s="105">
        <v>0</v>
      </c>
      <c r="G162" s="43">
        <f t="shared" si="4"/>
        <v>0</v>
      </c>
      <c r="H162" s="44" t="str">
        <f t="shared" si="5"/>
        <v/>
      </c>
      <c r="I162" s="45"/>
      <c r="J162" s="91"/>
      <c r="K162" s="91"/>
      <c r="L162" s="91"/>
      <c r="M162" s="91"/>
      <c r="N162" s="91"/>
      <c r="O162" s="91"/>
    </row>
    <row r="163" spans="1:15" ht="15" customHeight="1" x14ac:dyDescent="0.25">
      <c r="A163" s="124" t="s">
        <v>29</v>
      </c>
      <c r="B163" s="100" t="s">
        <v>51</v>
      </c>
      <c r="C163" s="62">
        <v>2455</v>
      </c>
      <c r="D163" s="101">
        <v>2303</v>
      </c>
      <c r="E163" s="101">
        <v>539</v>
      </c>
      <c r="F163" s="101">
        <v>0</v>
      </c>
      <c r="G163" s="40">
        <f t="shared" si="4"/>
        <v>152</v>
      </c>
      <c r="H163" s="41" t="str">
        <f t="shared" si="5"/>
        <v>6,6%</v>
      </c>
      <c r="I163" s="47"/>
      <c r="J163" s="91"/>
      <c r="K163" s="91"/>
      <c r="L163" s="91"/>
      <c r="M163" s="91"/>
      <c r="N163" s="91"/>
      <c r="O163" s="91"/>
    </row>
    <row r="164" spans="1:15" ht="15" customHeight="1" x14ac:dyDescent="0.25">
      <c r="A164" s="124" t="s">
        <v>29</v>
      </c>
      <c r="B164" s="104" t="s">
        <v>52</v>
      </c>
      <c r="C164" s="71">
        <v>301585</v>
      </c>
      <c r="D164" s="105">
        <v>256334</v>
      </c>
      <c r="E164" s="105">
        <v>206229</v>
      </c>
      <c r="F164" s="105">
        <v>305015.27006000001</v>
      </c>
      <c r="G164" s="43">
        <f t="shared" si="4"/>
        <v>45251</v>
      </c>
      <c r="H164" s="44" t="str">
        <f t="shared" si="5"/>
        <v>17,7%▲</v>
      </c>
      <c r="I164" s="45"/>
      <c r="J164" s="91"/>
      <c r="K164" s="91"/>
      <c r="L164" s="91"/>
      <c r="M164" s="91"/>
      <c r="N164" s="91"/>
      <c r="O164" s="91"/>
    </row>
    <row r="165" spans="1:15" ht="15" customHeight="1" x14ac:dyDescent="0.25">
      <c r="A165" s="124" t="s">
        <v>29</v>
      </c>
      <c r="B165" s="100" t="s">
        <v>53</v>
      </c>
      <c r="C165" s="62">
        <v>-11072</v>
      </c>
      <c r="D165" s="101">
        <v>-12313</v>
      </c>
      <c r="E165" s="101">
        <v>-19854</v>
      </c>
      <c r="F165" s="101">
        <v>-28494.120459999998</v>
      </c>
      <c r="G165" s="40">
        <f t="shared" si="4"/>
        <v>1241</v>
      </c>
      <c r="H165" s="41" t="str">
        <f t="shared" si="5"/>
        <v>-10,1%▼</v>
      </c>
      <c r="I165" s="47"/>
      <c r="J165" s="91"/>
      <c r="K165" s="91"/>
      <c r="L165" s="91"/>
      <c r="M165" s="91"/>
      <c r="N165" s="91"/>
      <c r="O165" s="91"/>
    </row>
    <row r="166" spans="1:15" ht="15" customHeight="1" x14ac:dyDescent="0.25">
      <c r="A166" s="124" t="s">
        <v>29</v>
      </c>
      <c r="B166" s="104" t="s">
        <v>54</v>
      </c>
      <c r="C166" s="71">
        <v>-8828</v>
      </c>
      <c r="D166" s="105">
        <v>-8193</v>
      </c>
      <c r="E166" s="105">
        <v>-7809</v>
      </c>
      <c r="F166" s="105">
        <v>-10243.927159999999</v>
      </c>
      <c r="G166" s="43">
        <f t="shared" si="4"/>
        <v>-635</v>
      </c>
      <c r="H166" s="44" t="str">
        <f t="shared" si="5"/>
        <v>7,8%▲</v>
      </c>
      <c r="I166" s="45"/>
      <c r="J166" s="91"/>
      <c r="K166" s="91"/>
      <c r="L166" s="91"/>
      <c r="M166" s="91"/>
      <c r="N166" s="91"/>
      <c r="O166" s="91"/>
    </row>
    <row r="167" spans="1:15" ht="15" customHeight="1" x14ac:dyDescent="0.25">
      <c r="A167" s="124" t="s">
        <v>29</v>
      </c>
      <c r="B167" s="100" t="s">
        <v>55</v>
      </c>
      <c r="C167" s="62">
        <v>-911499</v>
      </c>
      <c r="D167" s="101">
        <v>-787187</v>
      </c>
      <c r="E167" s="101">
        <v>-755484</v>
      </c>
      <c r="F167" s="101">
        <v>-751596.64615000004</v>
      </c>
      <c r="G167" s="40">
        <f t="shared" si="4"/>
        <v>-124312</v>
      </c>
      <c r="H167" s="41" t="str">
        <f t="shared" si="5"/>
        <v>15,8%▲</v>
      </c>
      <c r="I167" s="47"/>
      <c r="J167" s="91"/>
      <c r="K167" s="91"/>
      <c r="L167" s="91"/>
      <c r="M167" s="91"/>
      <c r="N167" s="91"/>
      <c r="O167" s="91"/>
    </row>
    <row r="168" spans="1:15" ht="15" customHeight="1" x14ac:dyDescent="0.25">
      <c r="A168" s="124" t="s">
        <v>29</v>
      </c>
      <c r="B168" s="104" t="s">
        <v>56</v>
      </c>
      <c r="C168" s="71">
        <v>875</v>
      </c>
      <c r="D168" s="105">
        <v>-3773</v>
      </c>
      <c r="E168" s="105">
        <v>-2419</v>
      </c>
      <c r="F168" s="105">
        <v>-862.73176000000001</v>
      </c>
      <c r="G168" s="43">
        <f t="shared" si="4"/>
        <v>4648</v>
      </c>
      <c r="H168" s="44" t="str">
        <f t="shared" si="5"/>
        <v>-123,2%▼</v>
      </c>
      <c r="I168" s="45"/>
      <c r="J168" s="91"/>
      <c r="K168" s="91"/>
      <c r="L168" s="91"/>
      <c r="M168" s="91"/>
      <c r="N168" s="91"/>
      <c r="O168" s="91"/>
    </row>
    <row r="169" spans="1:15" ht="15" customHeight="1" x14ac:dyDescent="0.25">
      <c r="A169" s="124" t="s">
        <v>29</v>
      </c>
      <c r="B169" s="100" t="s">
        <v>57</v>
      </c>
      <c r="C169" s="62">
        <v>41884</v>
      </c>
      <c r="D169" s="101">
        <v>41807</v>
      </c>
      <c r="E169" s="101">
        <v>33761</v>
      </c>
      <c r="F169" s="101">
        <v>32850.326540000002</v>
      </c>
      <c r="G169" s="40">
        <f t="shared" si="4"/>
        <v>77</v>
      </c>
      <c r="H169" s="41" t="str">
        <f t="shared" si="5"/>
        <v>0,2%</v>
      </c>
      <c r="I169" s="47"/>
      <c r="J169" s="91"/>
      <c r="K169" s="91"/>
      <c r="L169" s="91"/>
      <c r="M169" s="91"/>
      <c r="N169" s="91"/>
      <c r="O169" s="91"/>
    </row>
    <row r="170" spans="1:15" ht="15" customHeight="1" x14ac:dyDescent="0.25">
      <c r="A170" s="124" t="s">
        <v>29</v>
      </c>
      <c r="B170" s="104" t="s">
        <v>58</v>
      </c>
      <c r="C170" s="71">
        <v>10223</v>
      </c>
      <c r="D170" s="105">
        <v>14957</v>
      </c>
      <c r="E170" s="105">
        <v>13685</v>
      </c>
      <c r="F170" s="105">
        <v>10594.95529</v>
      </c>
      <c r="G170" s="43">
        <f t="shared" si="4"/>
        <v>-4734</v>
      </c>
      <c r="H170" s="44" t="str">
        <f t="shared" si="5"/>
        <v>-31,7%▼</v>
      </c>
      <c r="I170" s="46"/>
      <c r="J170" s="91"/>
      <c r="K170" s="91"/>
      <c r="L170" s="91"/>
      <c r="M170" s="91"/>
      <c r="N170" s="91"/>
      <c r="O170" s="91"/>
    </row>
    <row r="171" spans="1:15" ht="15" customHeight="1" x14ac:dyDescent="0.25">
      <c r="A171" s="124" t="s">
        <v>29</v>
      </c>
      <c r="B171" s="100" t="s">
        <v>59</v>
      </c>
      <c r="C171" s="62">
        <v>167812</v>
      </c>
      <c r="D171" s="101">
        <v>176170</v>
      </c>
      <c r="E171" s="101">
        <v>154436</v>
      </c>
      <c r="F171" s="101">
        <v>151141.39037463901</v>
      </c>
      <c r="G171" s="40">
        <f t="shared" si="4"/>
        <v>-8358</v>
      </c>
      <c r="H171" s="41" t="str">
        <f t="shared" si="5"/>
        <v>-4,7%</v>
      </c>
      <c r="I171" s="42"/>
      <c r="J171" s="91"/>
      <c r="K171" s="91"/>
      <c r="L171" s="91"/>
      <c r="M171" s="91"/>
      <c r="N171" s="91"/>
      <c r="O171" s="91"/>
    </row>
    <row r="172" spans="1:15" ht="15" customHeight="1" x14ac:dyDescent="0.25">
      <c r="A172" s="124" t="s">
        <v>29</v>
      </c>
      <c r="B172" s="104" t="s">
        <v>60</v>
      </c>
      <c r="C172" s="71">
        <v>1677</v>
      </c>
      <c r="D172" s="105">
        <v>1889</v>
      </c>
      <c r="E172" s="105">
        <v>1310</v>
      </c>
      <c r="F172" s="105">
        <v>3248.2133800000001</v>
      </c>
      <c r="G172" s="43">
        <f t="shared" si="4"/>
        <v>-212</v>
      </c>
      <c r="H172" s="44" t="str">
        <f t="shared" si="5"/>
        <v>-11,2%▼</v>
      </c>
      <c r="I172" s="46"/>
      <c r="J172" s="91"/>
      <c r="K172" s="91"/>
      <c r="L172" s="91"/>
      <c r="M172" s="91"/>
      <c r="N172" s="91"/>
      <c r="O172" s="91"/>
    </row>
    <row r="173" spans="1:15" ht="15" customHeight="1" x14ac:dyDescent="0.25">
      <c r="A173" s="124" t="s">
        <v>29</v>
      </c>
      <c r="B173" s="100" t="s">
        <v>61</v>
      </c>
      <c r="C173" s="62"/>
      <c r="D173" s="101"/>
      <c r="E173" s="101"/>
      <c r="F173" s="101">
        <v>0</v>
      </c>
      <c r="G173" s="40">
        <f t="shared" si="4"/>
        <v>0</v>
      </c>
      <c r="H173" s="41" t="str">
        <f t="shared" si="5"/>
        <v/>
      </c>
      <c r="I173" s="42"/>
      <c r="J173" s="91"/>
      <c r="K173" s="91"/>
      <c r="L173" s="91"/>
      <c r="M173" s="91"/>
      <c r="N173" s="91"/>
      <c r="O173" s="91"/>
    </row>
    <row r="174" spans="1:15" ht="15" customHeight="1" x14ac:dyDescent="0.25">
      <c r="A174" s="124" t="s">
        <v>29</v>
      </c>
      <c r="B174" s="104" t="s">
        <v>62</v>
      </c>
      <c r="C174" s="71">
        <v>27696</v>
      </c>
      <c r="D174" s="105">
        <v>26247</v>
      </c>
      <c r="E174" s="105">
        <v>19139</v>
      </c>
      <c r="F174" s="105">
        <v>23251.072040860199</v>
      </c>
      <c r="G174" s="43">
        <f t="shared" si="4"/>
        <v>1449</v>
      </c>
      <c r="H174" s="44" t="str">
        <f t="shared" si="5"/>
        <v>5,5%</v>
      </c>
      <c r="I174" s="45"/>
      <c r="J174" s="91"/>
      <c r="K174" s="91"/>
      <c r="L174" s="91"/>
      <c r="M174" s="91"/>
      <c r="N174" s="91"/>
      <c r="O174" s="91"/>
    </row>
    <row r="175" spans="1:15" ht="15" customHeight="1" x14ac:dyDescent="0.25">
      <c r="A175" s="124" t="s">
        <v>29</v>
      </c>
      <c r="B175" s="100" t="s">
        <v>63</v>
      </c>
      <c r="C175" s="62"/>
      <c r="D175" s="101"/>
      <c r="E175" s="101"/>
      <c r="F175" s="101">
        <v>5614.4590799999996</v>
      </c>
      <c r="G175" s="40">
        <f t="shared" si="4"/>
        <v>0</v>
      </c>
      <c r="H175" s="41" t="str">
        <f t="shared" si="5"/>
        <v/>
      </c>
      <c r="I175" s="42"/>
      <c r="J175" s="91"/>
      <c r="K175" s="91"/>
      <c r="L175" s="91"/>
      <c r="M175" s="91"/>
      <c r="N175" s="91"/>
      <c r="O175" s="91"/>
    </row>
    <row r="176" spans="1:15" ht="15" customHeight="1" x14ac:dyDescent="0.25">
      <c r="A176" s="124" t="s">
        <v>29</v>
      </c>
      <c r="B176" s="104" t="s">
        <v>64</v>
      </c>
      <c r="C176" s="71">
        <v>18895</v>
      </c>
      <c r="D176" s="105">
        <v>18453</v>
      </c>
      <c r="E176" s="105">
        <v>17918</v>
      </c>
      <c r="F176" s="105">
        <v>17304.580549999999</v>
      </c>
      <c r="G176" s="43">
        <f t="shared" si="4"/>
        <v>442</v>
      </c>
      <c r="H176" s="44" t="str">
        <f t="shared" si="5"/>
        <v>2,4%</v>
      </c>
      <c r="I176" s="46"/>
      <c r="J176" s="91"/>
      <c r="K176" s="91"/>
      <c r="L176" s="91"/>
      <c r="M176" s="91"/>
      <c r="N176" s="91"/>
      <c r="O176" s="91"/>
    </row>
    <row r="177" spans="1:15" ht="15" customHeight="1" x14ac:dyDescent="0.25">
      <c r="A177" s="124" t="s">
        <v>29</v>
      </c>
      <c r="B177" s="100" t="s">
        <v>65</v>
      </c>
      <c r="C177" s="62">
        <v>6144</v>
      </c>
      <c r="D177" s="101">
        <v>5932</v>
      </c>
      <c r="E177" s="101">
        <v>6343</v>
      </c>
      <c r="F177" s="101">
        <v>6461.8794799999996</v>
      </c>
      <c r="G177" s="40">
        <f t="shared" si="4"/>
        <v>212</v>
      </c>
      <c r="H177" s="41" t="str">
        <f t="shared" si="5"/>
        <v>3,6%</v>
      </c>
      <c r="I177" s="42"/>
      <c r="J177" s="91"/>
      <c r="K177" s="91"/>
      <c r="L177" s="91"/>
      <c r="M177" s="91"/>
      <c r="N177" s="91"/>
      <c r="O177" s="91"/>
    </row>
    <row r="178" spans="1:15" ht="15" customHeight="1" x14ac:dyDescent="0.25">
      <c r="A178" s="124" t="s">
        <v>29</v>
      </c>
      <c r="B178" s="104" t="s">
        <v>66</v>
      </c>
      <c r="C178" s="71"/>
      <c r="D178" s="105"/>
      <c r="E178" s="105"/>
      <c r="F178" s="105">
        <v>0</v>
      </c>
      <c r="G178" s="43">
        <f t="shared" si="4"/>
        <v>0</v>
      </c>
      <c r="H178" s="44" t="str">
        <f t="shared" si="5"/>
        <v/>
      </c>
      <c r="I178" s="46"/>
      <c r="J178" s="91"/>
      <c r="K178" s="91"/>
      <c r="L178" s="91"/>
      <c r="M178" s="91"/>
      <c r="N178" s="91"/>
      <c r="O178" s="91"/>
    </row>
    <row r="179" spans="1:15" ht="15" customHeight="1" x14ac:dyDescent="0.25">
      <c r="A179" s="124" t="s">
        <v>29</v>
      </c>
      <c r="B179" s="100" t="s">
        <v>67</v>
      </c>
      <c r="C179" s="62"/>
      <c r="D179" s="101"/>
      <c r="E179" s="101"/>
      <c r="F179" s="101">
        <v>0</v>
      </c>
      <c r="G179" s="40">
        <f t="shared" si="4"/>
        <v>0</v>
      </c>
      <c r="H179" s="41" t="str">
        <f t="shared" si="5"/>
        <v/>
      </c>
      <c r="I179" s="42"/>
      <c r="J179" s="91"/>
      <c r="K179" s="91"/>
      <c r="L179" s="91"/>
      <c r="M179" s="91"/>
      <c r="N179" s="91"/>
      <c r="O179" s="91"/>
    </row>
    <row r="180" spans="1:15" ht="15" customHeight="1" x14ac:dyDescent="0.25">
      <c r="A180" s="124" t="s">
        <v>29</v>
      </c>
      <c r="B180" s="104" t="s">
        <v>68</v>
      </c>
      <c r="C180" s="71">
        <v>1134</v>
      </c>
      <c r="D180" s="105">
        <v>1098</v>
      </c>
      <c r="E180" s="105">
        <v>993</v>
      </c>
      <c r="F180" s="105">
        <v>958.65102000000002</v>
      </c>
      <c r="G180" s="43">
        <f t="shared" si="4"/>
        <v>36</v>
      </c>
      <c r="H180" s="44" t="str">
        <f t="shared" si="5"/>
        <v>3,3%</v>
      </c>
      <c r="I180" s="46"/>
      <c r="J180" s="91"/>
      <c r="K180" s="91"/>
      <c r="L180" s="91"/>
      <c r="M180" s="91"/>
      <c r="N180" s="91"/>
      <c r="O180" s="91"/>
    </row>
    <row r="181" spans="1:15" ht="15" customHeight="1" x14ac:dyDescent="0.25">
      <c r="A181" s="124" t="s">
        <v>29</v>
      </c>
      <c r="B181" s="100" t="s">
        <v>69</v>
      </c>
      <c r="C181" s="62">
        <v>26</v>
      </c>
      <c r="D181" s="101">
        <v>-11</v>
      </c>
      <c r="E181" s="101">
        <v>18</v>
      </c>
      <c r="F181" s="101">
        <v>44.805328742439201</v>
      </c>
      <c r="G181" s="40">
        <f t="shared" si="4"/>
        <v>37</v>
      </c>
      <c r="H181" s="41" t="str">
        <f t="shared" si="5"/>
        <v>-336,4%▼</v>
      </c>
      <c r="I181" s="42"/>
      <c r="J181" s="91"/>
      <c r="K181" s="91"/>
      <c r="L181" s="91"/>
      <c r="M181" s="91"/>
      <c r="N181" s="91"/>
      <c r="O181" s="91"/>
    </row>
    <row r="182" spans="1:15" ht="15" customHeight="1" x14ac:dyDescent="0.25">
      <c r="A182" s="124" t="s">
        <v>29</v>
      </c>
      <c r="B182" s="104" t="s">
        <v>70</v>
      </c>
      <c r="C182" s="71">
        <v>2248</v>
      </c>
      <c r="D182" s="105">
        <v>2416</v>
      </c>
      <c r="E182" s="105">
        <v>2246</v>
      </c>
      <c r="F182" s="105">
        <v>2397.9954499999999</v>
      </c>
      <c r="G182" s="43">
        <f t="shared" si="4"/>
        <v>-168</v>
      </c>
      <c r="H182" s="44" t="str">
        <f t="shared" si="5"/>
        <v>-7,0%</v>
      </c>
      <c r="I182" s="46"/>
      <c r="J182" s="91"/>
      <c r="K182" s="91"/>
      <c r="L182" s="91"/>
      <c r="M182" s="91"/>
      <c r="N182" s="91"/>
      <c r="O182" s="91"/>
    </row>
    <row r="183" spans="1:15" ht="15" customHeight="1" x14ac:dyDescent="0.25">
      <c r="A183" s="124" t="s">
        <v>29</v>
      </c>
      <c r="B183" s="100" t="s">
        <v>71</v>
      </c>
      <c r="C183" s="62">
        <v>119638</v>
      </c>
      <c r="D183" s="101">
        <v>109551</v>
      </c>
      <c r="E183" s="101">
        <v>103479</v>
      </c>
      <c r="F183" s="101">
        <v>68227.400142093902</v>
      </c>
      <c r="G183" s="40">
        <f t="shared" si="4"/>
        <v>10087</v>
      </c>
      <c r="H183" s="41" t="str">
        <f t="shared" si="5"/>
        <v>9,2%▲</v>
      </c>
      <c r="I183" s="42"/>
      <c r="J183" s="91"/>
      <c r="K183" s="91"/>
      <c r="L183" s="91"/>
      <c r="M183" s="91"/>
      <c r="N183" s="91"/>
      <c r="O183" s="91"/>
    </row>
    <row r="184" spans="1:15" ht="15" customHeight="1" x14ac:dyDescent="0.25">
      <c r="A184" s="124" t="s">
        <v>29</v>
      </c>
      <c r="B184" s="104" t="s">
        <v>72</v>
      </c>
      <c r="C184" s="71"/>
      <c r="D184" s="105"/>
      <c r="E184" s="105"/>
      <c r="F184" s="105">
        <v>0</v>
      </c>
      <c r="G184" s="43">
        <f t="shared" si="4"/>
        <v>0</v>
      </c>
      <c r="H184" s="44" t="str">
        <f t="shared" si="5"/>
        <v/>
      </c>
      <c r="I184" s="46"/>
      <c r="J184" s="91"/>
      <c r="K184" s="91"/>
      <c r="L184" s="91"/>
      <c r="M184" s="91"/>
      <c r="N184" s="91"/>
      <c r="O184" s="91"/>
    </row>
    <row r="185" spans="1:15" ht="15" customHeight="1" x14ac:dyDescent="0.25">
      <c r="A185" s="124" t="s">
        <v>29</v>
      </c>
      <c r="B185" s="100" t="s">
        <v>73</v>
      </c>
      <c r="C185" s="62"/>
      <c r="D185" s="101"/>
      <c r="E185" s="101"/>
      <c r="F185" s="101">
        <v>0</v>
      </c>
      <c r="G185" s="40">
        <f t="shared" si="4"/>
        <v>0</v>
      </c>
      <c r="H185" s="41" t="str">
        <f t="shared" si="5"/>
        <v/>
      </c>
      <c r="I185" s="47"/>
      <c r="J185" s="91"/>
      <c r="K185" s="91"/>
      <c r="L185" s="91"/>
      <c r="M185" s="91"/>
      <c r="N185" s="91"/>
      <c r="O185" s="91"/>
    </row>
    <row r="186" spans="1:15" ht="15" customHeight="1" x14ac:dyDescent="0.25">
      <c r="A186" s="124" t="s">
        <v>29</v>
      </c>
      <c r="B186" s="104" t="s">
        <v>74</v>
      </c>
      <c r="C186" s="71"/>
      <c r="D186" s="105"/>
      <c r="E186" s="105"/>
      <c r="F186" s="105">
        <v>0</v>
      </c>
      <c r="G186" s="43">
        <f t="shared" si="4"/>
        <v>0</v>
      </c>
      <c r="H186" s="44" t="str">
        <f t="shared" si="5"/>
        <v/>
      </c>
      <c r="I186" s="46"/>
      <c r="J186" s="91"/>
      <c r="K186" s="91"/>
      <c r="L186" s="91"/>
      <c r="M186" s="91"/>
      <c r="N186" s="91"/>
      <c r="O186" s="91"/>
    </row>
    <row r="187" spans="1:15" ht="15" customHeight="1" x14ac:dyDescent="0.25">
      <c r="A187" s="124" t="s">
        <v>29</v>
      </c>
      <c r="B187" s="100" t="s">
        <v>75</v>
      </c>
      <c r="C187" s="62"/>
      <c r="D187" s="101"/>
      <c r="E187" s="101"/>
      <c r="F187" s="101"/>
      <c r="G187" s="40">
        <f t="shared" si="4"/>
        <v>0</v>
      </c>
      <c r="H187" s="41" t="str">
        <f t="shared" si="5"/>
        <v/>
      </c>
      <c r="I187" s="47"/>
      <c r="J187" s="91"/>
      <c r="K187" s="91"/>
      <c r="L187" s="91"/>
      <c r="M187" s="91"/>
      <c r="N187" s="91"/>
      <c r="O187" s="91"/>
    </row>
    <row r="188" spans="1:15" ht="15" customHeight="1" x14ac:dyDescent="0.25">
      <c r="A188" s="124" t="s">
        <v>29</v>
      </c>
      <c r="B188" s="104" t="s">
        <v>76</v>
      </c>
      <c r="C188" s="71"/>
      <c r="D188" s="105"/>
      <c r="E188" s="105"/>
      <c r="F188" s="105"/>
      <c r="G188" s="43">
        <f t="shared" si="4"/>
        <v>0</v>
      </c>
      <c r="H188" s="44" t="str">
        <f t="shared" si="5"/>
        <v/>
      </c>
      <c r="I188" s="46"/>
      <c r="J188" s="91"/>
      <c r="K188" s="91"/>
      <c r="L188" s="91"/>
      <c r="M188" s="91"/>
      <c r="N188" s="91"/>
      <c r="O188" s="91"/>
    </row>
    <row r="189" spans="1:15" ht="15" customHeight="1" x14ac:dyDescent="0.25">
      <c r="A189" s="124" t="s">
        <v>29</v>
      </c>
      <c r="B189" s="100" t="s">
        <v>77</v>
      </c>
      <c r="C189" s="62">
        <v>261806</v>
      </c>
      <c r="D189" s="101">
        <v>332356</v>
      </c>
      <c r="E189" s="101">
        <v>211981</v>
      </c>
      <c r="F189" s="101"/>
      <c r="G189" s="40">
        <f t="shared" si="4"/>
        <v>-70550</v>
      </c>
      <c r="H189" s="41" t="str">
        <f t="shared" si="5"/>
        <v>-21,2%▼</v>
      </c>
      <c r="I189" s="47"/>
      <c r="J189" s="91"/>
      <c r="K189" s="91"/>
      <c r="L189" s="91"/>
      <c r="M189" s="91"/>
      <c r="N189" s="91"/>
      <c r="O189" s="91"/>
    </row>
    <row r="190" spans="1:15" ht="15" customHeight="1" x14ac:dyDescent="0.25">
      <c r="A190" s="124" t="s">
        <v>29</v>
      </c>
      <c r="B190" s="104" t="s">
        <v>103</v>
      </c>
      <c r="C190" s="71">
        <v>1715</v>
      </c>
      <c r="D190" s="105">
        <v>1700</v>
      </c>
      <c r="E190" s="105"/>
      <c r="F190" s="105"/>
      <c r="G190" s="43">
        <f t="shared" si="4"/>
        <v>15</v>
      </c>
      <c r="H190" s="44" t="str">
        <f t="shared" si="5"/>
        <v>0,9%</v>
      </c>
      <c r="I190" s="46"/>
      <c r="J190" s="91"/>
      <c r="K190" s="91"/>
      <c r="L190" s="91"/>
      <c r="M190" s="91"/>
      <c r="N190" s="91"/>
      <c r="O190" s="91"/>
    </row>
    <row r="191" spans="1:15" ht="15" customHeight="1" x14ac:dyDescent="0.25">
      <c r="A191" s="124" t="s">
        <v>29</v>
      </c>
      <c r="B191" s="100" t="s">
        <v>104</v>
      </c>
      <c r="C191" s="62"/>
      <c r="D191" s="101"/>
      <c r="E191" s="101"/>
      <c r="F191" s="101"/>
      <c r="G191" s="40">
        <f t="shared" si="4"/>
        <v>0</v>
      </c>
      <c r="H191" s="41" t="str">
        <f t="shared" si="5"/>
        <v/>
      </c>
      <c r="I191" s="47"/>
      <c r="J191" s="91"/>
      <c r="K191" s="91"/>
      <c r="L191" s="91"/>
      <c r="M191" s="91"/>
      <c r="N191" s="91"/>
      <c r="O191" s="91"/>
    </row>
    <row r="192" spans="1:15" ht="15" customHeight="1" x14ac:dyDescent="0.25">
      <c r="A192" s="124" t="s">
        <v>29</v>
      </c>
      <c r="B192" s="104" t="s">
        <v>105</v>
      </c>
      <c r="C192" s="71">
        <v>808342</v>
      </c>
      <c r="D192" s="105">
        <v>695717</v>
      </c>
      <c r="E192" s="105"/>
      <c r="F192" s="105"/>
      <c r="G192" s="43">
        <f t="shared" si="4"/>
        <v>112625</v>
      </c>
      <c r="H192" s="44" t="str">
        <f t="shared" si="5"/>
        <v>16,2%▲</v>
      </c>
      <c r="I192" s="46"/>
      <c r="J192" s="91"/>
      <c r="K192" s="91"/>
      <c r="L192" s="91"/>
      <c r="M192" s="91"/>
      <c r="N192" s="91"/>
      <c r="O192" s="91"/>
    </row>
    <row r="193" spans="1:15" s="134" customFormat="1" ht="15" customHeight="1" x14ac:dyDescent="0.25">
      <c r="A193" s="124" t="s">
        <v>29</v>
      </c>
      <c r="B193" s="100" t="s">
        <v>107</v>
      </c>
      <c r="C193" s="62"/>
      <c r="D193" s="101"/>
      <c r="E193" s="101"/>
      <c r="F193" s="101"/>
      <c r="G193" s="40">
        <f t="shared" si="4"/>
        <v>0</v>
      </c>
      <c r="H193" s="41" t="str">
        <f t="shared" si="5"/>
        <v/>
      </c>
      <c r="I193" s="47"/>
      <c r="J193" s="91"/>
      <c r="K193" s="91"/>
      <c r="L193" s="91"/>
      <c r="M193" s="91"/>
      <c r="N193" s="91"/>
      <c r="O193" s="91"/>
    </row>
    <row r="194" spans="1:15" s="134" customFormat="1" ht="15" customHeight="1" x14ac:dyDescent="0.25">
      <c r="A194" s="124" t="s">
        <v>29</v>
      </c>
      <c r="B194" s="104" t="s">
        <v>108</v>
      </c>
      <c r="C194" s="71">
        <v>3498</v>
      </c>
      <c r="D194" s="105"/>
      <c r="E194" s="105"/>
      <c r="F194" s="105"/>
      <c r="G194" s="43">
        <f t="shared" si="4"/>
        <v>3498</v>
      </c>
      <c r="H194" s="44" t="str">
        <f t="shared" si="5"/>
        <v/>
      </c>
      <c r="I194" s="46"/>
      <c r="J194" s="91"/>
      <c r="K194" s="91"/>
      <c r="L194" s="91"/>
      <c r="M194" s="91"/>
      <c r="N194" s="91"/>
      <c r="O194" s="91"/>
    </row>
    <row r="195" spans="1:15" ht="15" customHeight="1" x14ac:dyDescent="0.25">
      <c r="A195" s="124" t="s">
        <v>29</v>
      </c>
      <c r="B195" s="100" t="s">
        <v>109</v>
      </c>
      <c r="C195" s="62"/>
      <c r="D195" s="101"/>
      <c r="E195" s="101"/>
      <c r="F195" s="101">
        <v>2452.7794014588499</v>
      </c>
      <c r="G195" s="40">
        <f t="shared" si="4"/>
        <v>0</v>
      </c>
      <c r="H195" s="41" t="str">
        <f t="shared" si="5"/>
        <v/>
      </c>
      <c r="I195" s="42"/>
      <c r="J195" s="91"/>
      <c r="K195" s="91"/>
      <c r="L195" s="91"/>
      <c r="M195" s="91"/>
      <c r="N195" s="91"/>
      <c r="O195" s="91"/>
    </row>
    <row r="196" spans="1:15" ht="15" customHeight="1" x14ac:dyDescent="0.25">
      <c r="A196" s="124" t="s">
        <v>29</v>
      </c>
      <c r="B196" s="128" t="s">
        <v>78</v>
      </c>
      <c r="C196" s="83"/>
      <c r="D196" s="129"/>
      <c r="E196" s="129"/>
      <c r="F196" s="129">
        <v>0</v>
      </c>
      <c r="G196" s="43">
        <f t="shared" si="4"/>
        <v>0</v>
      </c>
      <c r="H196" s="44" t="str">
        <f t="shared" si="5"/>
        <v/>
      </c>
      <c r="I196" s="74"/>
      <c r="J196" s="91"/>
      <c r="K196" s="91"/>
      <c r="L196" s="91"/>
      <c r="M196" s="91"/>
      <c r="N196" s="91"/>
      <c r="O196" s="91"/>
    </row>
    <row r="197" spans="1:15" ht="15" customHeight="1" x14ac:dyDescent="0.25">
      <c r="A197" s="124" t="s">
        <v>29</v>
      </c>
      <c r="B197" s="125" t="s">
        <v>14</v>
      </c>
      <c r="C197" s="126">
        <f>SUMIFS((C7:C196),(A7:A196),A197)</f>
        <v>863020</v>
      </c>
      <c r="D197" s="126">
        <f>SUMIFS((D7:D196),(A7:A196),A197)</f>
        <v>890835</v>
      </c>
      <c r="E197" s="126">
        <f>SUMIFS((E7:E196),(A7:A196),A197)</f>
        <v>2699</v>
      </c>
      <c r="F197" s="126">
        <f>SUMIFS((F7:F196),(A7:A196),A197)</f>
        <v>-146608.13745166099</v>
      </c>
      <c r="G197" s="48">
        <f t="shared" si="4"/>
        <v>-27815</v>
      </c>
      <c r="H197" s="49" t="str">
        <f t="shared" si="5"/>
        <v>-3,1%</v>
      </c>
      <c r="I197" s="55"/>
      <c r="J197" s="91"/>
      <c r="K197" s="91"/>
      <c r="L197" s="91"/>
      <c r="M197" s="91"/>
      <c r="N197" s="91"/>
      <c r="O197" s="91"/>
    </row>
    <row r="198" spans="1:15" ht="15" customHeight="1" x14ac:dyDescent="0.25">
      <c r="A198" s="27" t="s">
        <v>18</v>
      </c>
      <c r="B198" s="68"/>
      <c r="C198" s="105"/>
      <c r="D198" s="105"/>
      <c r="E198" s="70"/>
      <c r="F198" s="70"/>
      <c r="G198" s="43">
        <f t="shared" si="4"/>
        <v>0</v>
      </c>
      <c r="H198" s="44" t="str">
        <f t="shared" si="5"/>
        <v/>
      </c>
      <c r="I198" s="45"/>
    </row>
    <row r="199" spans="1:15" ht="15" customHeight="1" x14ac:dyDescent="0.25">
      <c r="A199" s="99" t="s">
        <v>18</v>
      </c>
      <c r="B199" s="100" t="s">
        <v>39</v>
      </c>
      <c r="C199" s="62"/>
      <c r="D199" s="101"/>
      <c r="E199" s="101"/>
      <c r="F199" s="101">
        <v>0</v>
      </c>
      <c r="G199" s="40">
        <f t="shared" ref="G199:G262" si="6">IF(ISERROR(C199- D199)=TRUE,"",C199 - D199)</f>
        <v>0</v>
      </c>
      <c r="H199" s="41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42"/>
      <c r="J199" s="91"/>
      <c r="K199" s="91"/>
      <c r="L199" s="91"/>
      <c r="M199" s="91"/>
      <c r="N199" s="91"/>
      <c r="O199" s="91"/>
    </row>
    <row r="200" spans="1:15" ht="15" customHeight="1" x14ac:dyDescent="0.25">
      <c r="A200" s="99" t="s">
        <v>18</v>
      </c>
      <c r="B200" s="104" t="s">
        <v>40</v>
      </c>
      <c r="C200" s="71"/>
      <c r="D200" s="105"/>
      <c r="E200" s="105"/>
      <c r="F200" s="105"/>
      <c r="G200" s="43">
        <f t="shared" si="6"/>
        <v>0</v>
      </c>
      <c r="H200" s="44" t="str">
        <f t="shared" si="7"/>
        <v/>
      </c>
      <c r="I200" s="45"/>
      <c r="J200" s="91"/>
      <c r="K200" s="91"/>
      <c r="L200" s="91"/>
      <c r="M200" s="91"/>
      <c r="N200" s="91"/>
      <c r="O200" s="91"/>
    </row>
    <row r="201" spans="1:15" ht="15" customHeight="1" x14ac:dyDescent="0.25">
      <c r="A201" s="99" t="s">
        <v>18</v>
      </c>
      <c r="B201" s="100" t="s">
        <v>41</v>
      </c>
      <c r="C201" s="62">
        <v>1268</v>
      </c>
      <c r="D201" s="101"/>
      <c r="E201" s="101">
        <v>1436</v>
      </c>
      <c r="F201" s="101">
        <v>1388.8</v>
      </c>
      <c r="G201" s="40">
        <f t="shared" si="6"/>
        <v>1268</v>
      </c>
      <c r="H201" s="41" t="str">
        <f t="shared" si="7"/>
        <v/>
      </c>
      <c r="I201" s="47"/>
      <c r="J201" s="91"/>
      <c r="K201" s="91"/>
      <c r="L201" s="91"/>
      <c r="M201" s="91"/>
      <c r="N201" s="91"/>
      <c r="O201" s="91"/>
    </row>
    <row r="202" spans="1:15" ht="15" customHeight="1" x14ac:dyDescent="0.25">
      <c r="A202" s="99" t="s">
        <v>18</v>
      </c>
      <c r="B202" s="104" t="s">
        <v>42</v>
      </c>
      <c r="C202" s="71"/>
      <c r="D202" s="105"/>
      <c r="E202" s="105"/>
      <c r="F202" s="105">
        <v>0</v>
      </c>
      <c r="G202" s="43">
        <f t="shared" si="6"/>
        <v>0</v>
      </c>
      <c r="H202" s="44" t="str">
        <f t="shared" si="7"/>
        <v/>
      </c>
      <c r="I202" s="45"/>
      <c r="J202" s="91"/>
      <c r="K202" s="91"/>
      <c r="L202" s="91"/>
      <c r="M202" s="91"/>
      <c r="N202" s="91"/>
      <c r="O202" s="91"/>
    </row>
    <row r="203" spans="1:15" ht="15" customHeight="1" x14ac:dyDescent="0.25">
      <c r="A203" s="99" t="s">
        <v>18</v>
      </c>
      <c r="B203" s="100" t="s">
        <v>43</v>
      </c>
      <c r="C203" s="62">
        <v>6035</v>
      </c>
      <c r="D203" s="101">
        <v>4700</v>
      </c>
      <c r="E203" s="101">
        <v>4650</v>
      </c>
      <c r="F203" s="101">
        <v>4452.2569868332603</v>
      </c>
      <c r="G203" s="40">
        <f t="shared" si="6"/>
        <v>1335</v>
      </c>
      <c r="H203" s="41" t="str">
        <f t="shared" si="7"/>
        <v>28,4%▲</v>
      </c>
      <c r="I203" s="42"/>
      <c r="J203" s="91"/>
      <c r="K203" s="91"/>
      <c r="L203" s="91"/>
      <c r="M203" s="91"/>
      <c r="N203" s="91"/>
      <c r="O203" s="91"/>
    </row>
    <row r="204" spans="1:15" ht="15" customHeight="1" x14ac:dyDescent="0.25">
      <c r="A204" s="99" t="s">
        <v>18</v>
      </c>
      <c r="B204" s="104" t="s">
        <v>44</v>
      </c>
      <c r="C204" s="71"/>
      <c r="D204" s="105"/>
      <c r="E204" s="105"/>
      <c r="F204" s="105">
        <v>0</v>
      </c>
      <c r="G204" s="43">
        <f t="shared" si="6"/>
        <v>0</v>
      </c>
      <c r="H204" s="44" t="str">
        <f t="shared" si="7"/>
        <v/>
      </c>
      <c r="I204" s="45"/>
      <c r="J204" s="91"/>
      <c r="K204" s="91"/>
      <c r="L204" s="91"/>
      <c r="M204" s="91"/>
      <c r="N204" s="91"/>
      <c r="O204" s="91"/>
    </row>
    <row r="205" spans="1:15" ht="15" customHeight="1" x14ac:dyDescent="0.25">
      <c r="A205" s="99" t="s">
        <v>18</v>
      </c>
      <c r="B205" s="100" t="s">
        <v>45</v>
      </c>
      <c r="C205" s="62"/>
      <c r="D205" s="101"/>
      <c r="E205" s="101"/>
      <c r="F205" s="101">
        <v>0</v>
      </c>
      <c r="G205" s="40">
        <f t="shared" si="6"/>
        <v>0</v>
      </c>
      <c r="H205" s="41" t="str">
        <f t="shared" si="7"/>
        <v/>
      </c>
      <c r="I205" s="47"/>
      <c r="J205" s="91"/>
      <c r="K205" s="91"/>
      <c r="L205" s="91"/>
      <c r="M205" s="91"/>
      <c r="N205" s="91"/>
      <c r="O205" s="91"/>
    </row>
    <row r="206" spans="1:15" ht="15" customHeight="1" x14ac:dyDescent="0.25">
      <c r="A206" s="99" t="s">
        <v>18</v>
      </c>
      <c r="B206" s="104" t="s">
        <v>46</v>
      </c>
      <c r="C206" s="71"/>
      <c r="D206" s="105"/>
      <c r="E206" s="105"/>
      <c r="F206" s="105">
        <v>0</v>
      </c>
      <c r="G206" s="43">
        <f t="shared" si="6"/>
        <v>0</v>
      </c>
      <c r="H206" s="44" t="str">
        <f t="shared" si="7"/>
        <v/>
      </c>
      <c r="I206" s="46"/>
      <c r="J206" s="91"/>
      <c r="K206" s="91"/>
      <c r="L206" s="91"/>
      <c r="M206" s="91"/>
      <c r="N206" s="91"/>
      <c r="O206" s="91"/>
    </row>
    <row r="207" spans="1:15" ht="15" customHeight="1" x14ac:dyDescent="0.25">
      <c r="A207" s="99" t="s">
        <v>18</v>
      </c>
      <c r="B207" s="100" t="s">
        <v>47</v>
      </c>
      <c r="C207" s="62"/>
      <c r="D207" s="101"/>
      <c r="E207" s="101"/>
      <c r="F207" s="101">
        <v>0</v>
      </c>
      <c r="G207" s="40">
        <f t="shared" si="6"/>
        <v>0</v>
      </c>
      <c r="H207" s="41" t="str">
        <f t="shared" si="7"/>
        <v/>
      </c>
      <c r="I207" s="47"/>
      <c r="J207" s="91"/>
      <c r="K207" s="91"/>
      <c r="L207" s="91"/>
      <c r="M207" s="91"/>
      <c r="N207" s="91"/>
      <c r="O207" s="91"/>
    </row>
    <row r="208" spans="1:15" ht="15" customHeight="1" x14ac:dyDescent="0.25">
      <c r="A208" s="99" t="s">
        <v>18</v>
      </c>
      <c r="B208" s="104" t="s">
        <v>48</v>
      </c>
      <c r="C208" s="71"/>
      <c r="D208" s="105"/>
      <c r="E208" s="105"/>
      <c r="F208" s="105">
        <v>0</v>
      </c>
      <c r="G208" s="43">
        <f t="shared" si="6"/>
        <v>0</v>
      </c>
      <c r="H208" s="44" t="str">
        <f t="shared" si="7"/>
        <v/>
      </c>
      <c r="I208" s="45"/>
      <c r="J208" s="91"/>
      <c r="K208" s="91"/>
      <c r="L208" s="91"/>
      <c r="M208" s="91"/>
      <c r="N208" s="91"/>
      <c r="O208" s="91"/>
    </row>
    <row r="209" spans="1:15" ht="15" customHeight="1" x14ac:dyDescent="0.25">
      <c r="A209" s="124" t="s">
        <v>18</v>
      </c>
      <c r="B209" s="100" t="s">
        <v>49</v>
      </c>
      <c r="C209" s="62"/>
      <c r="D209" s="101"/>
      <c r="E209" s="101"/>
      <c r="F209" s="101">
        <v>0</v>
      </c>
      <c r="G209" s="40">
        <f t="shared" si="6"/>
        <v>0</v>
      </c>
      <c r="H209" s="41" t="str">
        <f t="shared" si="7"/>
        <v/>
      </c>
      <c r="I209" s="42"/>
      <c r="J209" s="91"/>
      <c r="K209" s="91"/>
      <c r="L209" s="91"/>
      <c r="M209" s="91"/>
      <c r="N209" s="91"/>
      <c r="O209" s="91"/>
    </row>
    <row r="210" spans="1:15" ht="15" customHeight="1" x14ac:dyDescent="0.25">
      <c r="A210" s="124" t="s">
        <v>18</v>
      </c>
      <c r="B210" s="104" t="s">
        <v>50</v>
      </c>
      <c r="C210" s="71"/>
      <c r="D210" s="105"/>
      <c r="E210" s="105"/>
      <c r="F210" s="105">
        <v>0</v>
      </c>
      <c r="G210" s="43">
        <f t="shared" si="6"/>
        <v>0</v>
      </c>
      <c r="H210" s="44" t="str">
        <f t="shared" si="7"/>
        <v/>
      </c>
      <c r="I210" s="46"/>
      <c r="J210" s="91"/>
      <c r="K210" s="91"/>
      <c r="L210" s="91"/>
      <c r="M210" s="91"/>
      <c r="N210" s="91"/>
      <c r="O210" s="91"/>
    </row>
    <row r="211" spans="1:15" ht="15" customHeight="1" x14ac:dyDescent="0.25">
      <c r="A211" s="124" t="s">
        <v>18</v>
      </c>
      <c r="B211" s="100" t="s">
        <v>51</v>
      </c>
      <c r="C211" s="62">
        <v>1011</v>
      </c>
      <c r="D211" s="101">
        <v>1165</v>
      </c>
      <c r="E211" s="101"/>
      <c r="F211" s="101">
        <v>0</v>
      </c>
      <c r="G211" s="40">
        <f t="shared" si="6"/>
        <v>-154</v>
      </c>
      <c r="H211" s="41" t="str">
        <f t="shared" si="7"/>
        <v>-13,2%▼</v>
      </c>
      <c r="I211" s="42"/>
      <c r="J211" s="91"/>
      <c r="K211" s="91"/>
      <c r="L211" s="91"/>
      <c r="M211" s="91"/>
      <c r="N211" s="91"/>
      <c r="O211" s="91"/>
    </row>
    <row r="212" spans="1:15" ht="15" customHeight="1" x14ac:dyDescent="0.25">
      <c r="A212" s="124" t="s">
        <v>18</v>
      </c>
      <c r="B212" s="104" t="s">
        <v>52</v>
      </c>
      <c r="C212" s="71">
        <v>996</v>
      </c>
      <c r="D212" s="105">
        <v>1064</v>
      </c>
      <c r="E212" s="105">
        <v>1090</v>
      </c>
      <c r="F212" s="105">
        <v>1248.4024199999999</v>
      </c>
      <c r="G212" s="43">
        <f t="shared" si="6"/>
        <v>-68</v>
      </c>
      <c r="H212" s="44" t="str">
        <f t="shared" si="7"/>
        <v>-6,4%</v>
      </c>
      <c r="I212" s="46"/>
      <c r="J212" s="91"/>
      <c r="K212" s="91"/>
      <c r="L212" s="91"/>
      <c r="M212" s="91"/>
      <c r="N212" s="91"/>
      <c r="O212" s="91"/>
    </row>
    <row r="213" spans="1:15" ht="15" customHeight="1" x14ac:dyDescent="0.25">
      <c r="A213" s="124" t="s">
        <v>18</v>
      </c>
      <c r="B213" s="100" t="s">
        <v>53</v>
      </c>
      <c r="C213" s="62"/>
      <c r="D213" s="101"/>
      <c r="E213" s="101">
        <v>0</v>
      </c>
      <c r="F213" s="101">
        <v>-2907.8839400000002</v>
      </c>
      <c r="G213" s="40">
        <f t="shared" si="6"/>
        <v>0</v>
      </c>
      <c r="H213" s="41" t="str">
        <f t="shared" si="7"/>
        <v/>
      </c>
      <c r="I213" s="42"/>
      <c r="J213" s="91"/>
      <c r="K213" s="91"/>
      <c r="L213" s="91"/>
      <c r="M213" s="91"/>
      <c r="N213" s="91"/>
      <c r="O213" s="91"/>
    </row>
    <row r="214" spans="1:15" ht="15" customHeight="1" x14ac:dyDescent="0.25">
      <c r="A214" s="124" t="s">
        <v>18</v>
      </c>
      <c r="B214" s="104" t="s">
        <v>54</v>
      </c>
      <c r="C214" s="71">
        <v>-1516</v>
      </c>
      <c r="D214" s="105">
        <v>-1665</v>
      </c>
      <c r="E214" s="105">
        <v>-1323</v>
      </c>
      <c r="F214" s="105">
        <v>-2787.36</v>
      </c>
      <c r="G214" s="43">
        <f t="shared" si="6"/>
        <v>149</v>
      </c>
      <c r="H214" s="44" t="str">
        <f t="shared" si="7"/>
        <v>-8,9%▼</v>
      </c>
      <c r="I214" s="46"/>
      <c r="J214" s="91"/>
      <c r="K214" s="91"/>
      <c r="L214" s="91"/>
      <c r="M214" s="91"/>
      <c r="N214" s="91"/>
      <c r="O214" s="91"/>
    </row>
    <row r="215" spans="1:15" ht="15" customHeight="1" x14ac:dyDescent="0.25">
      <c r="A215" s="124" t="s">
        <v>18</v>
      </c>
      <c r="B215" s="100" t="s">
        <v>55</v>
      </c>
      <c r="C215" s="62"/>
      <c r="D215" s="101"/>
      <c r="E215" s="101"/>
      <c r="F215" s="101">
        <v>0</v>
      </c>
      <c r="G215" s="40">
        <f t="shared" si="6"/>
        <v>0</v>
      </c>
      <c r="H215" s="41" t="str">
        <f t="shared" si="7"/>
        <v/>
      </c>
      <c r="I215" s="42"/>
      <c r="J215" s="91"/>
      <c r="K215" s="91"/>
      <c r="L215" s="91"/>
      <c r="M215" s="91"/>
      <c r="N215" s="91"/>
      <c r="O215" s="91"/>
    </row>
    <row r="216" spans="1:15" ht="15" customHeight="1" x14ac:dyDescent="0.25">
      <c r="A216" s="124" t="s">
        <v>18</v>
      </c>
      <c r="B216" s="104" t="s">
        <v>56</v>
      </c>
      <c r="C216" s="71"/>
      <c r="D216" s="105"/>
      <c r="E216" s="105"/>
      <c r="F216" s="105">
        <v>0</v>
      </c>
      <c r="G216" s="43">
        <f t="shared" si="6"/>
        <v>0</v>
      </c>
      <c r="H216" s="44" t="str">
        <f t="shared" si="7"/>
        <v/>
      </c>
      <c r="I216" s="46"/>
      <c r="J216" s="91"/>
      <c r="K216" s="91"/>
      <c r="L216" s="91"/>
      <c r="M216" s="91"/>
      <c r="N216" s="91"/>
      <c r="O216" s="91"/>
    </row>
    <row r="217" spans="1:15" ht="15" customHeight="1" x14ac:dyDescent="0.25">
      <c r="A217" s="124" t="s">
        <v>18</v>
      </c>
      <c r="B217" s="100" t="s">
        <v>57</v>
      </c>
      <c r="C217" s="62">
        <v>553</v>
      </c>
      <c r="D217" s="101">
        <v>483</v>
      </c>
      <c r="E217" s="101">
        <v>881</v>
      </c>
      <c r="F217" s="101">
        <v>1157.5130999999999</v>
      </c>
      <c r="G217" s="40">
        <f t="shared" si="6"/>
        <v>70</v>
      </c>
      <c r="H217" s="41" t="str">
        <f t="shared" si="7"/>
        <v>14,5%▲</v>
      </c>
      <c r="I217" s="42"/>
      <c r="J217" s="91"/>
      <c r="K217" s="91"/>
      <c r="L217" s="91"/>
      <c r="M217" s="91"/>
      <c r="N217" s="91"/>
      <c r="O217" s="91"/>
    </row>
    <row r="218" spans="1:15" ht="15" customHeight="1" x14ac:dyDescent="0.25">
      <c r="A218" s="124" t="s">
        <v>18</v>
      </c>
      <c r="B218" s="104" t="s">
        <v>58</v>
      </c>
      <c r="C218" s="71">
        <v>1239</v>
      </c>
      <c r="D218" s="105">
        <v>1411</v>
      </c>
      <c r="E218" s="105">
        <v>1186</v>
      </c>
      <c r="F218" s="105">
        <v>1112.6535300237399</v>
      </c>
      <c r="G218" s="43">
        <f t="shared" si="6"/>
        <v>-172</v>
      </c>
      <c r="H218" s="44" t="str">
        <f t="shared" si="7"/>
        <v>-12,2%▼</v>
      </c>
      <c r="I218" s="45"/>
      <c r="J218" s="91"/>
      <c r="K218" s="91"/>
      <c r="L218" s="91"/>
      <c r="M218" s="91"/>
      <c r="N218" s="91"/>
      <c r="O218" s="91"/>
    </row>
    <row r="219" spans="1:15" ht="15" customHeight="1" x14ac:dyDescent="0.25">
      <c r="A219" s="124" t="s">
        <v>18</v>
      </c>
      <c r="B219" s="100" t="s">
        <v>59</v>
      </c>
      <c r="C219" s="62">
        <v>1316</v>
      </c>
      <c r="D219" s="101">
        <v>1298</v>
      </c>
      <c r="E219" s="101">
        <v>1276</v>
      </c>
      <c r="F219" s="101">
        <v>1243.53</v>
      </c>
      <c r="G219" s="40">
        <f t="shared" si="6"/>
        <v>18</v>
      </c>
      <c r="H219" s="41" t="str">
        <f t="shared" si="7"/>
        <v>1,4%</v>
      </c>
      <c r="I219" s="47"/>
      <c r="J219" s="91"/>
      <c r="K219" s="91"/>
      <c r="L219" s="91"/>
      <c r="M219" s="91"/>
      <c r="N219" s="91"/>
      <c r="O219" s="91"/>
    </row>
    <row r="220" spans="1:15" ht="15" customHeight="1" x14ac:dyDescent="0.25">
      <c r="A220" s="124" t="s">
        <v>18</v>
      </c>
      <c r="B220" s="104" t="s">
        <v>60</v>
      </c>
      <c r="C220" s="71">
        <v>22</v>
      </c>
      <c r="D220" s="105">
        <v>554</v>
      </c>
      <c r="E220" s="105">
        <v>12</v>
      </c>
      <c r="F220" s="105">
        <v>56.522679999539299</v>
      </c>
      <c r="G220" s="43">
        <f t="shared" si="6"/>
        <v>-532</v>
      </c>
      <c r="H220" s="44" t="str">
        <f t="shared" si="7"/>
        <v>-96,0%▼</v>
      </c>
      <c r="I220" s="45"/>
      <c r="J220" s="91"/>
      <c r="K220" s="91"/>
      <c r="L220" s="91"/>
      <c r="M220" s="91"/>
      <c r="N220" s="91"/>
      <c r="O220" s="91"/>
    </row>
    <row r="221" spans="1:15" ht="15" customHeight="1" x14ac:dyDescent="0.25">
      <c r="A221" s="124" t="s">
        <v>18</v>
      </c>
      <c r="B221" s="100" t="s">
        <v>61</v>
      </c>
      <c r="C221" s="62"/>
      <c r="D221" s="101"/>
      <c r="E221" s="101"/>
      <c r="F221" s="101">
        <v>0</v>
      </c>
      <c r="G221" s="40">
        <f t="shared" si="6"/>
        <v>0</v>
      </c>
      <c r="H221" s="41" t="str">
        <f t="shared" si="7"/>
        <v/>
      </c>
      <c r="I221" s="47"/>
      <c r="J221" s="91"/>
      <c r="K221" s="91"/>
      <c r="L221" s="91"/>
      <c r="M221" s="91"/>
      <c r="N221" s="91"/>
      <c r="O221" s="91"/>
    </row>
    <row r="222" spans="1:15" ht="15" customHeight="1" x14ac:dyDescent="0.25">
      <c r="A222" s="124" t="s">
        <v>18</v>
      </c>
      <c r="B222" s="104" t="s">
        <v>62</v>
      </c>
      <c r="C222" s="71"/>
      <c r="D222" s="105"/>
      <c r="E222" s="105"/>
      <c r="F222" s="105">
        <v>1044.34148</v>
      </c>
      <c r="G222" s="43">
        <f t="shared" si="6"/>
        <v>0</v>
      </c>
      <c r="H222" s="44" t="str">
        <f t="shared" si="7"/>
        <v/>
      </c>
      <c r="I222" s="45"/>
      <c r="J222" s="91"/>
      <c r="K222" s="91"/>
      <c r="L222" s="91"/>
      <c r="M222" s="91"/>
      <c r="N222" s="91"/>
      <c r="O222" s="91"/>
    </row>
    <row r="223" spans="1:15" ht="15" customHeight="1" x14ac:dyDescent="0.25">
      <c r="A223" s="124" t="s">
        <v>18</v>
      </c>
      <c r="B223" s="100" t="s">
        <v>63</v>
      </c>
      <c r="C223" s="62"/>
      <c r="D223" s="101">
        <v>4565</v>
      </c>
      <c r="E223" s="101">
        <v>5618</v>
      </c>
      <c r="F223" s="101">
        <v>5309.4506600000004</v>
      </c>
      <c r="G223" s="40">
        <f t="shared" si="6"/>
        <v>-4565</v>
      </c>
      <c r="H223" s="41" t="str">
        <f t="shared" si="7"/>
        <v>-100,0%▼</v>
      </c>
      <c r="I223" s="42"/>
      <c r="J223" s="91"/>
      <c r="K223" s="91"/>
      <c r="L223" s="91"/>
      <c r="M223" s="91"/>
      <c r="N223" s="91"/>
      <c r="O223" s="91"/>
    </row>
    <row r="224" spans="1:15" ht="15" customHeight="1" x14ac:dyDescent="0.25">
      <c r="A224" s="124" t="s">
        <v>18</v>
      </c>
      <c r="B224" s="104" t="s">
        <v>64</v>
      </c>
      <c r="C224" s="71">
        <v>16494</v>
      </c>
      <c r="D224" s="105">
        <v>17432</v>
      </c>
      <c r="E224" s="105">
        <v>14307</v>
      </c>
      <c r="F224" s="105">
        <v>14558.78282</v>
      </c>
      <c r="G224" s="43">
        <f t="shared" si="6"/>
        <v>-938</v>
      </c>
      <c r="H224" s="44" t="str">
        <f t="shared" si="7"/>
        <v>-5,4%</v>
      </c>
      <c r="I224" s="45"/>
      <c r="J224" s="91"/>
      <c r="K224" s="91"/>
      <c r="L224" s="91"/>
      <c r="M224" s="91"/>
      <c r="N224" s="91"/>
      <c r="O224" s="91"/>
    </row>
    <row r="225" spans="1:15" ht="15" customHeight="1" x14ac:dyDescent="0.25">
      <c r="A225" s="124" t="s">
        <v>18</v>
      </c>
      <c r="B225" s="100" t="s">
        <v>65</v>
      </c>
      <c r="C225" s="62">
        <v>2047</v>
      </c>
      <c r="D225" s="101">
        <v>2172</v>
      </c>
      <c r="E225" s="101">
        <v>2477</v>
      </c>
      <c r="F225" s="101">
        <v>2380.6656800000001</v>
      </c>
      <c r="G225" s="40">
        <f t="shared" si="6"/>
        <v>-125</v>
      </c>
      <c r="H225" s="41" t="str">
        <f t="shared" si="7"/>
        <v>-5,8%</v>
      </c>
      <c r="I225" s="47"/>
      <c r="J225" s="91"/>
      <c r="K225" s="91"/>
      <c r="L225" s="91"/>
      <c r="M225" s="91"/>
      <c r="N225" s="91"/>
      <c r="O225" s="91"/>
    </row>
    <row r="226" spans="1:15" ht="15" customHeight="1" x14ac:dyDescent="0.25">
      <c r="A226" s="124" t="s">
        <v>18</v>
      </c>
      <c r="B226" s="104" t="s">
        <v>66</v>
      </c>
      <c r="C226" s="71"/>
      <c r="D226" s="105"/>
      <c r="E226" s="105"/>
      <c r="F226" s="105">
        <v>0</v>
      </c>
      <c r="G226" s="43">
        <f t="shared" si="6"/>
        <v>0</v>
      </c>
      <c r="H226" s="44" t="str">
        <f t="shared" si="7"/>
        <v/>
      </c>
      <c r="I226" s="45"/>
      <c r="J226" s="91"/>
      <c r="K226" s="91"/>
      <c r="L226" s="91"/>
      <c r="M226" s="91"/>
      <c r="N226" s="91"/>
      <c r="O226" s="91"/>
    </row>
    <row r="227" spans="1:15" ht="15" customHeight="1" x14ac:dyDescent="0.25">
      <c r="A227" s="124" t="s">
        <v>18</v>
      </c>
      <c r="B227" s="100" t="s">
        <v>67</v>
      </c>
      <c r="C227" s="62"/>
      <c r="D227" s="101"/>
      <c r="E227" s="101"/>
      <c r="F227" s="101">
        <v>0</v>
      </c>
      <c r="G227" s="40">
        <f t="shared" si="6"/>
        <v>0</v>
      </c>
      <c r="H227" s="41" t="str">
        <f t="shared" si="7"/>
        <v/>
      </c>
      <c r="I227" s="47"/>
      <c r="J227" s="91"/>
      <c r="K227" s="91"/>
      <c r="L227" s="91"/>
      <c r="M227" s="91"/>
      <c r="N227" s="91"/>
      <c r="O227" s="91"/>
    </row>
    <row r="228" spans="1:15" ht="15" customHeight="1" x14ac:dyDescent="0.25">
      <c r="A228" s="124" t="s">
        <v>18</v>
      </c>
      <c r="B228" s="104" t="s">
        <v>68</v>
      </c>
      <c r="C228" s="71">
        <v>413</v>
      </c>
      <c r="D228" s="105">
        <v>405</v>
      </c>
      <c r="E228" s="105">
        <v>400</v>
      </c>
      <c r="F228" s="105">
        <v>392.94045</v>
      </c>
      <c r="G228" s="43">
        <f t="shared" si="6"/>
        <v>8</v>
      </c>
      <c r="H228" s="44" t="str">
        <f t="shared" si="7"/>
        <v>2,0%</v>
      </c>
      <c r="I228" s="45"/>
      <c r="J228" s="91"/>
      <c r="K228" s="91"/>
      <c r="L228" s="91"/>
      <c r="M228" s="91"/>
      <c r="N228" s="91"/>
      <c r="O228" s="91"/>
    </row>
    <row r="229" spans="1:15" ht="15" customHeight="1" x14ac:dyDescent="0.25">
      <c r="A229" s="124" t="s">
        <v>18</v>
      </c>
      <c r="B229" s="100" t="s">
        <v>69</v>
      </c>
      <c r="C229" s="62"/>
      <c r="D229" s="101"/>
      <c r="E229" s="101"/>
      <c r="F229" s="101">
        <v>0</v>
      </c>
      <c r="G229" s="40">
        <f t="shared" si="6"/>
        <v>0</v>
      </c>
      <c r="H229" s="41" t="str">
        <f t="shared" si="7"/>
        <v/>
      </c>
      <c r="I229" s="42"/>
      <c r="J229" s="91"/>
      <c r="K229" s="91"/>
      <c r="L229" s="91"/>
      <c r="M229" s="91"/>
      <c r="N229" s="91"/>
      <c r="O229" s="91"/>
    </row>
    <row r="230" spans="1:15" ht="15" customHeight="1" x14ac:dyDescent="0.25">
      <c r="A230" s="124" t="s">
        <v>18</v>
      </c>
      <c r="B230" s="104" t="s">
        <v>70</v>
      </c>
      <c r="C230" s="71">
        <v>270</v>
      </c>
      <c r="D230" s="105">
        <v>275</v>
      </c>
      <c r="E230" s="105">
        <v>286</v>
      </c>
      <c r="F230" s="105">
        <v>377.89112303194798</v>
      </c>
      <c r="G230" s="43">
        <f t="shared" si="6"/>
        <v>-5</v>
      </c>
      <c r="H230" s="44" t="str">
        <f t="shared" si="7"/>
        <v>-1,8%</v>
      </c>
      <c r="I230" s="45"/>
      <c r="J230" s="91"/>
      <c r="K230" s="91"/>
      <c r="L230" s="91"/>
      <c r="M230" s="91"/>
      <c r="N230" s="91"/>
      <c r="O230" s="91"/>
    </row>
    <row r="231" spans="1:15" ht="15" customHeight="1" x14ac:dyDescent="0.25">
      <c r="A231" s="124" t="s">
        <v>18</v>
      </c>
      <c r="B231" s="100" t="s">
        <v>71</v>
      </c>
      <c r="C231" s="62"/>
      <c r="D231" s="101"/>
      <c r="E231" s="101"/>
      <c r="F231" s="101">
        <v>0</v>
      </c>
      <c r="G231" s="40">
        <f t="shared" si="6"/>
        <v>0</v>
      </c>
      <c r="H231" s="41" t="str">
        <f t="shared" si="7"/>
        <v/>
      </c>
      <c r="I231" s="47"/>
      <c r="J231" s="91"/>
      <c r="K231" s="91"/>
      <c r="L231" s="91"/>
      <c r="M231" s="91"/>
      <c r="N231" s="91"/>
      <c r="O231" s="91"/>
    </row>
    <row r="232" spans="1:15" ht="15" customHeight="1" x14ac:dyDescent="0.25">
      <c r="A232" s="124" t="s">
        <v>18</v>
      </c>
      <c r="B232" s="104" t="s">
        <v>72</v>
      </c>
      <c r="C232" s="71"/>
      <c r="D232" s="105"/>
      <c r="E232" s="105"/>
      <c r="F232" s="105">
        <v>0</v>
      </c>
      <c r="G232" s="43">
        <f t="shared" si="6"/>
        <v>0</v>
      </c>
      <c r="H232" s="44" t="str">
        <f t="shared" si="7"/>
        <v/>
      </c>
      <c r="I232" s="45"/>
      <c r="J232" s="91"/>
      <c r="K232" s="91"/>
      <c r="L232" s="91"/>
      <c r="M232" s="91"/>
      <c r="N232" s="91"/>
      <c r="O232" s="91"/>
    </row>
    <row r="233" spans="1:15" ht="15" customHeight="1" x14ac:dyDescent="0.25">
      <c r="A233" s="124" t="s">
        <v>18</v>
      </c>
      <c r="B233" s="100" t="s">
        <v>73</v>
      </c>
      <c r="C233" s="62"/>
      <c r="D233" s="101"/>
      <c r="E233" s="101"/>
      <c r="F233" s="101">
        <v>0</v>
      </c>
      <c r="G233" s="40">
        <f t="shared" si="6"/>
        <v>0</v>
      </c>
      <c r="H233" s="41" t="str">
        <f t="shared" si="7"/>
        <v/>
      </c>
      <c r="I233" s="42"/>
      <c r="J233" s="91"/>
      <c r="K233" s="91"/>
      <c r="L233" s="91"/>
      <c r="M233" s="91"/>
      <c r="N233" s="91"/>
      <c r="O233" s="91"/>
    </row>
    <row r="234" spans="1:15" ht="15" customHeight="1" x14ac:dyDescent="0.25">
      <c r="A234" s="124" t="s">
        <v>18</v>
      </c>
      <c r="B234" s="104" t="s">
        <v>74</v>
      </c>
      <c r="C234" s="71"/>
      <c r="D234" s="105"/>
      <c r="E234" s="105"/>
      <c r="F234" s="105">
        <v>0</v>
      </c>
      <c r="G234" s="43">
        <f t="shared" si="6"/>
        <v>0</v>
      </c>
      <c r="H234" s="44" t="str">
        <f t="shared" si="7"/>
        <v/>
      </c>
      <c r="I234" s="45"/>
      <c r="J234" s="91"/>
      <c r="K234" s="91"/>
      <c r="L234" s="91"/>
      <c r="M234" s="91"/>
      <c r="N234" s="91"/>
      <c r="O234" s="91"/>
    </row>
    <row r="235" spans="1:15" ht="15" customHeight="1" x14ac:dyDescent="0.25">
      <c r="A235" s="124" t="s">
        <v>18</v>
      </c>
      <c r="B235" s="100" t="s">
        <v>75</v>
      </c>
      <c r="C235" s="62"/>
      <c r="D235" s="101"/>
      <c r="E235" s="101"/>
      <c r="F235" s="101"/>
      <c r="G235" s="40">
        <f t="shared" si="6"/>
        <v>0</v>
      </c>
      <c r="H235" s="41" t="str">
        <f t="shared" si="7"/>
        <v/>
      </c>
      <c r="I235" s="42"/>
      <c r="J235" s="91"/>
      <c r="K235" s="91"/>
      <c r="L235" s="91"/>
      <c r="M235" s="91"/>
      <c r="N235" s="91"/>
      <c r="O235" s="91"/>
    </row>
    <row r="236" spans="1:15" ht="15" customHeight="1" x14ac:dyDescent="0.25">
      <c r="A236" s="124" t="s">
        <v>18</v>
      </c>
      <c r="B236" s="104" t="s">
        <v>76</v>
      </c>
      <c r="C236" s="71"/>
      <c r="D236" s="105"/>
      <c r="E236" s="105"/>
      <c r="F236" s="105"/>
      <c r="G236" s="43">
        <f t="shared" si="6"/>
        <v>0</v>
      </c>
      <c r="H236" s="44" t="str">
        <f t="shared" si="7"/>
        <v/>
      </c>
      <c r="I236" s="45"/>
      <c r="J236" s="91"/>
      <c r="K236" s="91"/>
      <c r="L236" s="91"/>
      <c r="M236" s="91"/>
      <c r="N236" s="91"/>
      <c r="O236" s="91"/>
    </row>
    <row r="237" spans="1:15" ht="15" customHeight="1" x14ac:dyDescent="0.25">
      <c r="A237" s="124" t="s">
        <v>18</v>
      </c>
      <c r="B237" s="100" t="s">
        <v>77</v>
      </c>
      <c r="C237" s="62">
        <v>97893</v>
      </c>
      <c r="D237" s="101">
        <v>121951</v>
      </c>
      <c r="E237" s="101">
        <v>45152</v>
      </c>
      <c r="F237" s="101"/>
      <c r="G237" s="40">
        <f t="shared" si="6"/>
        <v>-24058</v>
      </c>
      <c r="H237" s="41" t="str">
        <f t="shared" si="7"/>
        <v>-19,7%▼</v>
      </c>
      <c r="I237" s="42"/>
      <c r="J237" s="91"/>
      <c r="K237" s="91"/>
      <c r="L237" s="91"/>
      <c r="M237" s="91"/>
      <c r="N237" s="91"/>
      <c r="O237" s="91"/>
    </row>
    <row r="238" spans="1:15" ht="15" customHeight="1" x14ac:dyDescent="0.25">
      <c r="A238" s="124" t="s">
        <v>18</v>
      </c>
      <c r="B238" s="104" t="s">
        <v>103</v>
      </c>
      <c r="C238" s="71"/>
      <c r="D238" s="105"/>
      <c r="E238" s="105"/>
      <c r="F238" s="105"/>
      <c r="G238" s="43">
        <f t="shared" si="6"/>
        <v>0</v>
      </c>
      <c r="H238" s="44" t="str">
        <f t="shared" si="7"/>
        <v/>
      </c>
      <c r="I238" s="45"/>
      <c r="J238" s="91"/>
      <c r="K238" s="91"/>
      <c r="L238" s="91"/>
      <c r="M238" s="91"/>
      <c r="N238" s="91"/>
      <c r="O238" s="91"/>
    </row>
    <row r="239" spans="1:15" ht="15" customHeight="1" x14ac:dyDescent="0.25">
      <c r="A239" s="124" t="s">
        <v>18</v>
      </c>
      <c r="B239" s="100" t="s">
        <v>104</v>
      </c>
      <c r="C239" s="62"/>
      <c r="D239" s="101"/>
      <c r="E239" s="101"/>
      <c r="F239" s="101"/>
      <c r="G239" s="40">
        <f t="shared" si="6"/>
        <v>0</v>
      </c>
      <c r="H239" s="41" t="str">
        <f t="shared" si="7"/>
        <v/>
      </c>
      <c r="I239" s="42"/>
      <c r="J239" s="91"/>
      <c r="K239" s="91"/>
      <c r="L239" s="91"/>
      <c r="M239" s="91"/>
      <c r="N239" s="91"/>
      <c r="O239" s="91"/>
    </row>
    <row r="240" spans="1:15" ht="15" customHeight="1" x14ac:dyDescent="0.25">
      <c r="A240" s="124" t="s">
        <v>18</v>
      </c>
      <c r="B240" s="104" t="s">
        <v>105</v>
      </c>
      <c r="C240" s="71">
        <v>33748</v>
      </c>
      <c r="D240" s="105">
        <v>21040</v>
      </c>
      <c r="E240" s="105"/>
      <c r="F240" s="105"/>
      <c r="G240" s="43">
        <f t="shared" si="6"/>
        <v>12708</v>
      </c>
      <c r="H240" s="44" t="str">
        <f t="shared" si="7"/>
        <v>60,4%▲</v>
      </c>
      <c r="I240" s="45"/>
      <c r="J240" s="91"/>
      <c r="K240" s="91"/>
      <c r="L240" s="91"/>
      <c r="M240" s="91"/>
      <c r="N240" s="91"/>
      <c r="O240" s="91"/>
    </row>
    <row r="241" spans="1:15" s="134" customFormat="1" ht="15" customHeight="1" x14ac:dyDescent="0.25">
      <c r="A241" s="124" t="s">
        <v>18</v>
      </c>
      <c r="B241" s="100" t="s">
        <v>107</v>
      </c>
      <c r="C241" s="62"/>
      <c r="D241" s="101"/>
      <c r="E241" s="101"/>
      <c r="F241" s="101"/>
      <c r="G241" s="40">
        <f t="shared" si="6"/>
        <v>0</v>
      </c>
      <c r="H241" s="41" t="str">
        <f t="shared" si="7"/>
        <v/>
      </c>
      <c r="I241" s="42"/>
      <c r="J241" s="91"/>
      <c r="K241" s="91"/>
      <c r="L241" s="91"/>
      <c r="M241" s="91"/>
      <c r="N241" s="91"/>
      <c r="O241" s="91"/>
    </row>
    <row r="242" spans="1:15" s="134" customFormat="1" ht="15" customHeight="1" x14ac:dyDescent="0.25">
      <c r="A242" s="124" t="s">
        <v>18</v>
      </c>
      <c r="B242" s="104" t="s">
        <v>108</v>
      </c>
      <c r="C242" s="71"/>
      <c r="D242" s="105"/>
      <c r="E242" s="105"/>
      <c r="F242" s="105"/>
      <c r="G242" s="43">
        <f t="shared" si="6"/>
        <v>0</v>
      </c>
      <c r="H242" s="44" t="str">
        <f t="shared" si="7"/>
        <v/>
      </c>
      <c r="I242" s="45"/>
      <c r="J242" s="91"/>
      <c r="K242" s="91"/>
      <c r="L242" s="91"/>
      <c r="M242" s="91"/>
      <c r="N242" s="91"/>
      <c r="O242" s="91"/>
    </row>
    <row r="243" spans="1:15" ht="15" customHeight="1" x14ac:dyDescent="0.25">
      <c r="A243" s="124" t="s">
        <v>18</v>
      </c>
      <c r="B243" s="100" t="s">
        <v>109</v>
      </c>
      <c r="C243" s="62"/>
      <c r="D243" s="101">
        <v>2282</v>
      </c>
      <c r="E243" s="101"/>
      <c r="F243" s="101">
        <v>0</v>
      </c>
      <c r="G243" s="40">
        <f t="shared" si="6"/>
        <v>-2282</v>
      </c>
      <c r="H243" s="41" t="str">
        <f t="shared" si="7"/>
        <v>-100,0%▼</v>
      </c>
      <c r="I243" s="42"/>
      <c r="J243" s="91"/>
      <c r="K243" s="91"/>
      <c r="L243" s="91"/>
      <c r="M243" s="91"/>
      <c r="N243" s="91"/>
      <c r="O243" s="91"/>
    </row>
    <row r="244" spans="1:15" ht="15" customHeight="1" x14ac:dyDescent="0.25">
      <c r="A244" s="124" t="s">
        <v>18</v>
      </c>
      <c r="B244" s="104" t="s">
        <v>78</v>
      </c>
      <c r="C244" s="71"/>
      <c r="D244" s="105"/>
      <c r="E244" s="105"/>
      <c r="F244" s="105">
        <v>0</v>
      </c>
      <c r="G244" s="43">
        <f t="shared" si="6"/>
        <v>0</v>
      </c>
      <c r="H244" s="44" t="str">
        <f t="shared" si="7"/>
        <v/>
      </c>
      <c r="I244" s="46"/>
      <c r="J244" s="91"/>
      <c r="K244" s="91"/>
      <c r="L244" s="91"/>
      <c r="M244" s="91"/>
      <c r="N244" s="91"/>
      <c r="O244" s="91"/>
    </row>
    <row r="245" spans="1:15" ht="15" customHeight="1" x14ac:dyDescent="0.25">
      <c r="A245" s="124" t="s">
        <v>18</v>
      </c>
      <c r="B245" s="125" t="s">
        <v>14</v>
      </c>
      <c r="C245" s="126">
        <f>SUMIFS((C7:C244),(A7:A244),A245)</f>
        <v>161789</v>
      </c>
      <c r="D245" s="126">
        <f>SUMIFS((D7:D244),(A7:A244),A245)</f>
        <v>179132</v>
      </c>
      <c r="E245" s="126">
        <f>SUMIFS((E7:E244),(A7:A244),A245)</f>
        <v>77448</v>
      </c>
      <c r="F245" s="126">
        <f>SUMIFS((F7:F244),(A7:A244),A245)</f>
        <v>29028.506989888483</v>
      </c>
      <c r="G245" s="48">
        <f t="shared" si="6"/>
        <v>-17343</v>
      </c>
      <c r="H245" s="49" t="str">
        <f t="shared" si="7"/>
        <v>-9,7%▼</v>
      </c>
      <c r="I245" s="50"/>
      <c r="J245" s="91"/>
      <c r="K245" s="91"/>
      <c r="L245" s="91"/>
      <c r="M245" s="91"/>
      <c r="N245" s="91"/>
      <c r="O245" s="91"/>
    </row>
    <row r="246" spans="1:15" ht="15" customHeight="1" x14ac:dyDescent="0.25">
      <c r="A246" s="27" t="s">
        <v>19</v>
      </c>
      <c r="B246" s="68"/>
      <c r="C246" s="105"/>
      <c r="D246" s="105"/>
      <c r="E246" s="70"/>
      <c r="F246" s="70"/>
      <c r="G246" s="43">
        <f t="shared" si="6"/>
        <v>0</v>
      </c>
      <c r="H246" s="44" t="str">
        <f t="shared" si="7"/>
        <v/>
      </c>
      <c r="I246" s="46"/>
    </row>
    <row r="247" spans="1:15" ht="15" customHeight="1" x14ac:dyDescent="0.25">
      <c r="A247" s="99" t="s">
        <v>19</v>
      </c>
      <c r="B247" s="100" t="s">
        <v>39</v>
      </c>
      <c r="C247" s="62"/>
      <c r="D247" s="101"/>
      <c r="E247" s="101"/>
      <c r="F247" s="101"/>
      <c r="G247" s="40">
        <f t="shared" si="6"/>
        <v>0</v>
      </c>
      <c r="H247" s="41" t="str">
        <f t="shared" si="7"/>
        <v/>
      </c>
      <c r="I247" s="42"/>
      <c r="J247" s="91"/>
      <c r="K247" s="91"/>
      <c r="L247" s="91"/>
      <c r="M247" s="91"/>
      <c r="N247" s="91"/>
      <c r="O247" s="91"/>
    </row>
    <row r="248" spans="1:15" ht="15" customHeight="1" x14ac:dyDescent="0.25">
      <c r="A248" s="99" t="s">
        <v>19</v>
      </c>
      <c r="B248" s="104" t="s">
        <v>40</v>
      </c>
      <c r="C248" s="71"/>
      <c r="D248" s="105"/>
      <c r="E248" s="105"/>
      <c r="F248" s="105"/>
      <c r="G248" s="43">
        <f t="shared" si="6"/>
        <v>0</v>
      </c>
      <c r="H248" s="44" t="str">
        <f t="shared" si="7"/>
        <v/>
      </c>
      <c r="I248" s="45"/>
      <c r="J248" s="91"/>
      <c r="K248" s="91"/>
      <c r="L248" s="91"/>
      <c r="M248" s="91"/>
      <c r="N248" s="91"/>
      <c r="O248" s="91"/>
    </row>
    <row r="249" spans="1:15" ht="15" customHeight="1" x14ac:dyDescent="0.25">
      <c r="A249" s="99" t="s">
        <v>19</v>
      </c>
      <c r="B249" s="100" t="s">
        <v>41</v>
      </c>
      <c r="C249" s="62"/>
      <c r="D249" s="101"/>
      <c r="E249" s="101"/>
      <c r="F249" s="101"/>
      <c r="G249" s="40">
        <f t="shared" si="6"/>
        <v>0</v>
      </c>
      <c r="H249" s="41" t="str">
        <f t="shared" si="7"/>
        <v/>
      </c>
      <c r="I249" s="47"/>
      <c r="J249" s="91"/>
      <c r="K249" s="91"/>
      <c r="L249" s="91"/>
      <c r="M249" s="91"/>
      <c r="N249" s="91"/>
      <c r="O249" s="91"/>
    </row>
    <row r="250" spans="1:15" ht="15" customHeight="1" x14ac:dyDescent="0.25">
      <c r="A250" s="99" t="s">
        <v>19</v>
      </c>
      <c r="B250" s="104" t="s">
        <v>42</v>
      </c>
      <c r="C250" s="71"/>
      <c r="D250" s="105"/>
      <c r="E250" s="105"/>
      <c r="F250" s="105"/>
      <c r="G250" s="43">
        <f t="shared" si="6"/>
        <v>0</v>
      </c>
      <c r="H250" s="44" t="str">
        <f t="shared" si="7"/>
        <v/>
      </c>
      <c r="I250" s="45"/>
      <c r="J250" s="91"/>
      <c r="K250" s="91"/>
      <c r="L250" s="91"/>
      <c r="M250" s="91"/>
      <c r="N250" s="91"/>
      <c r="O250" s="91"/>
    </row>
    <row r="251" spans="1:15" ht="15" customHeight="1" x14ac:dyDescent="0.25">
      <c r="A251" s="99" t="s">
        <v>19</v>
      </c>
      <c r="B251" s="100" t="s">
        <v>43</v>
      </c>
      <c r="C251" s="62"/>
      <c r="D251" s="101"/>
      <c r="E251" s="101"/>
      <c r="F251" s="101"/>
      <c r="G251" s="40">
        <f t="shared" si="6"/>
        <v>0</v>
      </c>
      <c r="H251" s="41" t="str">
        <f t="shared" si="7"/>
        <v/>
      </c>
      <c r="I251" s="42"/>
      <c r="J251" s="91"/>
      <c r="K251" s="91"/>
      <c r="L251" s="91"/>
      <c r="M251" s="91"/>
      <c r="N251" s="91"/>
      <c r="O251" s="91"/>
    </row>
    <row r="252" spans="1:15" ht="15" customHeight="1" x14ac:dyDescent="0.25">
      <c r="A252" s="99" t="s">
        <v>19</v>
      </c>
      <c r="B252" s="104" t="s">
        <v>44</v>
      </c>
      <c r="C252" s="71"/>
      <c r="D252" s="105"/>
      <c r="E252" s="105"/>
      <c r="F252" s="105"/>
      <c r="G252" s="43">
        <f t="shared" si="6"/>
        <v>0</v>
      </c>
      <c r="H252" s="44" t="str">
        <f t="shared" si="7"/>
        <v/>
      </c>
      <c r="I252" s="45"/>
      <c r="J252" s="91"/>
      <c r="K252" s="91"/>
      <c r="L252" s="91"/>
      <c r="M252" s="91"/>
      <c r="N252" s="91"/>
      <c r="O252" s="91"/>
    </row>
    <row r="253" spans="1:15" ht="15" customHeight="1" x14ac:dyDescent="0.25">
      <c r="A253" s="99" t="s">
        <v>19</v>
      </c>
      <c r="B253" s="100" t="s">
        <v>45</v>
      </c>
      <c r="C253" s="62"/>
      <c r="D253" s="101"/>
      <c r="E253" s="101"/>
      <c r="F253" s="101"/>
      <c r="G253" s="40">
        <f t="shared" si="6"/>
        <v>0</v>
      </c>
      <c r="H253" s="41" t="str">
        <f t="shared" si="7"/>
        <v/>
      </c>
      <c r="I253" s="47"/>
      <c r="J253" s="91"/>
      <c r="K253" s="91"/>
      <c r="L253" s="91"/>
      <c r="M253" s="91"/>
      <c r="N253" s="91"/>
      <c r="O253" s="91"/>
    </row>
    <row r="254" spans="1:15" ht="15" customHeight="1" x14ac:dyDescent="0.25">
      <c r="A254" s="99" t="s">
        <v>19</v>
      </c>
      <c r="B254" s="104" t="s">
        <v>46</v>
      </c>
      <c r="C254" s="71"/>
      <c r="D254" s="105"/>
      <c r="E254" s="105"/>
      <c r="F254" s="105"/>
      <c r="G254" s="43">
        <f t="shared" si="6"/>
        <v>0</v>
      </c>
      <c r="H254" s="44" t="str">
        <f t="shared" si="7"/>
        <v/>
      </c>
      <c r="I254" s="46"/>
      <c r="J254" s="91"/>
      <c r="K254" s="91"/>
      <c r="L254" s="91"/>
      <c r="M254" s="91"/>
      <c r="N254" s="91"/>
      <c r="O254" s="91"/>
    </row>
    <row r="255" spans="1:15" ht="15" customHeight="1" x14ac:dyDescent="0.25">
      <c r="A255" s="99" t="s">
        <v>19</v>
      </c>
      <c r="B255" s="100" t="s">
        <v>47</v>
      </c>
      <c r="C255" s="62"/>
      <c r="D255" s="101"/>
      <c r="E255" s="101"/>
      <c r="F255" s="101"/>
      <c r="G255" s="40">
        <f t="shared" si="6"/>
        <v>0</v>
      </c>
      <c r="H255" s="41" t="str">
        <f t="shared" si="7"/>
        <v/>
      </c>
      <c r="I255" s="47"/>
      <c r="J255" s="91"/>
      <c r="K255" s="91"/>
      <c r="L255" s="91"/>
      <c r="M255" s="91"/>
      <c r="N255" s="91"/>
      <c r="O255" s="91"/>
    </row>
    <row r="256" spans="1:15" ht="15" customHeight="1" x14ac:dyDescent="0.25">
      <c r="A256" s="99" t="s">
        <v>19</v>
      </c>
      <c r="B256" s="104" t="s">
        <v>48</v>
      </c>
      <c r="C256" s="71"/>
      <c r="D256" s="105"/>
      <c r="E256" s="105"/>
      <c r="F256" s="105"/>
      <c r="G256" s="43">
        <f t="shared" si="6"/>
        <v>0</v>
      </c>
      <c r="H256" s="44" t="str">
        <f t="shared" si="7"/>
        <v/>
      </c>
      <c r="I256" s="45"/>
      <c r="J256" s="91"/>
      <c r="K256" s="91"/>
      <c r="L256" s="91"/>
      <c r="M256" s="91"/>
      <c r="N256" s="91"/>
      <c r="O256" s="91"/>
    </row>
    <row r="257" spans="1:15" ht="15" customHeight="1" x14ac:dyDescent="0.25">
      <c r="A257" s="124" t="s">
        <v>19</v>
      </c>
      <c r="B257" s="100" t="s">
        <v>49</v>
      </c>
      <c r="C257" s="62"/>
      <c r="D257" s="101"/>
      <c r="E257" s="101"/>
      <c r="F257" s="101"/>
      <c r="G257" s="40">
        <f t="shared" si="6"/>
        <v>0</v>
      </c>
      <c r="H257" s="41" t="str">
        <f t="shared" si="7"/>
        <v/>
      </c>
      <c r="I257" s="42"/>
      <c r="J257" s="91"/>
      <c r="K257" s="91"/>
      <c r="L257" s="91"/>
      <c r="M257" s="91"/>
      <c r="N257" s="91"/>
      <c r="O257" s="91"/>
    </row>
    <row r="258" spans="1:15" ht="15" customHeight="1" x14ac:dyDescent="0.25">
      <c r="A258" s="124" t="s">
        <v>19</v>
      </c>
      <c r="B258" s="104" t="s">
        <v>50</v>
      </c>
      <c r="C258" s="71"/>
      <c r="D258" s="105"/>
      <c r="E258" s="105"/>
      <c r="F258" s="105"/>
      <c r="G258" s="43">
        <f t="shared" si="6"/>
        <v>0</v>
      </c>
      <c r="H258" s="44" t="str">
        <f t="shared" si="7"/>
        <v/>
      </c>
      <c r="I258" s="46"/>
      <c r="J258" s="91"/>
      <c r="K258" s="91"/>
      <c r="L258" s="91"/>
      <c r="M258" s="91"/>
      <c r="N258" s="91"/>
      <c r="O258" s="91"/>
    </row>
    <row r="259" spans="1:15" ht="15" customHeight="1" x14ac:dyDescent="0.25">
      <c r="A259" s="124" t="s">
        <v>19</v>
      </c>
      <c r="B259" s="100" t="s">
        <v>51</v>
      </c>
      <c r="C259" s="62"/>
      <c r="D259" s="101"/>
      <c r="E259" s="101"/>
      <c r="F259" s="101"/>
      <c r="G259" s="40">
        <f t="shared" si="6"/>
        <v>0</v>
      </c>
      <c r="H259" s="41" t="str">
        <f t="shared" si="7"/>
        <v/>
      </c>
      <c r="I259" s="42"/>
      <c r="J259" s="91"/>
      <c r="K259" s="91"/>
      <c r="L259" s="91"/>
      <c r="M259" s="91"/>
      <c r="N259" s="91"/>
      <c r="O259" s="91"/>
    </row>
    <row r="260" spans="1:15" ht="15" customHeight="1" x14ac:dyDescent="0.25">
      <c r="A260" s="124" t="s">
        <v>19</v>
      </c>
      <c r="B260" s="104" t="s">
        <v>52</v>
      </c>
      <c r="C260" s="71"/>
      <c r="D260" s="105"/>
      <c r="E260" s="105"/>
      <c r="F260" s="105"/>
      <c r="G260" s="43">
        <f t="shared" si="6"/>
        <v>0</v>
      </c>
      <c r="H260" s="44" t="str">
        <f t="shared" si="7"/>
        <v/>
      </c>
      <c r="I260" s="46"/>
      <c r="J260" s="91"/>
      <c r="K260" s="91"/>
      <c r="L260" s="91"/>
      <c r="M260" s="91"/>
      <c r="N260" s="91"/>
      <c r="O260" s="91"/>
    </row>
    <row r="261" spans="1:15" ht="15" customHeight="1" x14ac:dyDescent="0.25">
      <c r="A261" s="124" t="s">
        <v>19</v>
      </c>
      <c r="B261" s="100" t="s">
        <v>53</v>
      </c>
      <c r="C261" s="62"/>
      <c r="D261" s="101"/>
      <c r="E261" s="101"/>
      <c r="F261" s="101"/>
      <c r="G261" s="40">
        <f t="shared" si="6"/>
        <v>0</v>
      </c>
      <c r="H261" s="41" t="str">
        <f t="shared" si="7"/>
        <v/>
      </c>
      <c r="I261" s="42"/>
      <c r="J261" s="91"/>
      <c r="K261" s="91"/>
      <c r="L261" s="91"/>
      <c r="M261" s="91"/>
      <c r="N261" s="91"/>
      <c r="O261" s="91"/>
    </row>
    <row r="262" spans="1:15" ht="15" customHeight="1" x14ac:dyDescent="0.25">
      <c r="A262" s="124" t="s">
        <v>19</v>
      </c>
      <c r="B262" s="104" t="s">
        <v>54</v>
      </c>
      <c r="C262" s="71"/>
      <c r="D262" s="105"/>
      <c r="E262" s="105"/>
      <c r="F262" s="105"/>
      <c r="G262" s="43">
        <f t="shared" si="6"/>
        <v>0</v>
      </c>
      <c r="H262" s="44" t="str">
        <f t="shared" si="7"/>
        <v/>
      </c>
      <c r="I262" s="46"/>
      <c r="J262" s="91"/>
      <c r="K262" s="91"/>
      <c r="L262" s="91"/>
      <c r="M262" s="91"/>
      <c r="N262" s="91"/>
      <c r="O262" s="91"/>
    </row>
    <row r="263" spans="1:15" ht="15" customHeight="1" x14ac:dyDescent="0.25">
      <c r="A263" s="124" t="s">
        <v>19</v>
      </c>
      <c r="B263" s="100" t="s">
        <v>55</v>
      </c>
      <c r="C263" s="62"/>
      <c r="D263" s="101"/>
      <c r="E263" s="101"/>
      <c r="F263" s="101"/>
      <c r="G263" s="40">
        <f t="shared" ref="G263:G326" si="8">IF(ISERROR(C263- D263)=TRUE,"",C263 - D263)</f>
        <v>0</v>
      </c>
      <c r="H263" s="41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42"/>
      <c r="J263" s="91"/>
      <c r="K263" s="91"/>
      <c r="L263" s="91"/>
      <c r="M263" s="91"/>
      <c r="N263" s="91"/>
      <c r="O263" s="91"/>
    </row>
    <row r="264" spans="1:15" ht="15" customHeight="1" x14ac:dyDescent="0.25">
      <c r="A264" s="124" t="s">
        <v>19</v>
      </c>
      <c r="B264" s="104" t="s">
        <v>56</v>
      </c>
      <c r="C264" s="71"/>
      <c r="D264" s="105"/>
      <c r="E264" s="105"/>
      <c r="F264" s="105"/>
      <c r="G264" s="43">
        <f t="shared" si="8"/>
        <v>0</v>
      </c>
      <c r="H264" s="44" t="str">
        <f t="shared" si="9"/>
        <v/>
      </c>
      <c r="I264" s="46"/>
      <c r="J264" s="91"/>
      <c r="K264" s="91"/>
      <c r="L264" s="91"/>
      <c r="M264" s="91"/>
      <c r="N264" s="91"/>
      <c r="O264" s="91"/>
    </row>
    <row r="265" spans="1:15" ht="15" customHeight="1" x14ac:dyDescent="0.25">
      <c r="A265" s="124" t="s">
        <v>19</v>
      </c>
      <c r="B265" s="100" t="s">
        <v>57</v>
      </c>
      <c r="C265" s="62"/>
      <c r="D265" s="101"/>
      <c r="E265" s="101"/>
      <c r="F265" s="101"/>
      <c r="G265" s="40">
        <f t="shared" si="8"/>
        <v>0</v>
      </c>
      <c r="H265" s="41" t="str">
        <f t="shared" si="9"/>
        <v/>
      </c>
      <c r="I265" s="42"/>
      <c r="J265" s="91"/>
      <c r="K265" s="91"/>
      <c r="L265" s="91"/>
      <c r="M265" s="91"/>
      <c r="N265" s="91"/>
      <c r="O265" s="91"/>
    </row>
    <row r="266" spans="1:15" ht="15" customHeight="1" x14ac:dyDescent="0.25">
      <c r="A266" s="124" t="s">
        <v>19</v>
      </c>
      <c r="B266" s="104" t="s">
        <v>58</v>
      </c>
      <c r="C266" s="71"/>
      <c r="D266" s="105"/>
      <c r="E266" s="105"/>
      <c r="F266" s="105"/>
      <c r="G266" s="43">
        <f t="shared" si="8"/>
        <v>0</v>
      </c>
      <c r="H266" s="44" t="str">
        <f t="shared" si="9"/>
        <v/>
      </c>
      <c r="I266" s="46"/>
      <c r="J266" s="91"/>
      <c r="K266" s="91"/>
      <c r="L266" s="91"/>
      <c r="M266" s="91"/>
      <c r="N266" s="91"/>
      <c r="O266" s="91"/>
    </row>
    <row r="267" spans="1:15" ht="15" customHeight="1" x14ac:dyDescent="0.25">
      <c r="A267" s="124" t="s">
        <v>19</v>
      </c>
      <c r="B267" s="100" t="s">
        <v>59</v>
      </c>
      <c r="C267" s="62"/>
      <c r="D267" s="101"/>
      <c r="E267" s="101"/>
      <c r="F267" s="101"/>
      <c r="G267" s="40">
        <f t="shared" si="8"/>
        <v>0</v>
      </c>
      <c r="H267" s="41" t="str">
        <f t="shared" si="9"/>
        <v/>
      </c>
      <c r="I267" s="42"/>
      <c r="J267" s="91"/>
      <c r="K267" s="91"/>
      <c r="L267" s="91"/>
      <c r="M267" s="91"/>
      <c r="N267" s="91"/>
      <c r="O267" s="91"/>
    </row>
    <row r="268" spans="1:15" ht="15" customHeight="1" x14ac:dyDescent="0.25">
      <c r="A268" s="124" t="s">
        <v>19</v>
      </c>
      <c r="B268" s="104" t="s">
        <v>60</v>
      </c>
      <c r="C268" s="71"/>
      <c r="D268" s="105"/>
      <c r="E268" s="105"/>
      <c r="F268" s="105"/>
      <c r="G268" s="43">
        <f t="shared" si="8"/>
        <v>0</v>
      </c>
      <c r="H268" s="44" t="str">
        <f t="shared" si="9"/>
        <v/>
      </c>
      <c r="I268" s="45"/>
      <c r="J268" s="91"/>
      <c r="K268" s="91"/>
      <c r="L268" s="91"/>
      <c r="M268" s="91"/>
      <c r="N268" s="91"/>
      <c r="O268" s="91"/>
    </row>
    <row r="269" spans="1:15" ht="15" customHeight="1" x14ac:dyDescent="0.25">
      <c r="A269" s="124" t="s">
        <v>19</v>
      </c>
      <c r="B269" s="100" t="s">
        <v>61</v>
      </c>
      <c r="C269" s="62"/>
      <c r="D269" s="101"/>
      <c r="E269" s="101"/>
      <c r="F269" s="101"/>
      <c r="G269" s="40">
        <f t="shared" si="8"/>
        <v>0</v>
      </c>
      <c r="H269" s="41" t="str">
        <f t="shared" si="9"/>
        <v/>
      </c>
      <c r="I269" s="47"/>
      <c r="J269" s="91"/>
      <c r="K269" s="91"/>
      <c r="L269" s="91"/>
      <c r="M269" s="91"/>
      <c r="N269" s="91"/>
      <c r="O269" s="91"/>
    </row>
    <row r="270" spans="1:15" ht="15" customHeight="1" x14ac:dyDescent="0.25">
      <c r="A270" s="124" t="s">
        <v>19</v>
      </c>
      <c r="B270" s="104" t="s">
        <v>62</v>
      </c>
      <c r="C270" s="71"/>
      <c r="D270" s="105"/>
      <c r="E270" s="105"/>
      <c r="F270" s="105"/>
      <c r="G270" s="43">
        <f t="shared" si="8"/>
        <v>0</v>
      </c>
      <c r="H270" s="44" t="str">
        <f t="shared" si="9"/>
        <v/>
      </c>
      <c r="I270" s="45"/>
      <c r="J270" s="91"/>
      <c r="K270" s="91"/>
      <c r="L270" s="91"/>
      <c r="M270" s="91"/>
      <c r="N270" s="91"/>
      <c r="O270" s="91"/>
    </row>
    <row r="271" spans="1:15" ht="15" customHeight="1" x14ac:dyDescent="0.25">
      <c r="A271" s="124" t="s">
        <v>19</v>
      </c>
      <c r="B271" s="100" t="s">
        <v>63</v>
      </c>
      <c r="C271" s="62"/>
      <c r="D271" s="101"/>
      <c r="E271" s="101"/>
      <c r="F271" s="101"/>
      <c r="G271" s="40">
        <f t="shared" si="8"/>
        <v>0</v>
      </c>
      <c r="H271" s="41" t="str">
        <f t="shared" si="9"/>
        <v/>
      </c>
      <c r="I271" s="47"/>
      <c r="J271" s="91"/>
      <c r="K271" s="91"/>
      <c r="L271" s="91"/>
      <c r="M271" s="91"/>
      <c r="N271" s="91"/>
      <c r="O271" s="91"/>
    </row>
    <row r="272" spans="1:15" ht="15" customHeight="1" x14ac:dyDescent="0.25">
      <c r="A272" s="124" t="s">
        <v>19</v>
      </c>
      <c r="B272" s="104" t="s">
        <v>64</v>
      </c>
      <c r="C272" s="71"/>
      <c r="D272" s="105"/>
      <c r="E272" s="105"/>
      <c r="F272" s="105"/>
      <c r="G272" s="43">
        <f t="shared" si="8"/>
        <v>0</v>
      </c>
      <c r="H272" s="44" t="str">
        <f t="shared" si="9"/>
        <v/>
      </c>
      <c r="I272" s="45"/>
      <c r="J272" s="91"/>
      <c r="K272" s="91"/>
      <c r="L272" s="91"/>
      <c r="M272" s="91"/>
      <c r="N272" s="91"/>
      <c r="O272" s="91"/>
    </row>
    <row r="273" spans="1:15" ht="15" customHeight="1" x14ac:dyDescent="0.25">
      <c r="A273" s="124" t="s">
        <v>19</v>
      </c>
      <c r="B273" s="100" t="s">
        <v>65</v>
      </c>
      <c r="C273" s="62"/>
      <c r="D273" s="101"/>
      <c r="E273" s="101"/>
      <c r="F273" s="101"/>
      <c r="G273" s="40">
        <f t="shared" si="8"/>
        <v>0</v>
      </c>
      <c r="H273" s="41" t="str">
        <f t="shared" si="9"/>
        <v/>
      </c>
      <c r="I273" s="42"/>
      <c r="J273" s="91"/>
      <c r="K273" s="91"/>
      <c r="L273" s="91"/>
      <c r="M273" s="91"/>
      <c r="N273" s="91"/>
      <c r="O273" s="91"/>
    </row>
    <row r="274" spans="1:15" ht="15" customHeight="1" x14ac:dyDescent="0.25">
      <c r="A274" s="124" t="s">
        <v>19</v>
      </c>
      <c r="B274" s="104" t="s">
        <v>66</v>
      </c>
      <c r="C274" s="71"/>
      <c r="D274" s="105"/>
      <c r="E274" s="105"/>
      <c r="F274" s="105"/>
      <c r="G274" s="43">
        <f t="shared" si="8"/>
        <v>0</v>
      </c>
      <c r="H274" s="44" t="str">
        <f t="shared" si="9"/>
        <v/>
      </c>
      <c r="I274" s="45"/>
      <c r="J274" s="91"/>
      <c r="K274" s="91"/>
      <c r="L274" s="91"/>
      <c r="M274" s="91"/>
      <c r="N274" s="91"/>
      <c r="O274" s="91"/>
    </row>
    <row r="275" spans="1:15" ht="15" customHeight="1" x14ac:dyDescent="0.25">
      <c r="A275" s="124" t="s">
        <v>19</v>
      </c>
      <c r="B275" s="100" t="s">
        <v>67</v>
      </c>
      <c r="C275" s="62"/>
      <c r="D275" s="101"/>
      <c r="E275" s="101"/>
      <c r="F275" s="101"/>
      <c r="G275" s="40">
        <f t="shared" si="8"/>
        <v>0</v>
      </c>
      <c r="H275" s="41" t="str">
        <f t="shared" si="9"/>
        <v/>
      </c>
      <c r="I275" s="47"/>
      <c r="J275" s="91"/>
      <c r="K275" s="91"/>
      <c r="L275" s="91"/>
      <c r="M275" s="91"/>
      <c r="N275" s="91"/>
      <c r="O275" s="91"/>
    </row>
    <row r="276" spans="1:15" ht="15" customHeight="1" x14ac:dyDescent="0.25">
      <c r="A276" s="124" t="s">
        <v>19</v>
      </c>
      <c r="B276" s="104" t="s">
        <v>68</v>
      </c>
      <c r="C276" s="71"/>
      <c r="D276" s="105"/>
      <c r="E276" s="105"/>
      <c r="F276" s="105"/>
      <c r="G276" s="43">
        <f t="shared" si="8"/>
        <v>0</v>
      </c>
      <c r="H276" s="44" t="str">
        <f t="shared" si="9"/>
        <v/>
      </c>
      <c r="I276" s="45"/>
      <c r="J276" s="91"/>
      <c r="K276" s="91"/>
      <c r="L276" s="91"/>
      <c r="M276" s="91"/>
      <c r="N276" s="91"/>
      <c r="O276" s="91"/>
    </row>
    <row r="277" spans="1:15" ht="15" customHeight="1" x14ac:dyDescent="0.25">
      <c r="A277" s="124" t="s">
        <v>19</v>
      </c>
      <c r="B277" s="100" t="s">
        <v>69</v>
      </c>
      <c r="C277" s="62"/>
      <c r="D277" s="101"/>
      <c r="E277" s="101"/>
      <c r="F277" s="101"/>
      <c r="G277" s="40">
        <f t="shared" si="8"/>
        <v>0</v>
      </c>
      <c r="H277" s="41" t="str">
        <f t="shared" si="9"/>
        <v/>
      </c>
      <c r="I277" s="47"/>
      <c r="J277" s="91"/>
      <c r="K277" s="91"/>
      <c r="L277" s="91"/>
      <c r="M277" s="91"/>
      <c r="N277" s="91"/>
      <c r="O277" s="91"/>
    </row>
    <row r="278" spans="1:15" ht="15" customHeight="1" x14ac:dyDescent="0.25">
      <c r="A278" s="124" t="s">
        <v>19</v>
      </c>
      <c r="B278" s="104" t="s">
        <v>70</v>
      </c>
      <c r="C278" s="71"/>
      <c r="D278" s="105"/>
      <c r="E278" s="105"/>
      <c r="F278" s="105"/>
      <c r="G278" s="43">
        <f t="shared" si="8"/>
        <v>0</v>
      </c>
      <c r="H278" s="44" t="str">
        <f t="shared" si="9"/>
        <v/>
      </c>
      <c r="I278" s="45"/>
      <c r="J278" s="91"/>
      <c r="K278" s="91"/>
      <c r="L278" s="91"/>
      <c r="M278" s="91"/>
      <c r="N278" s="91"/>
      <c r="O278" s="91"/>
    </row>
    <row r="279" spans="1:15" ht="15" customHeight="1" x14ac:dyDescent="0.25">
      <c r="A279" s="124" t="s">
        <v>19</v>
      </c>
      <c r="B279" s="100" t="s">
        <v>71</v>
      </c>
      <c r="C279" s="62"/>
      <c r="D279" s="101"/>
      <c r="E279" s="101"/>
      <c r="F279" s="101"/>
      <c r="G279" s="40">
        <f t="shared" si="8"/>
        <v>0</v>
      </c>
      <c r="H279" s="41" t="str">
        <f t="shared" si="9"/>
        <v/>
      </c>
      <c r="I279" s="42"/>
      <c r="J279" s="91"/>
      <c r="K279" s="91"/>
      <c r="L279" s="91"/>
      <c r="M279" s="91"/>
      <c r="N279" s="91"/>
      <c r="O279" s="91"/>
    </row>
    <row r="280" spans="1:15" ht="15" customHeight="1" x14ac:dyDescent="0.25">
      <c r="A280" s="124" t="s">
        <v>19</v>
      </c>
      <c r="B280" s="104" t="s">
        <v>72</v>
      </c>
      <c r="C280" s="71"/>
      <c r="D280" s="105"/>
      <c r="E280" s="105"/>
      <c r="F280" s="105"/>
      <c r="G280" s="43">
        <f t="shared" si="8"/>
        <v>0</v>
      </c>
      <c r="H280" s="44" t="str">
        <f t="shared" si="9"/>
        <v/>
      </c>
      <c r="I280" s="45"/>
      <c r="J280" s="91"/>
      <c r="K280" s="91"/>
      <c r="L280" s="91"/>
      <c r="M280" s="91"/>
      <c r="N280" s="91"/>
      <c r="O280" s="91"/>
    </row>
    <row r="281" spans="1:15" ht="15" customHeight="1" x14ac:dyDescent="0.25">
      <c r="A281" s="124" t="s">
        <v>19</v>
      </c>
      <c r="B281" s="100" t="s">
        <v>73</v>
      </c>
      <c r="C281" s="62"/>
      <c r="D281" s="101"/>
      <c r="E281" s="101"/>
      <c r="F281" s="101"/>
      <c r="G281" s="40">
        <f t="shared" si="8"/>
        <v>0</v>
      </c>
      <c r="H281" s="41" t="str">
        <f t="shared" si="9"/>
        <v/>
      </c>
      <c r="I281" s="42"/>
      <c r="J281" s="91"/>
      <c r="K281" s="91"/>
      <c r="L281" s="91"/>
      <c r="M281" s="91"/>
      <c r="N281" s="91"/>
      <c r="O281" s="91"/>
    </row>
    <row r="282" spans="1:15" ht="15" customHeight="1" x14ac:dyDescent="0.25">
      <c r="A282" s="124" t="s">
        <v>19</v>
      </c>
      <c r="B282" s="104" t="s">
        <v>74</v>
      </c>
      <c r="C282" s="71"/>
      <c r="D282" s="105"/>
      <c r="E282" s="105"/>
      <c r="F282" s="105"/>
      <c r="G282" s="43">
        <f t="shared" si="8"/>
        <v>0</v>
      </c>
      <c r="H282" s="44" t="str">
        <f t="shared" si="9"/>
        <v/>
      </c>
      <c r="I282" s="45"/>
      <c r="J282" s="91"/>
      <c r="K282" s="91"/>
      <c r="L282" s="91"/>
      <c r="M282" s="91"/>
      <c r="N282" s="91"/>
      <c r="O282" s="91"/>
    </row>
    <row r="283" spans="1:15" ht="15" customHeight="1" x14ac:dyDescent="0.25">
      <c r="A283" s="124" t="s">
        <v>19</v>
      </c>
      <c r="B283" s="100" t="s">
        <v>75</v>
      </c>
      <c r="C283" s="62"/>
      <c r="D283" s="101"/>
      <c r="E283" s="101"/>
      <c r="F283" s="101"/>
      <c r="G283" s="40">
        <f t="shared" si="8"/>
        <v>0</v>
      </c>
      <c r="H283" s="41" t="str">
        <f t="shared" si="9"/>
        <v/>
      </c>
      <c r="I283" s="42"/>
      <c r="J283" s="91"/>
      <c r="K283" s="91"/>
      <c r="L283" s="91"/>
      <c r="M283" s="91"/>
      <c r="N283" s="91"/>
      <c r="O283" s="91"/>
    </row>
    <row r="284" spans="1:15" ht="15" customHeight="1" x14ac:dyDescent="0.25">
      <c r="A284" s="124" t="s">
        <v>19</v>
      </c>
      <c r="B284" s="104" t="s">
        <v>76</v>
      </c>
      <c r="C284" s="71"/>
      <c r="D284" s="105"/>
      <c r="E284" s="105"/>
      <c r="F284" s="105"/>
      <c r="G284" s="43">
        <f t="shared" si="8"/>
        <v>0</v>
      </c>
      <c r="H284" s="44" t="str">
        <f t="shared" si="9"/>
        <v/>
      </c>
      <c r="I284" s="45"/>
      <c r="J284" s="91"/>
      <c r="K284" s="91"/>
      <c r="L284" s="91"/>
      <c r="M284" s="91"/>
      <c r="N284" s="91"/>
      <c r="O284" s="91"/>
    </row>
    <row r="285" spans="1:15" ht="15" customHeight="1" x14ac:dyDescent="0.25">
      <c r="A285" s="124" t="s">
        <v>19</v>
      </c>
      <c r="B285" s="100" t="s">
        <v>77</v>
      </c>
      <c r="C285" s="62"/>
      <c r="D285" s="101"/>
      <c r="E285" s="101"/>
      <c r="F285" s="101"/>
      <c r="G285" s="40">
        <f t="shared" si="8"/>
        <v>0</v>
      </c>
      <c r="H285" s="41" t="str">
        <f t="shared" si="9"/>
        <v/>
      </c>
      <c r="I285" s="42"/>
      <c r="J285" s="91"/>
      <c r="K285" s="91"/>
      <c r="L285" s="91"/>
      <c r="M285" s="91"/>
      <c r="N285" s="91"/>
      <c r="O285" s="91"/>
    </row>
    <row r="286" spans="1:15" ht="15" customHeight="1" x14ac:dyDescent="0.25">
      <c r="A286" s="124" t="s">
        <v>19</v>
      </c>
      <c r="B286" s="104" t="s">
        <v>103</v>
      </c>
      <c r="C286" s="71"/>
      <c r="D286" s="105"/>
      <c r="E286" s="105"/>
      <c r="F286" s="105"/>
      <c r="G286" s="43">
        <f t="shared" si="8"/>
        <v>0</v>
      </c>
      <c r="H286" s="44" t="str">
        <f t="shared" si="9"/>
        <v/>
      </c>
      <c r="I286" s="45"/>
      <c r="J286" s="91"/>
      <c r="K286" s="91"/>
      <c r="L286" s="91"/>
      <c r="M286" s="91"/>
      <c r="N286" s="91"/>
      <c r="O286" s="91"/>
    </row>
    <row r="287" spans="1:15" ht="15" customHeight="1" x14ac:dyDescent="0.25">
      <c r="A287" s="124" t="s">
        <v>19</v>
      </c>
      <c r="B287" s="100" t="s">
        <v>104</v>
      </c>
      <c r="C287" s="62"/>
      <c r="D287" s="101"/>
      <c r="E287" s="101"/>
      <c r="F287" s="101"/>
      <c r="G287" s="40">
        <f t="shared" si="8"/>
        <v>0</v>
      </c>
      <c r="H287" s="41" t="str">
        <f t="shared" si="9"/>
        <v/>
      </c>
      <c r="I287" s="42"/>
      <c r="J287" s="91"/>
      <c r="K287" s="91"/>
      <c r="L287" s="91"/>
      <c r="M287" s="91"/>
      <c r="N287" s="91"/>
      <c r="O287" s="91"/>
    </row>
    <row r="288" spans="1:15" ht="15" customHeight="1" x14ac:dyDescent="0.25">
      <c r="A288" s="124" t="s">
        <v>19</v>
      </c>
      <c r="B288" s="104" t="s">
        <v>105</v>
      </c>
      <c r="C288" s="71"/>
      <c r="D288" s="105"/>
      <c r="E288" s="105"/>
      <c r="F288" s="105"/>
      <c r="G288" s="43">
        <f t="shared" si="8"/>
        <v>0</v>
      </c>
      <c r="H288" s="44" t="str">
        <f t="shared" si="9"/>
        <v/>
      </c>
      <c r="I288" s="45"/>
      <c r="J288" s="91"/>
      <c r="K288" s="91"/>
      <c r="L288" s="91"/>
      <c r="M288" s="91"/>
      <c r="N288" s="91"/>
      <c r="O288" s="91"/>
    </row>
    <row r="289" spans="1:15" s="134" customFormat="1" ht="15" customHeight="1" x14ac:dyDescent="0.25">
      <c r="A289" s="124" t="s">
        <v>19</v>
      </c>
      <c r="B289" s="100" t="s">
        <v>107</v>
      </c>
      <c r="C289" s="62"/>
      <c r="D289" s="101"/>
      <c r="E289" s="101"/>
      <c r="F289" s="101"/>
      <c r="G289" s="40">
        <f t="shared" si="8"/>
        <v>0</v>
      </c>
      <c r="H289" s="41" t="str">
        <f t="shared" si="9"/>
        <v/>
      </c>
      <c r="I289" s="42"/>
      <c r="J289" s="91"/>
      <c r="K289" s="91"/>
      <c r="L289" s="91"/>
      <c r="M289" s="91"/>
      <c r="N289" s="91"/>
      <c r="O289" s="91"/>
    </row>
    <row r="290" spans="1:15" s="134" customFormat="1" ht="15" customHeight="1" x14ac:dyDescent="0.25">
      <c r="A290" s="124" t="s">
        <v>19</v>
      </c>
      <c r="B290" s="104" t="s">
        <v>108</v>
      </c>
      <c r="C290" s="71"/>
      <c r="D290" s="105"/>
      <c r="E290" s="105"/>
      <c r="F290" s="105"/>
      <c r="G290" s="43">
        <f t="shared" si="8"/>
        <v>0</v>
      </c>
      <c r="H290" s="44" t="str">
        <f t="shared" si="9"/>
        <v/>
      </c>
      <c r="I290" s="45"/>
      <c r="J290" s="91"/>
      <c r="K290" s="91"/>
      <c r="L290" s="91"/>
      <c r="M290" s="91"/>
      <c r="N290" s="91"/>
      <c r="O290" s="91"/>
    </row>
    <row r="291" spans="1:15" ht="15" customHeight="1" x14ac:dyDescent="0.25">
      <c r="A291" s="124" t="s">
        <v>19</v>
      </c>
      <c r="B291" s="100" t="s">
        <v>109</v>
      </c>
      <c r="C291" s="62"/>
      <c r="D291" s="101"/>
      <c r="E291" s="101"/>
      <c r="F291" s="101"/>
      <c r="G291" s="40">
        <f t="shared" si="8"/>
        <v>0</v>
      </c>
      <c r="H291" s="41" t="str">
        <f t="shared" si="9"/>
        <v/>
      </c>
      <c r="I291" s="42"/>
      <c r="J291" s="91"/>
      <c r="K291" s="91"/>
      <c r="L291" s="91"/>
      <c r="M291" s="91"/>
      <c r="N291" s="91"/>
      <c r="O291" s="91"/>
    </row>
    <row r="292" spans="1:15" ht="15" customHeight="1" x14ac:dyDescent="0.25">
      <c r="A292" s="124" t="s">
        <v>19</v>
      </c>
      <c r="B292" s="104" t="s">
        <v>78</v>
      </c>
      <c r="C292" s="71"/>
      <c r="D292" s="105"/>
      <c r="E292" s="105"/>
      <c r="F292" s="105">
        <v>0</v>
      </c>
      <c r="G292" s="43">
        <f t="shared" si="8"/>
        <v>0</v>
      </c>
      <c r="H292" s="44" t="str">
        <f t="shared" si="9"/>
        <v/>
      </c>
      <c r="I292" s="46"/>
      <c r="J292" s="91"/>
      <c r="K292" s="91"/>
      <c r="L292" s="91"/>
      <c r="M292" s="91"/>
      <c r="N292" s="91"/>
      <c r="O292" s="91"/>
    </row>
    <row r="293" spans="1:15" ht="15" customHeight="1" x14ac:dyDescent="0.25">
      <c r="A293" s="124" t="s">
        <v>19</v>
      </c>
      <c r="B293" s="125" t="s">
        <v>14</v>
      </c>
      <c r="C293" s="126">
        <f>SUMIFS((C7:C292),(A7:A292),A293)</f>
        <v>0</v>
      </c>
      <c r="D293" s="126">
        <f>SUMIFS((D7:D292),(A7:A292),A293)</f>
        <v>0</v>
      </c>
      <c r="E293" s="126">
        <f>SUMIFS((E7:E292),(A7:A292),A293)</f>
        <v>0</v>
      </c>
      <c r="F293" s="126">
        <f>SUMIFS((F7:F292),(A7:A292),A293)</f>
        <v>0</v>
      </c>
      <c r="G293" s="48">
        <f t="shared" si="8"/>
        <v>0</v>
      </c>
      <c r="H293" s="49" t="str">
        <f t="shared" si="9"/>
        <v/>
      </c>
      <c r="I293" s="50"/>
      <c r="J293" s="91"/>
      <c r="K293" s="91"/>
      <c r="L293" s="91"/>
      <c r="M293" s="91"/>
      <c r="N293" s="91"/>
      <c r="O293" s="91"/>
    </row>
    <row r="294" spans="1:15" ht="15" customHeight="1" x14ac:dyDescent="0.25">
      <c r="A294" s="60" t="s">
        <v>20</v>
      </c>
      <c r="B294" s="68"/>
      <c r="C294" s="105"/>
      <c r="D294" s="105"/>
      <c r="E294" s="70"/>
      <c r="F294" s="70"/>
      <c r="G294" s="43">
        <f t="shared" si="8"/>
        <v>0</v>
      </c>
      <c r="H294" s="44" t="str">
        <f t="shared" si="9"/>
        <v/>
      </c>
      <c r="I294" s="46"/>
    </row>
    <row r="295" spans="1:15" ht="15" customHeight="1" x14ac:dyDescent="0.25">
      <c r="A295" s="115" t="s">
        <v>20</v>
      </c>
      <c r="B295" s="100" t="s">
        <v>39</v>
      </c>
      <c r="C295" s="62"/>
      <c r="D295" s="101"/>
      <c r="E295" s="101"/>
      <c r="F295" s="101"/>
      <c r="G295" s="40">
        <f t="shared" si="8"/>
        <v>0</v>
      </c>
      <c r="H295" s="41" t="str">
        <f t="shared" si="9"/>
        <v/>
      </c>
      <c r="I295" s="42"/>
      <c r="J295" s="91"/>
      <c r="K295" s="91"/>
      <c r="L295" s="91"/>
      <c r="M295" s="91"/>
      <c r="N295" s="91"/>
      <c r="O295" s="91"/>
    </row>
    <row r="296" spans="1:15" ht="15" customHeight="1" x14ac:dyDescent="0.25">
      <c r="A296" s="115" t="s">
        <v>20</v>
      </c>
      <c r="B296" s="104" t="s">
        <v>40</v>
      </c>
      <c r="C296" s="71"/>
      <c r="D296" s="105"/>
      <c r="E296" s="105"/>
      <c r="F296" s="105"/>
      <c r="G296" s="43">
        <f t="shared" si="8"/>
        <v>0</v>
      </c>
      <c r="H296" s="44" t="str">
        <f t="shared" si="9"/>
        <v/>
      </c>
      <c r="I296" s="45"/>
      <c r="J296" s="91"/>
      <c r="K296" s="91"/>
      <c r="L296" s="91"/>
      <c r="M296" s="91"/>
      <c r="N296" s="91"/>
      <c r="O296" s="91"/>
    </row>
    <row r="297" spans="1:15" ht="15" customHeight="1" x14ac:dyDescent="0.25">
      <c r="A297" s="115" t="s">
        <v>20</v>
      </c>
      <c r="B297" s="100" t="s">
        <v>41</v>
      </c>
      <c r="C297" s="62"/>
      <c r="D297" s="101"/>
      <c r="E297" s="101"/>
      <c r="F297" s="101"/>
      <c r="G297" s="40">
        <f t="shared" si="8"/>
        <v>0</v>
      </c>
      <c r="H297" s="41" t="str">
        <f t="shared" si="9"/>
        <v/>
      </c>
      <c r="I297" s="47"/>
      <c r="J297" s="91"/>
      <c r="K297" s="91"/>
      <c r="L297" s="91"/>
      <c r="M297" s="91"/>
      <c r="N297" s="91"/>
      <c r="O297" s="91"/>
    </row>
    <row r="298" spans="1:15" ht="15" customHeight="1" x14ac:dyDescent="0.25">
      <c r="A298" s="115" t="s">
        <v>20</v>
      </c>
      <c r="B298" s="104" t="s">
        <v>42</v>
      </c>
      <c r="C298" s="71"/>
      <c r="D298" s="105"/>
      <c r="E298" s="105"/>
      <c r="F298" s="105"/>
      <c r="G298" s="43">
        <f t="shared" si="8"/>
        <v>0</v>
      </c>
      <c r="H298" s="44" t="str">
        <f t="shared" si="9"/>
        <v/>
      </c>
      <c r="I298" s="45"/>
      <c r="J298" s="91"/>
      <c r="K298" s="91"/>
      <c r="L298" s="91"/>
      <c r="M298" s="91"/>
      <c r="N298" s="91"/>
      <c r="O298" s="91"/>
    </row>
    <row r="299" spans="1:15" ht="15" customHeight="1" x14ac:dyDescent="0.25">
      <c r="A299" s="115" t="s">
        <v>20</v>
      </c>
      <c r="B299" s="100" t="s">
        <v>43</v>
      </c>
      <c r="C299" s="62"/>
      <c r="D299" s="101"/>
      <c r="E299" s="101"/>
      <c r="F299" s="101"/>
      <c r="G299" s="40">
        <f t="shared" si="8"/>
        <v>0</v>
      </c>
      <c r="H299" s="41" t="str">
        <f t="shared" si="9"/>
        <v/>
      </c>
      <c r="I299" s="42"/>
      <c r="J299" s="91"/>
      <c r="K299" s="91"/>
      <c r="L299" s="91"/>
      <c r="M299" s="91"/>
      <c r="N299" s="91"/>
      <c r="O299" s="91"/>
    </row>
    <row r="300" spans="1:15" ht="15" customHeight="1" x14ac:dyDescent="0.25">
      <c r="A300" s="115" t="s">
        <v>20</v>
      </c>
      <c r="B300" s="104" t="s">
        <v>44</v>
      </c>
      <c r="C300" s="71"/>
      <c r="D300" s="105"/>
      <c r="E300" s="105"/>
      <c r="F300" s="105"/>
      <c r="G300" s="43">
        <f t="shared" si="8"/>
        <v>0</v>
      </c>
      <c r="H300" s="44" t="str">
        <f t="shared" si="9"/>
        <v/>
      </c>
      <c r="I300" s="45"/>
      <c r="J300" s="91"/>
      <c r="K300" s="91"/>
      <c r="L300" s="91"/>
      <c r="M300" s="91"/>
      <c r="N300" s="91"/>
      <c r="O300" s="91"/>
    </row>
    <row r="301" spans="1:15" ht="15" customHeight="1" x14ac:dyDescent="0.25">
      <c r="A301" s="115" t="s">
        <v>20</v>
      </c>
      <c r="B301" s="100" t="s">
        <v>45</v>
      </c>
      <c r="C301" s="62"/>
      <c r="D301" s="101"/>
      <c r="E301" s="101"/>
      <c r="F301" s="101"/>
      <c r="G301" s="40">
        <f t="shared" si="8"/>
        <v>0</v>
      </c>
      <c r="H301" s="41" t="str">
        <f t="shared" si="9"/>
        <v/>
      </c>
      <c r="I301" s="47"/>
      <c r="J301" s="91"/>
      <c r="K301" s="91"/>
      <c r="L301" s="91"/>
      <c r="M301" s="91"/>
      <c r="N301" s="91"/>
      <c r="O301" s="91"/>
    </row>
    <row r="302" spans="1:15" ht="15" customHeight="1" x14ac:dyDescent="0.25">
      <c r="A302" s="115" t="s">
        <v>20</v>
      </c>
      <c r="B302" s="104" t="s">
        <v>46</v>
      </c>
      <c r="C302" s="71"/>
      <c r="D302" s="105"/>
      <c r="E302" s="105"/>
      <c r="F302" s="105"/>
      <c r="G302" s="43">
        <f t="shared" si="8"/>
        <v>0</v>
      </c>
      <c r="H302" s="44" t="str">
        <f t="shared" si="9"/>
        <v/>
      </c>
      <c r="I302" s="46"/>
      <c r="J302" s="91"/>
      <c r="K302" s="91"/>
      <c r="L302" s="91"/>
      <c r="M302" s="91"/>
      <c r="N302" s="91"/>
      <c r="O302" s="91"/>
    </row>
    <row r="303" spans="1:15" ht="15" customHeight="1" x14ac:dyDescent="0.25">
      <c r="A303" s="115" t="s">
        <v>20</v>
      </c>
      <c r="B303" s="100" t="s">
        <v>47</v>
      </c>
      <c r="C303" s="62"/>
      <c r="D303" s="101"/>
      <c r="E303" s="101"/>
      <c r="F303" s="101"/>
      <c r="G303" s="40">
        <f t="shared" si="8"/>
        <v>0</v>
      </c>
      <c r="H303" s="41" t="str">
        <f t="shared" si="9"/>
        <v/>
      </c>
      <c r="I303" s="47"/>
      <c r="J303" s="91"/>
      <c r="K303" s="91"/>
      <c r="L303" s="91"/>
      <c r="M303" s="91"/>
      <c r="N303" s="91"/>
      <c r="O303" s="91"/>
    </row>
    <row r="304" spans="1:15" ht="15" customHeight="1" x14ac:dyDescent="0.25">
      <c r="A304" s="115" t="s">
        <v>20</v>
      </c>
      <c r="B304" s="104" t="s">
        <v>48</v>
      </c>
      <c r="C304" s="71"/>
      <c r="D304" s="105"/>
      <c r="E304" s="105"/>
      <c r="F304" s="105"/>
      <c r="G304" s="43">
        <f t="shared" si="8"/>
        <v>0</v>
      </c>
      <c r="H304" s="44" t="str">
        <f t="shared" si="9"/>
        <v/>
      </c>
      <c r="I304" s="45"/>
      <c r="J304" s="91"/>
      <c r="K304" s="91"/>
      <c r="L304" s="91"/>
      <c r="M304" s="91"/>
      <c r="N304" s="91"/>
      <c r="O304" s="91"/>
    </row>
    <row r="305" spans="1:15" ht="15" customHeight="1" x14ac:dyDescent="0.25">
      <c r="A305" s="115" t="s">
        <v>20</v>
      </c>
      <c r="B305" s="100" t="s">
        <v>49</v>
      </c>
      <c r="C305" s="62"/>
      <c r="D305" s="101"/>
      <c r="E305" s="101"/>
      <c r="F305" s="101"/>
      <c r="G305" s="40">
        <f t="shared" si="8"/>
        <v>0</v>
      </c>
      <c r="H305" s="41" t="str">
        <f t="shared" si="9"/>
        <v/>
      </c>
      <c r="I305" s="42"/>
      <c r="J305" s="91"/>
      <c r="K305" s="91"/>
      <c r="L305" s="91"/>
      <c r="M305" s="91"/>
      <c r="N305" s="91"/>
      <c r="O305" s="91"/>
    </row>
    <row r="306" spans="1:15" ht="15" customHeight="1" x14ac:dyDescent="0.25">
      <c r="A306" s="115" t="s">
        <v>20</v>
      </c>
      <c r="B306" s="104" t="s">
        <v>50</v>
      </c>
      <c r="C306" s="71"/>
      <c r="D306" s="105"/>
      <c r="E306" s="105"/>
      <c r="F306" s="105"/>
      <c r="G306" s="43">
        <f t="shared" si="8"/>
        <v>0</v>
      </c>
      <c r="H306" s="44" t="str">
        <f t="shared" si="9"/>
        <v/>
      </c>
      <c r="I306" s="46"/>
      <c r="J306" s="91"/>
      <c r="K306" s="91"/>
      <c r="L306" s="91"/>
      <c r="M306" s="91"/>
      <c r="N306" s="91"/>
      <c r="O306" s="91"/>
    </row>
    <row r="307" spans="1:15" ht="15" customHeight="1" x14ac:dyDescent="0.25">
      <c r="A307" s="115" t="s">
        <v>20</v>
      </c>
      <c r="B307" s="100" t="s">
        <v>51</v>
      </c>
      <c r="C307" s="62"/>
      <c r="D307" s="101"/>
      <c r="E307" s="101"/>
      <c r="F307" s="101"/>
      <c r="G307" s="40">
        <f t="shared" si="8"/>
        <v>0</v>
      </c>
      <c r="H307" s="41" t="str">
        <f t="shared" si="9"/>
        <v/>
      </c>
      <c r="I307" s="42"/>
      <c r="J307" s="91"/>
      <c r="K307" s="91"/>
      <c r="L307" s="91"/>
      <c r="M307" s="91"/>
      <c r="N307" s="91"/>
      <c r="O307" s="91"/>
    </row>
    <row r="308" spans="1:15" ht="15" customHeight="1" x14ac:dyDescent="0.25">
      <c r="A308" s="115" t="s">
        <v>20</v>
      </c>
      <c r="B308" s="104" t="s">
        <v>52</v>
      </c>
      <c r="C308" s="71"/>
      <c r="D308" s="105"/>
      <c r="E308" s="105"/>
      <c r="F308" s="105"/>
      <c r="G308" s="43">
        <f t="shared" si="8"/>
        <v>0</v>
      </c>
      <c r="H308" s="44" t="str">
        <f t="shared" si="9"/>
        <v/>
      </c>
      <c r="I308" s="46"/>
      <c r="J308" s="91"/>
      <c r="K308" s="91"/>
      <c r="L308" s="91"/>
      <c r="M308" s="91"/>
      <c r="N308" s="91"/>
      <c r="O308" s="91"/>
    </row>
    <row r="309" spans="1:15" ht="15" customHeight="1" x14ac:dyDescent="0.25">
      <c r="A309" s="115" t="s">
        <v>20</v>
      </c>
      <c r="B309" s="100" t="s">
        <v>53</v>
      </c>
      <c r="C309" s="62"/>
      <c r="D309" s="101"/>
      <c r="E309" s="101"/>
      <c r="F309" s="101"/>
      <c r="G309" s="40">
        <f t="shared" si="8"/>
        <v>0</v>
      </c>
      <c r="H309" s="41" t="str">
        <f t="shared" si="9"/>
        <v/>
      </c>
      <c r="I309" s="42"/>
      <c r="J309" s="91"/>
      <c r="K309" s="91"/>
      <c r="L309" s="91"/>
      <c r="M309" s="91"/>
      <c r="N309" s="91"/>
      <c r="O309" s="91"/>
    </row>
    <row r="310" spans="1:15" ht="15" customHeight="1" x14ac:dyDescent="0.25">
      <c r="A310" s="115" t="s">
        <v>20</v>
      </c>
      <c r="B310" s="104" t="s">
        <v>54</v>
      </c>
      <c r="C310" s="71"/>
      <c r="D310" s="105"/>
      <c r="E310" s="105"/>
      <c r="F310" s="105"/>
      <c r="G310" s="43">
        <f t="shared" si="8"/>
        <v>0</v>
      </c>
      <c r="H310" s="44" t="str">
        <f t="shared" si="9"/>
        <v/>
      </c>
      <c r="I310" s="46"/>
      <c r="J310" s="91"/>
      <c r="K310" s="91"/>
      <c r="L310" s="91"/>
      <c r="M310" s="91"/>
      <c r="N310" s="91"/>
      <c r="O310" s="91"/>
    </row>
    <row r="311" spans="1:15" ht="15" customHeight="1" x14ac:dyDescent="0.25">
      <c r="A311" s="115" t="s">
        <v>20</v>
      </c>
      <c r="B311" s="100" t="s">
        <v>55</v>
      </c>
      <c r="C311" s="62"/>
      <c r="D311" s="101"/>
      <c r="E311" s="101"/>
      <c r="F311" s="101"/>
      <c r="G311" s="40">
        <f t="shared" si="8"/>
        <v>0</v>
      </c>
      <c r="H311" s="41" t="str">
        <f t="shared" si="9"/>
        <v/>
      </c>
      <c r="I311" s="42"/>
      <c r="J311" s="91"/>
      <c r="K311" s="91"/>
      <c r="L311" s="91"/>
      <c r="M311" s="91"/>
      <c r="N311" s="91"/>
      <c r="O311" s="91"/>
    </row>
    <row r="312" spans="1:15" ht="15" customHeight="1" x14ac:dyDescent="0.25">
      <c r="A312" s="115" t="s">
        <v>20</v>
      </c>
      <c r="B312" s="104" t="s">
        <v>56</v>
      </c>
      <c r="C312" s="71"/>
      <c r="D312" s="105"/>
      <c r="E312" s="105"/>
      <c r="F312" s="105"/>
      <c r="G312" s="43">
        <f t="shared" si="8"/>
        <v>0</v>
      </c>
      <c r="H312" s="44" t="str">
        <f t="shared" si="9"/>
        <v/>
      </c>
      <c r="I312" s="46"/>
      <c r="J312" s="91"/>
      <c r="K312" s="91"/>
      <c r="L312" s="91"/>
      <c r="M312" s="91"/>
      <c r="N312" s="91"/>
      <c r="O312" s="91"/>
    </row>
    <row r="313" spans="1:15" ht="15" customHeight="1" x14ac:dyDescent="0.25">
      <c r="A313" s="115" t="s">
        <v>20</v>
      </c>
      <c r="B313" s="100" t="s">
        <v>57</v>
      </c>
      <c r="C313" s="62"/>
      <c r="D313" s="101"/>
      <c r="E313" s="101"/>
      <c r="F313" s="101"/>
      <c r="G313" s="40">
        <f t="shared" si="8"/>
        <v>0</v>
      </c>
      <c r="H313" s="41" t="str">
        <f t="shared" si="9"/>
        <v/>
      </c>
      <c r="I313" s="42"/>
      <c r="J313" s="91"/>
      <c r="K313" s="91"/>
      <c r="L313" s="91"/>
      <c r="M313" s="91"/>
      <c r="N313" s="91"/>
      <c r="O313" s="91"/>
    </row>
    <row r="314" spans="1:15" ht="15" customHeight="1" x14ac:dyDescent="0.25">
      <c r="A314" s="115" t="s">
        <v>20</v>
      </c>
      <c r="B314" s="104" t="s">
        <v>58</v>
      </c>
      <c r="C314" s="71"/>
      <c r="D314" s="105"/>
      <c r="E314" s="105"/>
      <c r="F314" s="105"/>
      <c r="G314" s="43">
        <f t="shared" si="8"/>
        <v>0</v>
      </c>
      <c r="H314" s="44" t="str">
        <f t="shared" si="9"/>
        <v/>
      </c>
      <c r="I314" s="46"/>
      <c r="J314" s="91"/>
      <c r="K314" s="91"/>
      <c r="L314" s="91"/>
      <c r="M314" s="91"/>
      <c r="N314" s="91"/>
      <c r="O314" s="91"/>
    </row>
    <row r="315" spans="1:15" ht="15" customHeight="1" x14ac:dyDescent="0.25">
      <c r="A315" s="115" t="s">
        <v>20</v>
      </c>
      <c r="B315" s="100" t="s">
        <v>59</v>
      </c>
      <c r="C315" s="62"/>
      <c r="D315" s="101"/>
      <c r="E315" s="101"/>
      <c r="F315" s="101"/>
      <c r="G315" s="40">
        <f t="shared" si="8"/>
        <v>0</v>
      </c>
      <c r="H315" s="41" t="str">
        <f t="shared" si="9"/>
        <v/>
      </c>
      <c r="I315" s="42"/>
      <c r="J315" s="91"/>
      <c r="K315" s="91"/>
      <c r="L315" s="91"/>
      <c r="M315" s="91"/>
      <c r="N315" s="91"/>
      <c r="O315" s="91"/>
    </row>
    <row r="316" spans="1:15" ht="15" customHeight="1" x14ac:dyDescent="0.25">
      <c r="A316" s="115" t="s">
        <v>20</v>
      </c>
      <c r="B316" s="104" t="s">
        <v>60</v>
      </c>
      <c r="C316" s="71"/>
      <c r="D316" s="105"/>
      <c r="E316" s="105"/>
      <c r="F316" s="105"/>
      <c r="G316" s="43">
        <f t="shared" si="8"/>
        <v>0</v>
      </c>
      <c r="H316" s="44" t="str">
        <f t="shared" si="9"/>
        <v/>
      </c>
      <c r="I316" s="45"/>
      <c r="J316" s="91"/>
      <c r="K316" s="91"/>
      <c r="L316" s="91"/>
      <c r="M316" s="91"/>
      <c r="N316" s="91"/>
      <c r="O316" s="91"/>
    </row>
    <row r="317" spans="1:15" ht="15" customHeight="1" x14ac:dyDescent="0.25">
      <c r="A317" s="115" t="s">
        <v>20</v>
      </c>
      <c r="B317" s="100" t="s">
        <v>61</v>
      </c>
      <c r="C317" s="62"/>
      <c r="D317" s="101"/>
      <c r="E317" s="101"/>
      <c r="F317" s="101"/>
      <c r="G317" s="40">
        <f t="shared" si="8"/>
        <v>0</v>
      </c>
      <c r="H317" s="41" t="str">
        <f t="shared" si="9"/>
        <v/>
      </c>
      <c r="I317" s="47"/>
      <c r="J317" s="91"/>
      <c r="K317" s="91"/>
      <c r="L317" s="91"/>
      <c r="M317" s="91"/>
      <c r="N317" s="91"/>
      <c r="O317" s="91"/>
    </row>
    <row r="318" spans="1:15" ht="15" customHeight="1" x14ac:dyDescent="0.25">
      <c r="A318" s="115" t="s">
        <v>20</v>
      </c>
      <c r="B318" s="104" t="s">
        <v>62</v>
      </c>
      <c r="C318" s="71"/>
      <c r="D318" s="105"/>
      <c r="E318" s="105"/>
      <c r="F318" s="105"/>
      <c r="G318" s="43">
        <f t="shared" si="8"/>
        <v>0</v>
      </c>
      <c r="H318" s="44" t="str">
        <f t="shared" si="9"/>
        <v/>
      </c>
      <c r="I318" s="45"/>
      <c r="J318" s="91"/>
      <c r="K318" s="91"/>
      <c r="L318" s="91"/>
      <c r="M318" s="91"/>
      <c r="N318" s="91"/>
      <c r="O318" s="91"/>
    </row>
    <row r="319" spans="1:15" ht="15" customHeight="1" x14ac:dyDescent="0.25">
      <c r="A319" s="115" t="s">
        <v>20</v>
      </c>
      <c r="B319" s="100" t="s">
        <v>63</v>
      </c>
      <c r="C319" s="62"/>
      <c r="D319" s="101"/>
      <c r="E319" s="101"/>
      <c r="F319" s="101"/>
      <c r="G319" s="40">
        <f t="shared" si="8"/>
        <v>0</v>
      </c>
      <c r="H319" s="41" t="str">
        <f t="shared" si="9"/>
        <v/>
      </c>
      <c r="I319" s="47"/>
      <c r="J319" s="91"/>
      <c r="K319" s="91"/>
      <c r="L319" s="91"/>
      <c r="M319" s="91"/>
      <c r="N319" s="91"/>
      <c r="O319" s="91"/>
    </row>
    <row r="320" spans="1:15" ht="15" customHeight="1" x14ac:dyDescent="0.25">
      <c r="A320" s="115" t="s">
        <v>20</v>
      </c>
      <c r="B320" s="104" t="s">
        <v>64</v>
      </c>
      <c r="C320" s="71"/>
      <c r="D320" s="105"/>
      <c r="E320" s="105"/>
      <c r="F320" s="105"/>
      <c r="G320" s="43">
        <f t="shared" si="8"/>
        <v>0</v>
      </c>
      <c r="H320" s="44" t="str">
        <f t="shared" si="9"/>
        <v/>
      </c>
      <c r="I320" s="45"/>
      <c r="J320" s="91"/>
      <c r="K320" s="91"/>
      <c r="L320" s="91"/>
      <c r="M320" s="91"/>
      <c r="N320" s="91"/>
      <c r="O320" s="91"/>
    </row>
    <row r="321" spans="1:15" ht="15" customHeight="1" x14ac:dyDescent="0.25">
      <c r="A321" s="115" t="s">
        <v>20</v>
      </c>
      <c r="B321" s="100" t="s">
        <v>65</v>
      </c>
      <c r="C321" s="62"/>
      <c r="D321" s="101"/>
      <c r="E321" s="101"/>
      <c r="F321" s="101"/>
      <c r="G321" s="40">
        <f t="shared" si="8"/>
        <v>0</v>
      </c>
      <c r="H321" s="41" t="str">
        <f t="shared" si="9"/>
        <v/>
      </c>
      <c r="I321" s="42"/>
      <c r="J321" s="91"/>
      <c r="K321" s="91"/>
      <c r="L321" s="91"/>
      <c r="M321" s="91"/>
      <c r="N321" s="91"/>
      <c r="O321" s="91"/>
    </row>
    <row r="322" spans="1:15" ht="15" customHeight="1" x14ac:dyDescent="0.25">
      <c r="A322" s="115" t="s">
        <v>20</v>
      </c>
      <c r="B322" s="104" t="s">
        <v>66</v>
      </c>
      <c r="C322" s="71"/>
      <c r="D322" s="105"/>
      <c r="E322" s="105"/>
      <c r="F322" s="105"/>
      <c r="G322" s="43">
        <f t="shared" si="8"/>
        <v>0</v>
      </c>
      <c r="H322" s="44" t="str">
        <f t="shared" si="9"/>
        <v/>
      </c>
      <c r="I322" s="45"/>
      <c r="J322" s="91"/>
      <c r="K322" s="91"/>
      <c r="L322" s="91"/>
      <c r="M322" s="91"/>
      <c r="N322" s="91"/>
      <c r="O322" s="91"/>
    </row>
    <row r="323" spans="1:15" ht="15" customHeight="1" x14ac:dyDescent="0.25">
      <c r="A323" s="115" t="s">
        <v>20</v>
      </c>
      <c r="B323" s="100" t="s">
        <v>67</v>
      </c>
      <c r="C323" s="62"/>
      <c r="D323" s="101"/>
      <c r="E323" s="101"/>
      <c r="F323" s="101"/>
      <c r="G323" s="40">
        <f t="shared" si="8"/>
        <v>0</v>
      </c>
      <c r="H323" s="41" t="str">
        <f t="shared" si="9"/>
        <v/>
      </c>
      <c r="I323" s="47"/>
      <c r="J323" s="91"/>
      <c r="K323" s="91"/>
      <c r="L323" s="91"/>
      <c r="M323" s="91"/>
      <c r="N323" s="91"/>
      <c r="O323" s="91"/>
    </row>
    <row r="324" spans="1:15" ht="15" customHeight="1" x14ac:dyDescent="0.25">
      <c r="A324" s="115" t="s">
        <v>20</v>
      </c>
      <c r="B324" s="104" t="s">
        <v>68</v>
      </c>
      <c r="C324" s="71"/>
      <c r="D324" s="105"/>
      <c r="E324" s="105"/>
      <c r="F324" s="105"/>
      <c r="G324" s="43">
        <f t="shared" si="8"/>
        <v>0</v>
      </c>
      <c r="H324" s="44" t="str">
        <f t="shared" si="9"/>
        <v/>
      </c>
      <c r="I324" s="45"/>
      <c r="J324" s="91"/>
      <c r="K324" s="91"/>
      <c r="L324" s="91"/>
      <c r="M324" s="91"/>
      <c r="N324" s="91"/>
      <c r="O324" s="91"/>
    </row>
    <row r="325" spans="1:15" ht="15" customHeight="1" x14ac:dyDescent="0.25">
      <c r="A325" s="115" t="s">
        <v>20</v>
      </c>
      <c r="B325" s="100" t="s">
        <v>69</v>
      </c>
      <c r="C325" s="62"/>
      <c r="D325" s="101"/>
      <c r="E325" s="101"/>
      <c r="F325" s="101"/>
      <c r="G325" s="40">
        <f t="shared" si="8"/>
        <v>0</v>
      </c>
      <c r="H325" s="41" t="str">
        <f t="shared" si="9"/>
        <v/>
      </c>
      <c r="I325" s="47"/>
      <c r="J325" s="91"/>
      <c r="K325" s="91"/>
      <c r="L325" s="91"/>
      <c r="M325" s="91"/>
      <c r="N325" s="91"/>
      <c r="O325" s="91"/>
    </row>
    <row r="326" spans="1:15" ht="15" customHeight="1" x14ac:dyDescent="0.25">
      <c r="A326" s="115" t="s">
        <v>20</v>
      </c>
      <c r="B326" s="104" t="s">
        <v>70</v>
      </c>
      <c r="C326" s="71"/>
      <c r="D326" s="105"/>
      <c r="E326" s="105"/>
      <c r="F326" s="105"/>
      <c r="G326" s="43">
        <f t="shared" si="8"/>
        <v>0</v>
      </c>
      <c r="H326" s="44" t="str">
        <f t="shared" si="9"/>
        <v/>
      </c>
      <c r="I326" s="45"/>
      <c r="J326" s="91"/>
      <c r="K326" s="91"/>
      <c r="L326" s="91"/>
      <c r="M326" s="91"/>
      <c r="N326" s="91"/>
      <c r="O326" s="91"/>
    </row>
    <row r="327" spans="1:15" ht="15" customHeight="1" x14ac:dyDescent="0.25">
      <c r="A327" s="115" t="s">
        <v>20</v>
      </c>
      <c r="B327" s="100" t="s">
        <v>71</v>
      </c>
      <c r="C327" s="62"/>
      <c r="D327" s="101"/>
      <c r="E327" s="101"/>
      <c r="F327" s="101"/>
      <c r="G327" s="40">
        <f t="shared" ref="G327:G389" si="10">IF(ISERROR(C327- D327)=TRUE,"",C327 - D327)</f>
        <v>0</v>
      </c>
      <c r="H327" s="41" t="str">
        <f t="shared" ref="H327:H389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42"/>
      <c r="J327" s="91"/>
      <c r="K327" s="91"/>
      <c r="L327" s="91"/>
      <c r="M327" s="91"/>
      <c r="N327" s="91"/>
      <c r="O327" s="91"/>
    </row>
    <row r="328" spans="1:15" ht="15" customHeight="1" x14ac:dyDescent="0.25">
      <c r="A328" s="115" t="s">
        <v>20</v>
      </c>
      <c r="B328" s="104" t="s">
        <v>72</v>
      </c>
      <c r="C328" s="71"/>
      <c r="D328" s="105"/>
      <c r="E328" s="105"/>
      <c r="F328" s="105"/>
      <c r="G328" s="43">
        <f t="shared" si="10"/>
        <v>0</v>
      </c>
      <c r="H328" s="44" t="str">
        <f t="shared" si="11"/>
        <v/>
      </c>
      <c r="I328" s="45"/>
      <c r="J328" s="91"/>
      <c r="K328" s="91"/>
      <c r="L328" s="91"/>
      <c r="M328" s="91"/>
      <c r="N328" s="91"/>
      <c r="O328" s="91"/>
    </row>
    <row r="329" spans="1:15" ht="15" customHeight="1" x14ac:dyDescent="0.25">
      <c r="A329" s="115" t="s">
        <v>20</v>
      </c>
      <c r="B329" s="100" t="s">
        <v>73</v>
      </c>
      <c r="C329" s="62"/>
      <c r="D329" s="101"/>
      <c r="E329" s="101"/>
      <c r="F329" s="101"/>
      <c r="G329" s="40">
        <f t="shared" si="10"/>
        <v>0</v>
      </c>
      <c r="H329" s="41" t="str">
        <f t="shared" si="11"/>
        <v/>
      </c>
      <c r="I329" s="42"/>
      <c r="J329" s="91"/>
      <c r="K329" s="91"/>
      <c r="L329" s="91"/>
      <c r="M329" s="91"/>
      <c r="N329" s="91"/>
      <c r="O329" s="91"/>
    </row>
    <row r="330" spans="1:15" ht="15" customHeight="1" x14ac:dyDescent="0.25">
      <c r="A330" s="115" t="s">
        <v>20</v>
      </c>
      <c r="B330" s="104" t="s">
        <v>74</v>
      </c>
      <c r="C330" s="71"/>
      <c r="D330" s="105"/>
      <c r="E330" s="105"/>
      <c r="F330" s="105"/>
      <c r="G330" s="43">
        <f t="shared" si="10"/>
        <v>0</v>
      </c>
      <c r="H330" s="44" t="str">
        <f t="shared" si="11"/>
        <v/>
      </c>
      <c r="I330" s="45"/>
      <c r="J330" s="91"/>
      <c r="K330" s="91"/>
      <c r="L330" s="91"/>
      <c r="M330" s="91"/>
      <c r="N330" s="91"/>
      <c r="O330" s="91"/>
    </row>
    <row r="331" spans="1:15" ht="15" customHeight="1" x14ac:dyDescent="0.25">
      <c r="A331" s="115" t="s">
        <v>20</v>
      </c>
      <c r="B331" s="100" t="s">
        <v>75</v>
      </c>
      <c r="C331" s="62"/>
      <c r="D331" s="101"/>
      <c r="E331" s="101"/>
      <c r="F331" s="101"/>
      <c r="G331" s="40">
        <f t="shared" si="10"/>
        <v>0</v>
      </c>
      <c r="H331" s="41" t="str">
        <f t="shared" si="11"/>
        <v/>
      </c>
      <c r="I331" s="42"/>
      <c r="J331" s="91"/>
      <c r="K331" s="91"/>
      <c r="L331" s="91"/>
      <c r="M331" s="91"/>
      <c r="N331" s="91"/>
      <c r="O331" s="91"/>
    </row>
    <row r="332" spans="1:15" ht="15" customHeight="1" x14ac:dyDescent="0.25">
      <c r="A332" s="115" t="s">
        <v>20</v>
      </c>
      <c r="B332" s="104" t="s">
        <v>76</v>
      </c>
      <c r="C332" s="71"/>
      <c r="D332" s="105"/>
      <c r="E332" s="105"/>
      <c r="F332" s="105"/>
      <c r="G332" s="43">
        <f t="shared" si="10"/>
        <v>0</v>
      </c>
      <c r="H332" s="44" t="str">
        <f t="shared" si="11"/>
        <v/>
      </c>
      <c r="I332" s="45"/>
      <c r="J332" s="91"/>
      <c r="K332" s="91"/>
      <c r="L332" s="91"/>
      <c r="M332" s="91"/>
      <c r="N332" s="91"/>
      <c r="O332" s="91"/>
    </row>
    <row r="333" spans="1:15" ht="15" customHeight="1" x14ac:dyDescent="0.25">
      <c r="A333" s="115" t="s">
        <v>20</v>
      </c>
      <c r="B333" s="100" t="s">
        <v>77</v>
      </c>
      <c r="C333" s="62"/>
      <c r="D333" s="101"/>
      <c r="E333" s="101"/>
      <c r="F333" s="101"/>
      <c r="G333" s="40">
        <f t="shared" si="10"/>
        <v>0</v>
      </c>
      <c r="H333" s="41" t="str">
        <f t="shared" si="11"/>
        <v/>
      </c>
      <c r="I333" s="42"/>
      <c r="J333" s="91"/>
      <c r="K333" s="91"/>
      <c r="L333" s="91"/>
      <c r="M333" s="91"/>
      <c r="N333" s="91"/>
      <c r="O333" s="91"/>
    </row>
    <row r="334" spans="1:15" ht="15" customHeight="1" x14ac:dyDescent="0.25">
      <c r="A334" s="115" t="s">
        <v>20</v>
      </c>
      <c r="B334" s="104" t="s">
        <v>103</v>
      </c>
      <c r="C334" s="71"/>
      <c r="D334" s="105"/>
      <c r="E334" s="105"/>
      <c r="F334" s="105"/>
      <c r="G334" s="43">
        <f t="shared" si="10"/>
        <v>0</v>
      </c>
      <c r="H334" s="44" t="str">
        <f t="shared" si="11"/>
        <v/>
      </c>
      <c r="I334" s="45"/>
      <c r="J334" s="91"/>
      <c r="K334" s="91"/>
      <c r="L334" s="91"/>
      <c r="M334" s="91"/>
      <c r="N334" s="91"/>
      <c r="O334" s="91"/>
    </row>
    <row r="335" spans="1:15" ht="15" customHeight="1" x14ac:dyDescent="0.25">
      <c r="A335" s="115" t="s">
        <v>20</v>
      </c>
      <c r="B335" s="100" t="s">
        <v>104</v>
      </c>
      <c r="C335" s="62"/>
      <c r="D335" s="101"/>
      <c r="E335" s="101"/>
      <c r="F335" s="101"/>
      <c r="G335" s="40">
        <f t="shared" si="10"/>
        <v>0</v>
      </c>
      <c r="H335" s="41" t="str">
        <f t="shared" si="11"/>
        <v/>
      </c>
      <c r="I335" s="42"/>
      <c r="J335" s="91"/>
      <c r="K335" s="91"/>
      <c r="L335" s="91"/>
      <c r="M335" s="91"/>
      <c r="N335" s="91"/>
      <c r="O335" s="91"/>
    </row>
    <row r="336" spans="1:15" ht="15" customHeight="1" x14ac:dyDescent="0.25">
      <c r="A336" s="115" t="s">
        <v>20</v>
      </c>
      <c r="B336" s="104" t="s">
        <v>105</v>
      </c>
      <c r="C336" s="71"/>
      <c r="D336" s="105"/>
      <c r="E336" s="105"/>
      <c r="F336" s="105"/>
      <c r="G336" s="43">
        <f t="shared" si="10"/>
        <v>0</v>
      </c>
      <c r="H336" s="44" t="str">
        <f t="shared" si="11"/>
        <v/>
      </c>
      <c r="I336" s="45"/>
      <c r="J336" s="91"/>
      <c r="K336" s="91"/>
      <c r="L336" s="91"/>
      <c r="M336" s="91"/>
      <c r="N336" s="91"/>
      <c r="O336" s="91"/>
    </row>
    <row r="337" spans="1:15" s="134" customFormat="1" ht="15" customHeight="1" x14ac:dyDescent="0.25">
      <c r="A337" s="115" t="s">
        <v>20</v>
      </c>
      <c r="B337" s="100" t="s">
        <v>107</v>
      </c>
      <c r="C337" s="62"/>
      <c r="D337" s="101"/>
      <c r="E337" s="101"/>
      <c r="F337" s="101"/>
      <c r="G337" s="40">
        <f t="shared" si="10"/>
        <v>0</v>
      </c>
      <c r="H337" s="41" t="str">
        <f t="shared" si="11"/>
        <v/>
      </c>
      <c r="I337" s="42"/>
      <c r="J337" s="91"/>
      <c r="K337" s="91"/>
      <c r="L337" s="91"/>
      <c r="M337" s="91"/>
      <c r="N337" s="91"/>
      <c r="O337" s="91"/>
    </row>
    <row r="338" spans="1:15" s="134" customFormat="1" ht="15" customHeight="1" x14ac:dyDescent="0.25">
      <c r="A338" s="115" t="s">
        <v>20</v>
      </c>
      <c r="B338" s="104" t="s">
        <v>108</v>
      </c>
      <c r="C338" s="71"/>
      <c r="D338" s="105"/>
      <c r="E338" s="105"/>
      <c r="F338" s="105"/>
      <c r="G338" s="43">
        <f t="shared" si="10"/>
        <v>0</v>
      </c>
      <c r="H338" s="44" t="str">
        <f t="shared" si="11"/>
        <v/>
      </c>
      <c r="I338" s="45"/>
      <c r="J338" s="91"/>
      <c r="K338" s="91"/>
      <c r="L338" s="91"/>
      <c r="M338" s="91"/>
      <c r="N338" s="91"/>
      <c r="O338" s="91"/>
    </row>
    <row r="339" spans="1:15" ht="15" customHeight="1" x14ac:dyDescent="0.25">
      <c r="A339" s="115" t="s">
        <v>20</v>
      </c>
      <c r="B339" s="100" t="s">
        <v>109</v>
      </c>
      <c r="C339" s="62"/>
      <c r="D339" s="101"/>
      <c r="E339" s="101"/>
      <c r="F339" s="101"/>
      <c r="G339" s="40">
        <f t="shared" si="10"/>
        <v>0</v>
      </c>
      <c r="H339" s="41" t="str">
        <f t="shared" si="11"/>
        <v/>
      </c>
      <c r="I339" s="42"/>
      <c r="J339" s="91"/>
      <c r="K339" s="91"/>
      <c r="L339" s="91"/>
      <c r="M339" s="91"/>
      <c r="N339" s="91"/>
      <c r="O339" s="91"/>
    </row>
    <row r="340" spans="1:15" ht="15" customHeight="1" x14ac:dyDescent="0.25">
      <c r="A340" s="115" t="s">
        <v>20</v>
      </c>
      <c r="B340" s="104" t="s">
        <v>78</v>
      </c>
      <c r="C340" s="71"/>
      <c r="D340" s="105"/>
      <c r="E340" s="105"/>
      <c r="F340" s="105">
        <v>0</v>
      </c>
      <c r="G340" s="43">
        <f t="shared" si="10"/>
        <v>0</v>
      </c>
      <c r="H340" s="44" t="str">
        <f t="shared" si="11"/>
        <v/>
      </c>
      <c r="I340" s="46"/>
      <c r="J340" s="91"/>
      <c r="K340" s="91"/>
      <c r="L340" s="91"/>
      <c r="M340" s="91"/>
      <c r="N340" s="91"/>
      <c r="O340" s="91"/>
    </row>
    <row r="341" spans="1:15" ht="15" customHeight="1" x14ac:dyDescent="0.25">
      <c r="A341" s="115" t="s">
        <v>20</v>
      </c>
      <c r="B341" s="125" t="s">
        <v>14</v>
      </c>
      <c r="C341" s="126">
        <f>SUMIFS((C7:C340),(A7:A340),A341)</f>
        <v>0</v>
      </c>
      <c r="D341" s="126">
        <f>SUMIFS((D7:D340),(A7:A340),A341)</f>
        <v>0</v>
      </c>
      <c r="E341" s="126">
        <f>SUMIFS((E7:E340),(A7:A340),A341)</f>
        <v>0</v>
      </c>
      <c r="F341" s="126">
        <f>SUMIFS((F7:F340),(A7:A340),A341)</f>
        <v>0</v>
      </c>
      <c r="G341" s="48">
        <f t="shared" si="10"/>
        <v>0</v>
      </c>
      <c r="H341" s="49" t="str">
        <f t="shared" si="11"/>
        <v/>
      </c>
      <c r="I341" s="50"/>
      <c r="J341" s="91"/>
      <c r="K341" s="91"/>
      <c r="L341" s="91"/>
      <c r="M341" s="91"/>
      <c r="N341" s="91"/>
      <c r="O341" s="91"/>
    </row>
    <row r="342" spans="1:15" ht="15" customHeight="1" x14ac:dyDescent="0.25">
      <c r="A342" s="27" t="s">
        <v>21</v>
      </c>
      <c r="B342" s="68"/>
      <c r="C342" s="105"/>
      <c r="D342" s="105"/>
      <c r="E342" s="70"/>
      <c r="F342" s="70"/>
      <c r="G342" s="43">
        <f t="shared" si="10"/>
        <v>0</v>
      </c>
      <c r="H342" s="44" t="str">
        <f t="shared" si="11"/>
        <v/>
      </c>
      <c r="I342" s="46"/>
    </row>
    <row r="343" spans="1:15" ht="15" customHeight="1" x14ac:dyDescent="0.25">
      <c r="A343" s="99" t="s">
        <v>21</v>
      </c>
      <c r="B343" s="100" t="s">
        <v>39</v>
      </c>
      <c r="C343" s="62"/>
      <c r="D343" s="101"/>
      <c r="E343" s="101"/>
      <c r="F343" s="101"/>
      <c r="G343" s="40">
        <f t="shared" si="10"/>
        <v>0</v>
      </c>
      <c r="H343" s="41" t="str">
        <f t="shared" si="11"/>
        <v/>
      </c>
      <c r="I343" s="42"/>
      <c r="J343" s="91"/>
      <c r="K343" s="91"/>
      <c r="L343" s="91"/>
      <c r="M343" s="91"/>
      <c r="N343" s="91"/>
      <c r="O343" s="91"/>
    </row>
    <row r="344" spans="1:15" ht="15" customHeight="1" x14ac:dyDescent="0.25">
      <c r="A344" s="99" t="s">
        <v>21</v>
      </c>
      <c r="B344" s="104" t="s">
        <v>40</v>
      </c>
      <c r="C344" s="135">
        <v>246316.05799999999</v>
      </c>
      <c r="D344" s="105">
        <v>283730.50300000003</v>
      </c>
      <c r="E344" s="105">
        <v>311523.19019000098</v>
      </c>
      <c r="F344" s="105">
        <v>269527</v>
      </c>
      <c r="G344" s="43">
        <f t="shared" si="10"/>
        <v>-37414.445000000036</v>
      </c>
      <c r="H344" s="44" t="str">
        <f t="shared" si="11"/>
        <v>-13,2%▼</v>
      </c>
      <c r="I344" s="45"/>
      <c r="J344" s="91"/>
      <c r="K344" s="91"/>
      <c r="L344" s="91"/>
      <c r="M344" s="91"/>
      <c r="N344" s="91"/>
      <c r="O344" s="91"/>
    </row>
    <row r="345" spans="1:15" ht="15" customHeight="1" x14ac:dyDescent="0.25">
      <c r="A345" s="99" t="s">
        <v>21</v>
      </c>
      <c r="B345" s="100" t="s">
        <v>41</v>
      </c>
      <c r="C345" s="62"/>
      <c r="D345" s="101"/>
      <c r="E345" s="101"/>
      <c r="F345" s="101"/>
      <c r="G345" s="40">
        <f t="shared" si="10"/>
        <v>0</v>
      </c>
      <c r="H345" s="41" t="str">
        <f t="shared" si="11"/>
        <v/>
      </c>
      <c r="I345" s="47"/>
      <c r="J345" s="91"/>
      <c r="K345" s="91"/>
      <c r="L345" s="91"/>
      <c r="M345" s="91"/>
      <c r="N345" s="91"/>
      <c r="O345" s="91"/>
    </row>
    <row r="346" spans="1:15" ht="15" customHeight="1" x14ac:dyDescent="0.25">
      <c r="A346" s="99" t="s">
        <v>21</v>
      </c>
      <c r="B346" s="104" t="s">
        <v>42</v>
      </c>
      <c r="C346" s="71"/>
      <c r="D346" s="105"/>
      <c r="E346" s="105"/>
      <c r="F346" s="105"/>
      <c r="G346" s="43">
        <f t="shared" si="10"/>
        <v>0</v>
      </c>
      <c r="H346" s="44" t="str">
        <f t="shared" si="11"/>
        <v/>
      </c>
      <c r="I346" s="45"/>
      <c r="J346" s="91"/>
      <c r="K346" s="91"/>
      <c r="L346" s="91"/>
      <c r="M346" s="91"/>
      <c r="N346" s="91"/>
      <c r="O346" s="91"/>
    </row>
    <row r="347" spans="1:15" ht="15" customHeight="1" x14ac:dyDescent="0.25">
      <c r="A347" s="99" t="s">
        <v>21</v>
      </c>
      <c r="B347" s="100" t="s">
        <v>43</v>
      </c>
      <c r="C347" s="62"/>
      <c r="D347" s="101"/>
      <c r="E347" s="101"/>
      <c r="F347" s="101"/>
      <c r="G347" s="40">
        <f t="shared" si="10"/>
        <v>0</v>
      </c>
      <c r="H347" s="41" t="str">
        <f t="shared" si="11"/>
        <v/>
      </c>
      <c r="I347" s="42"/>
      <c r="J347" s="91"/>
      <c r="K347" s="91"/>
      <c r="L347" s="91"/>
      <c r="M347" s="91"/>
      <c r="N347" s="91"/>
      <c r="O347" s="91"/>
    </row>
    <row r="348" spans="1:15" ht="15" customHeight="1" x14ac:dyDescent="0.25">
      <c r="A348" s="99" t="s">
        <v>21</v>
      </c>
      <c r="B348" s="104" t="s">
        <v>44</v>
      </c>
      <c r="C348" s="71"/>
      <c r="D348" s="105"/>
      <c r="E348" s="105"/>
      <c r="F348" s="105"/>
      <c r="G348" s="43">
        <f t="shared" si="10"/>
        <v>0</v>
      </c>
      <c r="H348" s="44" t="str">
        <f t="shared" si="11"/>
        <v/>
      </c>
      <c r="I348" s="45"/>
      <c r="J348" s="91"/>
      <c r="K348" s="91"/>
      <c r="L348" s="91"/>
      <c r="M348" s="91"/>
      <c r="N348" s="91"/>
      <c r="O348" s="91"/>
    </row>
    <row r="349" spans="1:15" ht="15" customHeight="1" x14ac:dyDescent="0.25">
      <c r="A349" s="99" t="s">
        <v>21</v>
      </c>
      <c r="B349" s="100" t="s">
        <v>45</v>
      </c>
      <c r="C349" s="62"/>
      <c r="D349" s="101"/>
      <c r="E349" s="101"/>
      <c r="F349" s="101"/>
      <c r="G349" s="40">
        <f t="shared" si="10"/>
        <v>0</v>
      </c>
      <c r="H349" s="41" t="str">
        <f t="shared" si="11"/>
        <v/>
      </c>
      <c r="I349" s="47"/>
      <c r="J349" s="91"/>
      <c r="K349" s="91"/>
      <c r="L349" s="91"/>
      <c r="M349" s="91"/>
      <c r="N349" s="91"/>
      <c r="O349" s="91"/>
    </row>
    <row r="350" spans="1:15" ht="15" customHeight="1" x14ac:dyDescent="0.25">
      <c r="A350" s="99" t="s">
        <v>21</v>
      </c>
      <c r="B350" s="104" t="s">
        <v>46</v>
      </c>
      <c r="C350" s="71"/>
      <c r="D350" s="105"/>
      <c r="E350" s="105"/>
      <c r="F350" s="105"/>
      <c r="G350" s="43">
        <f t="shared" si="10"/>
        <v>0</v>
      </c>
      <c r="H350" s="44" t="str">
        <f t="shared" si="11"/>
        <v/>
      </c>
      <c r="I350" s="46"/>
      <c r="J350" s="91"/>
      <c r="K350" s="91"/>
      <c r="L350" s="91"/>
      <c r="M350" s="91"/>
      <c r="N350" s="91"/>
      <c r="O350" s="91"/>
    </row>
    <row r="351" spans="1:15" ht="15" customHeight="1" x14ac:dyDescent="0.25">
      <c r="A351" s="99" t="s">
        <v>21</v>
      </c>
      <c r="B351" s="100" t="s">
        <v>47</v>
      </c>
      <c r="C351" s="62"/>
      <c r="D351" s="101"/>
      <c r="E351" s="101"/>
      <c r="F351" s="101"/>
      <c r="G351" s="40">
        <f t="shared" si="10"/>
        <v>0</v>
      </c>
      <c r="H351" s="41" t="str">
        <f t="shared" si="11"/>
        <v/>
      </c>
      <c r="I351" s="47"/>
      <c r="J351" s="91"/>
      <c r="K351" s="91"/>
      <c r="L351" s="91"/>
      <c r="M351" s="91"/>
      <c r="N351" s="91"/>
      <c r="O351" s="91"/>
    </row>
    <row r="352" spans="1:15" ht="15" customHeight="1" x14ac:dyDescent="0.25">
      <c r="A352" s="99" t="s">
        <v>21</v>
      </c>
      <c r="B352" s="104" t="s">
        <v>48</v>
      </c>
      <c r="C352" s="71"/>
      <c r="D352" s="105"/>
      <c r="E352" s="105"/>
      <c r="F352" s="105"/>
      <c r="G352" s="43">
        <f t="shared" si="10"/>
        <v>0</v>
      </c>
      <c r="H352" s="44" t="str">
        <f t="shared" si="11"/>
        <v/>
      </c>
      <c r="I352" s="45"/>
      <c r="J352" s="91"/>
      <c r="K352" s="91"/>
      <c r="L352" s="91"/>
      <c r="M352" s="91"/>
      <c r="N352" s="91"/>
      <c r="O352" s="91"/>
    </row>
    <row r="353" spans="1:15" ht="15" customHeight="1" x14ac:dyDescent="0.25">
      <c r="A353" s="124" t="s">
        <v>21</v>
      </c>
      <c r="B353" s="100" t="s">
        <v>49</v>
      </c>
      <c r="C353" s="62">
        <v>135057.625</v>
      </c>
      <c r="D353" s="101">
        <v>132908.78200000001</v>
      </c>
      <c r="E353" s="101">
        <v>131477.96059879099</v>
      </c>
      <c r="F353" s="101">
        <v>119544</v>
      </c>
      <c r="G353" s="40">
        <f t="shared" si="10"/>
        <v>2148.8429999999935</v>
      </c>
      <c r="H353" s="41" t="str">
        <f t="shared" si="11"/>
        <v>1,6%</v>
      </c>
      <c r="I353" s="42"/>
      <c r="J353" s="91"/>
      <c r="K353" s="91"/>
      <c r="L353" s="91"/>
      <c r="M353" s="91"/>
      <c r="N353" s="91"/>
      <c r="O353" s="91"/>
    </row>
    <row r="354" spans="1:15" ht="15" customHeight="1" x14ac:dyDescent="0.25">
      <c r="A354" s="124" t="s">
        <v>21</v>
      </c>
      <c r="B354" s="104" t="s">
        <v>50</v>
      </c>
      <c r="C354" s="71"/>
      <c r="D354" s="105"/>
      <c r="E354" s="105"/>
      <c r="F354" s="105"/>
      <c r="G354" s="43">
        <f t="shared" si="10"/>
        <v>0</v>
      </c>
      <c r="H354" s="44" t="str">
        <f t="shared" si="11"/>
        <v/>
      </c>
      <c r="I354" s="46"/>
      <c r="J354" s="91"/>
      <c r="K354" s="91"/>
      <c r="L354" s="91"/>
      <c r="M354" s="91"/>
      <c r="N354" s="91"/>
      <c r="O354" s="91"/>
    </row>
    <row r="355" spans="1:15" ht="15" customHeight="1" x14ac:dyDescent="0.25">
      <c r="A355" s="124" t="s">
        <v>21</v>
      </c>
      <c r="B355" s="100" t="s">
        <v>51</v>
      </c>
      <c r="C355" s="62"/>
      <c r="D355" s="101"/>
      <c r="E355" s="101">
        <v>0</v>
      </c>
      <c r="F355" s="101">
        <v>45</v>
      </c>
      <c r="G355" s="40">
        <f t="shared" si="10"/>
        <v>0</v>
      </c>
      <c r="H355" s="41" t="str">
        <f t="shared" si="11"/>
        <v/>
      </c>
      <c r="I355" s="42"/>
      <c r="J355" s="91"/>
      <c r="K355" s="91"/>
      <c r="L355" s="91"/>
      <c r="M355" s="91"/>
      <c r="N355" s="91"/>
      <c r="O355" s="91"/>
    </row>
    <row r="356" spans="1:15" ht="15" customHeight="1" x14ac:dyDescent="0.25">
      <c r="A356" s="124" t="s">
        <v>21</v>
      </c>
      <c r="B356" s="104" t="s">
        <v>52</v>
      </c>
      <c r="C356" s="71">
        <v>371235.82199999999</v>
      </c>
      <c r="D356" s="105">
        <v>235574.454</v>
      </c>
      <c r="E356" s="105">
        <v>338432.52594999998</v>
      </c>
      <c r="F356" s="105">
        <v>249505</v>
      </c>
      <c r="G356" s="43">
        <f t="shared" si="10"/>
        <v>135661.36799999999</v>
      </c>
      <c r="H356" s="44" t="str">
        <f t="shared" si="11"/>
        <v>57,6%▲</v>
      </c>
      <c r="I356" s="46"/>
      <c r="J356" s="91"/>
      <c r="K356" s="91"/>
      <c r="L356" s="91"/>
      <c r="M356" s="91"/>
      <c r="N356" s="91"/>
      <c r="O356" s="91"/>
    </row>
    <row r="357" spans="1:15" ht="15" customHeight="1" x14ac:dyDescent="0.25">
      <c r="A357" s="124" t="s">
        <v>21</v>
      </c>
      <c r="B357" s="100" t="s">
        <v>53</v>
      </c>
      <c r="C357" s="62"/>
      <c r="D357" s="101"/>
      <c r="E357" s="101"/>
      <c r="F357" s="101"/>
      <c r="G357" s="40">
        <f t="shared" si="10"/>
        <v>0</v>
      </c>
      <c r="H357" s="41" t="str">
        <f t="shared" si="11"/>
        <v/>
      </c>
      <c r="I357" s="42"/>
      <c r="J357" s="91"/>
      <c r="K357" s="91"/>
      <c r="L357" s="91"/>
      <c r="M357" s="91"/>
      <c r="N357" s="91"/>
      <c r="O357" s="91"/>
    </row>
    <row r="358" spans="1:15" ht="15" customHeight="1" x14ac:dyDescent="0.25">
      <c r="A358" s="124" t="s">
        <v>21</v>
      </c>
      <c r="B358" s="104" t="s">
        <v>54</v>
      </c>
      <c r="C358" s="71">
        <v>-3131.5949999999998</v>
      </c>
      <c r="D358" s="105">
        <v>-3091.8040000000001</v>
      </c>
      <c r="E358" s="105">
        <v>-1558.5060000000001</v>
      </c>
      <c r="F358" s="105">
        <v>-1878</v>
      </c>
      <c r="G358" s="43">
        <f t="shared" si="10"/>
        <v>-39.790999999999713</v>
      </c>
      <c r="H358" s="44" t="str">
        <f t="shared" si="11"/>
        <v>1,3%</v>
      </c>
      <c r="I358" s="46"/>
      <c r="J358" s="91"/>
      <c r="K358" s="91"/>
      <c r="L358" s="91"/>
      <c r="M358" s="91"/>
      <c r="N358" s="91"/>
      <c r="O358" s="91"/>
    </row>
    <row r="359" spans="1:15" ht="15" customHeight="1" x14ac:dyDescent="0.25">
      <c r="A359" s="124" t="s">
        <v>21</v>
      </c>
      <c r="B359" s="100" t="s">
        <v>55</v>
      </c>
      <c r="C359" s="62">
        <v>-1101.973</v>
      </c>
      <c r="D359" s="101">
        <v>-938.08100000000002</v>
      </c>
      <c r="E359" s="101">
        <v>-79644.895000000004</v>
      </c>
      <c r="F359" s="101">
        <v>72266</v>
      </c>
      <c r="G359" s="40">
        <f t="shared" si="10"/>
        <v>-163.89199999999994</v>
      </c>
      <c r="H359" s="41" t="str">
        <f t="shared" si="11"/>
        <v>17,5%▲</v>
      </c>
      <c r="I359" s="42"/>
      <c r="J359" s="91"/>
      <c r="K359" s="91"/>
      <c r="L359" s="91"/>
      <c r="M359" s="91"/>
      <c r="N359" s="91"/>
      <c r="O359" s="91"/>
    </row>
    <row r="360" spans="1:15" ht="15" customHeight="1" x14ac:dyDescent="0.25">
      <c r="A360" s="124" t="s">
        <v>21</v>
      </c>
      <c r="B360" s="104" t="s">
        <v>56</v>
      </c>
      <c r="C360" s="71">
        <v>398652.16700000002</v>
      </c>
      <c r="D360" s="105">
        <v>337587.05900000001</v>
      </c>
      <c r="E360" s="105">
        <v>227320.733529997</v>
      </c>
      <c r="F360" s="105">
        <v>238620</v>
      </c>
      <c r="G360" s="43">
        <f t="shared" si="10"/>
        <v>61065.108000000007</v>
      </c>
      <c r="H360" s="44" t="str">
        <f t="shared" si="11"/>
        <v>18,1%▲</v>
      </c>
      <c r="I360" s="46"/>
      <c r="J360" s="91"/>
      <c r="K360" s="91"/>
      <c r="L360" s="91"/>
      <c r="M360" s="91"/>
      <c r="N360" s="91"/>
      <c r="O360" s="91"/>
    </row>
    <row r="361" spans="1:15" ht="15" customHeight="1" x14ac:dyDescent="0.25">
      <c r="A361" s="124" t="s">
        <v>21</v>
      </c>
      <c r="B361" s="100" t="s">
        <v>57</v>
      </c>
      <c r="C361" s="62">
        <v>9077.6759999999995</v>
      </c>
      <c r="D361" s="101">
        <v>6193.5370000000003</v>
      </c>
      <c r="E361" s="101">
        <v>-29398.60356</v>
      </c>
      <c r="F361" s="101">
        <v>3153</v>
      </c>
      <c r="G361" s="40">
        <f t="shared" si="10"/>
        <v>2884.1389999999992</v>
      </c>
      <c r="H361" s="41" t="str">
        <f t="shared" si="11"/>
        <v>46,6%▲</v>
      </c>
      <c r="I361" s="42"/>
      <c r="J361" s="91"/>
      <c r="K361" s="91"/>
      <c r="L361" s="91"/>
      <c r="M361" s="91"/>
      <c r="N361" s="91"/>
      <c r="O361" s="91"/>
    </row>
    <row r="362" spans="1:15" ht="15" customHeight="1" x14ac:dyDescent="0.25">
      <c r="A362" s="124" t="s">
        <v>21</v>
      </c>
      <c r="B362" s="104" t="s">
        <v>58</v>
      </c>
      <c r="C362" s="71">
        <v>212133.93100000001</v>
      </c>
      <c r="D362" s="105">
        <v>364164.88299999997</v>
      </c>
      <c r="E362" s="105">
        <v>387969.235093739</v>
      </c>
      <c r="F362" s="105">
        <v>166734</v>
      </c>
      <c r="G362" s="43">
        <f t="shared" si="10"/>
        <v>-152030.95199999996</v>
      </c>
      <c r="H362" s="44" t="str">
        <f t="shared" si="11"/>
        <v>-41,7%▼</v>
      </c>
      <c r="I362" s="46"/>
      <c r="J362" s="91"/>
      <c r="K362" s="91"/>
      <c r="L362" s="91"/>
      <c r="M362" s="91"/>
      <c r="N362" s="91"/>
      <c r="O362" s="91"/>
    </row>
    <row r="363" spans="1:15" ht="15" customHeight="1" x14ac:dyDescent="0.25">
      <c r="A363" s="124" t="s">
        <v>21</v>
      </c>
      <c r="B363" s="100" t="s">
        <v>59</v>
      </c>
      <c r="C363" s="62"/>
      <c r="D363" s="101"/>
      <c r="E363" s="101"/>
      <c r="F363" s="101"/>
      <c r="G363" s="40">
        <f t="shared" si="10"/>
        <v>0</v>
      </c>
      <c r="H363" s="41" t="str">
        <f t="shared" si="11"/>
        <v/>
      </c>
      <c r="I363" s="42"/>
      <c r="J363" s="91"/>
      <c r="K363" s="91"/>
      <c r="L363" s="91"/>
      <c r="M363" s="91"/>
      <c r="N363" s="91"/>
      <c r="O363" s="91"/>
    </row>
    <row r="364" spans="1:15" ht="15" customHeight="1" x14ac:dyDescent="0.25">
      <c r="A364" s="124" t="s">
        <v>21</v>
      </c>
      <c r="B364" s="104" t="s">
        <v>60</v>
      </c>
      <c r="C364" s="71"/>
      <c r="D364" s="105"/>
      <c r="E364" s="105"/>
      <c r="F364" s="105"/>
      <c r="G364" s="43">
        <f t="shared" si="10"/>
        <v>0</v>
      </c>
      <c r="H364" s="44" t="str">
        <f t="shared" si="11"/>
        <v/>
      </c>
      <c r="I364" s="45"/>
      <c r="J364" s="91"/>
      <c r="K364" s="91"/>
      <c r="L364" s="91"/>
      <c r="M364" s="91"/>
      <c r="N364" s="91"/>
      <c r="O364" s="91"/>
    </row>
    <row r="365" spans="1:15" ht="15" customHeight="1" x14ac:dyDescent="0.25">
      <c r="A365" s="124" t="s">
        <v>21</v>
      </c>
      <c r="B365" s="100" t="s">
        <v>61</v>
      </c>
      <c r="C365" s="62">
        <v>-7558.165</v>
      </c>
      <c r="D365" s="101">
        <v>13668.947</v>
      </c>
      <c r="E365" s="101">
        <v>1820.80599999988</v>
      </c>
      <c r="F365" s="101">
        <v>-9339</v>
      </c>
      <c r="G365" s="40">
        <f t="shared" si="10"/>
        <v>-21227.112000000001</v>
      </c>
      <c r="H365" s="41" t="str">
        <f t="shared" si="11"/>
        <v>-155,3%▼</v>
      </c>
      <c r="I365" s="47"/>
      <c r="J365" s="91"/>
      <c r="K365" s="91"/>
      <c r="L365" s="91"/>
      <c r="M365" s="91"/>
      <c r="N365" s="91"/>
      <c r="O365" s="91"/>
    </row>
    <row r="366" spans="1:15" ht="15" customHeight="1" x14ac:dyDescent="0.25">
      <c r="A366" s="124" t="s">
        <v>21</v>
      </c>
      <c r="B366" s="104" t="s">
        <v>62</v>
      </c>
      <c r="C366" s="71">
        <v>1965.68</v>
      </c>
      <c r="D366" s="105">
        <v>3391.7759999999998</v>
      </c>
      <c r="E366" s="105">
        <v>3128.7240200000001</v>
      </c>
      <c r="F366" s="105">
        <v>36320</v>
      </c>
      <c r="G366" s="43">
        <f t="shared" si="10"/>
        <v>-1426.0959999999998</v>
      </c>
      <c r="H366" s="44" t="str">
        <f t="shared" si="11"/>
        <v>-42,0%▼</v>
      </c>
      <c r="I366" s="45"/>
      <c r="J366" s="91"/>
      <c r="K366" s="91"/>
      <c r="L366" s="91"/>
      <c r="M366" s="91"/>
      <c r="N366" s="91"/>
      <c r="O366" s="91"/>
    </row>
    <row r="367" spans="1:15" ht="15" customHeight="1" x14ac:dyDescent="0.25">
      <c r="A367" s="124" t="s">
        <v>21</v>
      </c>
      <c r="B367" s="100" t="s">
        <v>63</v>
      </c>
      <c r="C367" s="62">
        <v>-15914.52</v>
      </c>
      <c r="D367" s="101">
        <v>-6978.4369999999999</v>
      </c>
      <c r="E367" s="101">
        <v>-561.44272999999998</v>
      </c>
      <c r="F367" s="101">
        <v>40726</v>
      </c>
      <c r="G367" s="40">
        <f t="shared" si="10"/>
        <v>-8936.0830000000005</v>
      </c>
      <c r="H367" s="41" t="str">
        <f t="shared" si="11"/>
        <v>128,1%▲</v>
      </c>
      <c r="I367" s="47"/>
      <c r="J367" s="91"/>
      <c r="K367" s="91"/>
      <c r="L367" s="91"/>
      <c r="M367" s="91"/>
      <c r="N367" s="91"/>
      <c r="O367" s="91"/>
    </row>
    <row r="368" spans="1:15" ht="15" customHeight="1" x14ac:dyDescent="0.25">
      <c r="A368" s="124" t="s">
        <v>21</v>
      </c>
      <c r="B368" s="104" t="s">
        <v>64</v>
      </c>
      <c r="C368" s="71">
        <v>83204.857999999993</v>
      </c>
      <c r="D368" s="105">
        <v>77901.728000000003</v>
      </c>
      <c r="E368" s="105">
        <v>74762.053239999994</v>
      </c>
      <c r="F368" s="105">
        <v>64977</v>
      </c>
      <c r="G368" s="43">
        <f t="shared" si="10"/>
        <v>5303.1299999999901</v>
      </c>
      <c r="H368" s="44" t="str">
        <f t="shared" si="11"/>
        <v>6,8%</v>
      </c>
      <c r="I368" s="45"/>
      <c r="J368" s="91"/>
      <c r="K368" s="91"/>
      <c r="L368" s="91"/>
      <c r="M368" s="91"/>
      <c r="N368" s="91"/>
      <c r="O368" s="91"/>
    </row>
    <row r="369" spans="1:15" ht="15" customHeight="1" x14ac:dyDescent="0.25">
      <c r="A369" s="124" t="s">
        <v>21</v>
      </c>
      <c r="B369" s="100" t="s">
        <v>65</v>
      </c>
      <c r="C369" s="62">
        <v>1556.0889999999999</v>
      </c>
      <c r="D369" s="101">
        <v>1144.7539999999999</v>
      </c>
      <c r="E369" s="101">
        <v>1012.54</v>
      </c>
      <c r="F369" s="101">
        <v>1124</v>
      </c>
      <c r="G369" s="40">
        <f t="shared" si="10"/>
        <v>411.33500000000004</v>
      </c>
      <c r="H369" s="41" t="str">
        <f t="shared" si="11"/>
        <v>35,9%▲</v>
      </c>
      <c r="I369" s="42"/>
      <c r="J369" s="91"/>
      <c r="K369" s="91"/>
      <c r="L369" s="91"/>
      <c r="M369" s="91"/>
      <c r="N369" s="91"/>
      <c r="O369" s="91"/>
    </row>
    <row r="370" spans="1:15" ht="15" customHeight="1" x14ac:dyDescent="0.25">
      <c r="A370" s="124" t="s">
        <v>21</v>
      </c>
      <c r="B370" s="104" t="s">
        <v>66</v>
      </c>
      <c r="C370" s="71">
        <v>151022.33499999999</v>
      </c>
      <c r="D370" s="105">
        <v>145515.065</v>
      </c>
      <c r="E370" s="105">
        <v>102465.084030288</v>
      </c>
      <c r="F370" s="105">
        <v>98775</v>
      </c>
      <c r="G370" s="43">
        <f t="shared" si="10"/>
        <v>5507.2699999999895</v>
      </c>
      <c r="H370" s="44" t="str">
        <f t="shared" si="11"/>
        <v>3,8%</v>
      </c>
      <c r="I370" s="45"/>
      <c r="J370" s="91"/>
      <c r="K370" s="91"/>
      <c r="L370" s="91"/>
      <c r="M370" s="91"/>
      <c r="N370" s="91"/>
      <c r="O370" s="91"/>
    </row>
    <row r="371" spans="1:15" ht="15" customHeight="1" x14ac:dyDescent="0.25">
      <c r="A371" s="124" t="s">
        <v>21</v>
      </c>
      <c r="B371" s="100" t="s">
        <v>67</v>
      </c>
      <c r="C371" s="62">
        <v>82893.596999999994</v>
      </c>
      <c r="D371" s="101">
        <v>77736.536999999997</v>
      </c>
      <c r="E371" s="101">
        <v>77175.673639999994</v>
      </c>
      <c r="F371" s="101">
        <v>73444</v>
      </c>
      <c r="G371" s="40">
        <f t="shared" si="10"/>
        <v>5157.0599999999977</v>
      </c>
      <c r="H371" s="41" t="str">
        <f t="shared" si="11"/>
        <v>6,6%</v>
      </c>
      <c r="I371" s="47"/>
      <c r="J371" s="91"/>
      <c r="K371" s="91"/>
      <c r="L371" s="91"/>
      <c r="M371" s="91"/>
      <c r="N371" s="91"/>
      <c r="O371" s="91"/>
    </row>
    <row r="372" spans="1:15" ht="15" customHeight="1" x14ac:dyDescent="0.25">
      <c r="A372" s="124" t="s">
        <v>21</v>
      </c>
      <c r="B372" s="104" t="s">
        <v>68</v>
      </c>
      <c r="C372" s="71"/>
      <c r="D372" s="105"/>
      <c r="E372" s="105"/>
      <c r="F372" s="105"/>
      <c r="G372" s="43">
        <f t="shared" si="10"/>
        <v>0</v>
      </c>
      <c r="H372" s="44" t="str">
        <f t="shared" si="11"/>
        <v/>
      </c>
      <c r="I372" s="45"/>
      <c r="J372" s="91"/>
      <c r="K372" s="91"/>
      <c r="L372" s="91"/>
      <c r="M372" s="91"/>
      <c r="N372" s="91"/>
      <c r="O372" s="91"/>
    </row>
    <row r="373" spans="1:15" ht="15" customHeight="1" x14ac:dyDescent="0.25">
      <c r="A373" s="124" t="s">
        <v>21</v>
      </c>
      <c r="B373" s="100" t="s">
        <v>69</v>
      </c>
      <c r="C373" s="62">
        <v>1060.692</v>
      </c>
      <c r="D373" s="101">
        <v>1036.2739999999999</v>
      </c>
      <c r="E373" s="101">
        <v>709.98024999999996</v>
      </c>
      <c r="F373" s="101">
        <v>481</v>
      </c>
      <c r="G373" s="101">
        <f t="shared" si="10"/>
        <v>24.41800000000012</v>
      </c>
      <c r="H373" s="130" t="str">
        <f t="shared" si="11"/>
        <v>2,4%</v>
      </c>
      <c r="I373" s="66"/>
      <c r="J373" s="91"/>
      <c r="K373" s="91"/>
      <c r="L373" s="91"/>
      <c r="M373" s="91"/>
      <c r="N373" s="91"/>
      <c r="O373" s="91"/>
    </row>
    <row r="374" spans="1:15" ht="15" customHeight="1" x14ac:dyDescent="0.25">
      <c r="A374" s="124" t="s">
        <v>21</v>
      </c>
      <c r="B374" s="104" t="s">
        <v>70</v>
      </c>
      <c r="C374" s="71">
        <v>-862.05799999999999</v>
      </c>
      <c r="D374" s="105">
        <v>-972.21799999999996</v>
      </c>
      <c r="E374" s="105">
        <v>-430.46669000000003</v>
      </c>
      <c r="F374" s="105">
        <v>-1961</v>
      </c>
      <c r="G374" s="105">
        <f t="shared" si="10"/>
        <v>110.15999999999997</v>
      </c>
      <c r="H374" s="131" t="str">
        <f t="shared" si="11"/>
        <v>-11,3%▼</v>
      </c>
      <c r="I374" s="74"/>
      <c r="J374" s="91"/>
      <c r="K374" s="91"/>
      <c r="L374" s="91"/>
      <c r="M374" s="91"/>
      <c r="N374" s="91"/>
      <c r="O374" s="91"/>
    </row>
    <row r="375" spans="1:15" ht="15" customHeight="1" x14ac:dyDescent="0.25">
      <c r="A375" s="124" t="s">
        <v>21</v>
      </c>
      <c r="B375" s="100" t="s">
        <v>71</v>
      </c>
      <c r="C375" s="62">
        <v>-55574.873</v>
      </c>
      <c r="D375" s="101">
        <v>-62022.885999999999</v>
      </c>
      <c r="E375" s="101">
        <v>-56067.213000000003</v>
      </c>
      <c r="F375" s="101">
        <v>-25732</v>
      </c>
      <c r="G375" s="101">
        <f t="shared" si="10"/>
        <v>6448.012999999999</v>
      </c>
      <c r="H375" s="130" t="str">
        <f t="shared" si="11"/>
        <v>-10,4%▼</v>
      </c>
      <c r="I375" s="66"/>
      <c r="J375" s="91"/>
      <c r="K375" s="91"/>
      <c r="L375" s="91"/>
      <c r="M375" s="91"/>
      <c r="N375" s="91"/>
      <c r="O375" s="91"/>
    </row>
    <row r="376" spans="1:15" ht="15" customHeight="1" x14ac:dyDescent="0.25">
      <c r="A376" s="124" t="s">
        <v>21</v>
      </c>
      <c r="B376" s="104" t="s">
        <v>72</v>
      </c>
      <c r="C376" s="71">
        <v>11298.516</v>
      </c>
      <c r="D376" s="105">
        <v>11541.27</v>
      </c>
      <c r="E376" s="105">
        <v>9321.6631312741392</v>
      </c>
      <c r="F376" s="105">
        <v>10137</v>
      </c>
      <c r="G376" s="105">
        <f t="shared" si="10"/>
        <v>-242.75400000000081</v>
      </c>
      <c r="H376" s="131" t="str">
        <f t="shared" si="11"/>
        <v>-2,1%</v>
      </c>
      <c r="I376" s="74"/>
      <c r="J376" s="91"/>
      <c r="K376" s="91"/>
      <c r="L376" s="91"/>
      <c r="M376" s="91"/>
      <c r="N376" s="91"/>
      <c r="O376" s="91"/>
    </row>
    <row r="377" spans="1:15" ht="15" customHeight="1" x14ac:dyDescent="0.25">
      <c r="A377" s="124" t="s">
        <v>21</v>
      </c>
      <c r="B377" s="100" t="s">
        <v>73</v>
      </c>
      <c r="C377" s="62"/>
      <c r="D377" s="101"/>
      <c r="E377" s="101"/>
      <c r="F377" s="101"/>
      <c r="G377" s="101">
        <f t="shared" si="10"/>
        <v>0</v>
      </c>
      <c r="H377" s="130" t="str">
        <f t="shared" si="11"/>
        <v/>
      </c>
      <c r="I377" s="66"/>
      <c r="J377" s="91"/>
      <c r="K377" s="91"/>
      <c r="L377" s="91"/>
      <c r="M377" s="91"/>
      <c r="N377" s="91"/>
      <c r="O377" s="91"/>
    </row>
    <row r="378" spans="1:15" ht="15" customHeight="1" x14ac:dyDescent="0.25">
      <c r="A378" s="124" t="s">
        <v>21</v>
      </c>
      <c r="B378" s="104" t="s">
        <v>74</v>
      </c>
      <c r="C378" s="71">
        <v>15149.244000000001</v>
      </c>
      <c r="D378" s="105"/>
      <c r="E378" s="105"/>
      <c r="F378" s="105"/>
      <c r="G378" s="105">
        <f t="shared" si="10"/>
        <v>15149.244000000001</v>
      </c>
      <c r="H378" s="131" t="str">
        <f t="shared" si="11"/>
        <v/>
      </c>
      <c r="I378" s="74"/>
      <c r="J378" s="91"/>
      <c r="K378" s="91"/>
      <c r="L378" s="91"/>
      <c r="M378" s="91"/>
      <c r="N378" s="91"/>
      <c r="O378" s="91"/>
    </row>
    <row r="379" spans="1:15" ht="15" customHeight="1" x14ac:dyDescent="0.25">
      <c r="A379" s="124" t="s">
        <v>21</v>
      </c>
      <c r="B379" s="100" t="s">
        <v>75</v>
      </c>
      <c r="C379" s="62">
        <v>34512.716</v>
      </c>
      <c r="D379" s="101">
        <v>34751.887999999999</v>
      </c>
      <c r="E379" s="101">
        <v>40470.667940483101</v>
      </c>
      <c r="F379" s="101"/>
      <c r="G379" s="101">
        <f t="shared" si="10"/>
        <v>-239.17199999999866</v>
      </c>
      <c r="H379" s="130" t="str">
        <f t="shared" si="11"/>
        <v>-0,7%</v>
      </c>
      <c r="I379" s="66"/>
      <c r="J379" s="91"/>
      <c r="K379" s="91"/>
      <c r="L379" s="91"/>
      <c r="M379" s="91"/>
      <c r="N379" s="91"/>
      <c r="O379" s="91"/>
    </row>
    <row r="380" spans="1:15" ht="15" customHeight="1" x14ac:dyDescent="0.25">
      <c r="A380" s="124" t="s">
        <v>21</v>
      </c>
      <c r="B380" s="104" t="s">
        <v>76</v>
      </c>
      <c r="C380" s="71">
        <v>41438.010999999999</v>
      </c>
      <c r="D380" s="105">
        <v>40011.631999999998</v>
      </c>
      <c r="E380" s="105">
        <v>42122.281999999999</v>
      </c>
      <c r="F380" s="105"/>
      <c r="G380" s="105">
        <f t="shared" si="10"/>
        <v>1426.3790000000008</v>
      </c>
      <c r="H380" s="131" t="str">
        <f t="shared" si="11"/>
        <v>3,6%</v>
      </c>
      <c r="I380" s="74"/>
      <c r="J380" s="91"/>
      <c r="K380" s="91"/>
      <c r="L380" s="91"/>
      <c r="M380" s="91"/>
      <c r="N380" s="91"/>
      <c r="O380" s="91"/>
    </row>
    <row r="381" spans="1:15" ht="15" customHeight="1" x14ac:dyDescent="0.25">
      <c r="A381" s="124" t="s">
        <v>21</v>
      </c>
      <c r="B381" s="100" t="s">
        <v>77</v>
      </c>
      <c r="C381" s="62">
        <v>-258027.45</v>
      </c>
      <c r="D381" s="101">
        <v>-445589.33299999998</v>
      </c>
      <c r="E381" s="101">
        <v>180130.01741999999</v>
      </c>
      <c r="F381" s="101"/>
      <c r="G381" s="101">
        <f t="shared" si="10"/>
        <v>187561.88299999997</v>
      </c>
      <c r="H381" s="130" t="str">
        <f t="shared" si="11"/>
        <v>-42,1%▼</v>
      </c>
      <c r="I381" s="66"/>
      <c r="J381" s="91"/>
      <c r="K381" s="91"/>
      <c r="L381" s="91"/>
      <c r="M381" s="91"/>
      <c r="N381" s="91"/>
      <c r="O381" s="91"/>
    </row>
    <row r="382" spans="1:15" ht="15" customHeight="1" x14ac:dyDescent="0.25">
      <c r="A382" s="124" t="s">
        <v>21</v>
      </c>
      <c r="B382" s="104" t="s">
        <v>103</v>
      </c>
      <c r="C382" s="71"/>
      <c r="D382" s="105"/>
      <c r="E382" s="105"/>
      <c r="F382" s="105"/>
      <c r="G382" s="105">
        <f t="shared" si="10"/>
        <v>0</v>
      </c>
      <c r="H382" s="131" t="str">
        <f t="shared" si="11"/>
        <v/>
      </c>
      <c r="I382" s="74"/>
      <c r="J382" s="91"/>
      <c r="K382" s="91"/>
      <c r="L382" s="91"/>
      <c r="M382" s="91"/>
      <c r="N382" s="91"/>
      <c r="O382" s="91"/>
    </row>
    <row r="383" spans="1:15" ht="15" customHeight="1" x14ac:dyDescent="0.25">
      <c r="A383" s="124" t="s">
        <v>21</v>
      </c>
      <c r="B383" s="100" t="s">
        <v>104</v>
      </c>
      <c r="C383" s="62"/>
      <c r="D383" s="101"/>
      <c r="E383" s="101"/>
      <c r="F383" s="101"/>
      <c r="G383" s="101">
        <f t="shared" si="10"/>
        <v>0</v>
      </c>
      <c r="H383" s="130" t="str">
        <f t="shared" si="11"/>
        <v/>
      </c>
      <c r="I383" s="66"/>
      <c r="J383" s="91"/>
      <c r="K383" s="91"/>
      <c r="L383" s="91"/>
      <c r="M383" s="91"/>
      <c r="N383" s="91"/>
      <c r="O383" s="91"/>
    </row>
    <row r="384" spans="1:15" ht="15" customHeight="1" x14ac:dyDescent="0.25">
      <c r="A384" s="124" t="s">
        <v>21</v>
      </c>
      <c r="B384" s="104" t="s">
        <v>105</v>
      </c>
      <c r="C384" s="71"/>
      <c r="D384" s="105"/>
      <c r="E384" s="105"/>
      <c r="F384" s="105"/>
      <c r="G384" s="105">
        <f t="shared" si="10"/>
        <v>0</v>
      </c>
      <c r="H384" s="131" t="str">
        <f t="shared" si="11"/>
        <v/>
      </c>
      <c r="I384" s="74"/>
      <c r="J384" s="91"/>
      <c r="K384" s="91"/>
      <c r="L384" s="91"/>
      <c r="M384" s="91"/>
      <c r="N384" s="91"/>
      <c r="O384" s="91"/>
    </row>
    <row r="385" spans="1:15" s="134" customFormat="1" ht="15" customHeight="1" x14ac:dyDescent="0.25">
      <c r="A385" s="124" t="s">
        <v>21</v>
      </c>
      <c r="B385" s="100" t="s">
        <v>107</v>
      </c>
      <c r="C385" s="62"/>
      <c r="D385" s="101"/>
      <c r="E385" s="101"/>
      <c r="F385" s="101"/>
      <c r="G385" s="101">
        <f t="shared" si="10"/>
        <v>0</v>
      </c>
      <c r="H385" s="130" t="str">
        <f t="shared" si="11"/>
        <v/>
      </c>
      <c r="I385" s="66"/>
      <c r="J385" s="91"/>
      <c r="K385" s="91"/>
      <c r="L385" s="91"/>
      <c r="M385" s="91"/>
      <c r="N385" s="91"/>
      <c r="O385" s="91"/>
    </row>
    <row r="386" spans="1:15" s="134" customFormat="1" ht="15" customHeight="1" x14ac:dyDescent="0.25">
      <c r="A386" s="124" t="s">
        <v>21</v>
      </c>
      <c r="B386" s="104" t="s">
        <v>108</v>
      </c>
      <c r="C386" s="71"/>
      <c r="D386" s="105"/>
      <c r="E386" s="105"/>
      <c r="F386" s="105"/>
      <c r="G386" s="105">
        <f t="shared" si="10"/>
        <v>0</v>
      </c>
      <c r="H386" s="131" t="str">
        <f t="shared" si="11"/>
        <v/>
      </c>
      <c r="I386" s="74"/>
      <c r="J386" s="91"/>
      <c r="K386" s="91"/>
      <c r="L386" s="91"/>
      <c r="M386" s="91"/>
      <c r="N386" s="91"/>
      <c r="O386" s="91"/>
    </row>
    <row r="387" spans="1:15" ht="15" customHeight="1" x14ac:dyDescent="0.25">
      <c r="A387" s="124" t="s">
        <v>21</v>
      </c>
      <c r="B387" s="100" t="s">
        <v>109</v>
      </c>
      <c r="C387" s="62"/>
      <c r="D387" s="101">
        <v>33249.891000000003</v>
      </c>
      <c r="E387" s="101">
        <v>84637.526740001194</v>
      </c>
      <c r="F387" s="101">
        <v>-27056</v>
      </c>
      <c r="G387" s="101">
        <f t="shared" si="10"/>
        <v>-33249.891000000003</v>
      </c>
      <c r="H387" s="130" t="str">
        <f t="shared" si="11"/>
        <v>-100,0%▼</v>
      </c>
      <c r="I387" s="66"/>
      <c r="J387" s="91"/>
      <c r="K387" s="91"/>
      <c r="L387" s="91"/>
      <c r="M387" s="91"/>
      <c r="N387" s="91"/>
      <c r="O387" s="91"/>
    </row>
    <row r="388" spans="1:15" ht="15" customHeight="1" x14ac:dyDescent="0.25">
      <c r="A388" s="124" t="s">
        <v>21</v>
      </c>
      <c r="B388" s="104" t="s">
        <v>78</v>
      </c>
      <c r="C388" s="71"/>
      <c r="D388" s="105"/>
      <c r="E388" s="105"/>
      <c r="F388" s="105">
        <v>0</v>
      </c>
      <c r="G388" s="105">
        <f t="shared" si="10"/>
        <v>0</v>
      </c>
      <c r="H388" s="131" t="str">
        <f t="shared" si="11"/>
        <v/>
      </c>
      <c r="I388" s="74"/>
      <c r="J388" s="91"/>
      <c r="K388" s="91"/>
      <c r="L388" s="91"/>
      <c r="M388" s="91"/>
      <c r="N388" s="91"/>
      <c r="O388" s="91"/>
    </row>
    <row r="389" spans="1:15" ht="15" customHeight="1" x14ac:dyDescent="0.25">
      <c r="A389" s="124" t="s">
        <v>21</v>
      </c>
      <c r="B389" s="125" t="s">
        <v>14</v>
      </c>
      <c r="C389" s="126">
        <f>SUMIFS((C7:C388),(A7:A388),A389)</f>
        <v>1454404.3829999999</v>
      </c>
      <c r="D389" s="126">
        <f>SUMIFS((D7:D388),(A7:A388),A389)</f>
        <v>1280516.2210000001</v>
      </c>
      <c r="E389" s="126">
        <f>SUMIFS((E7:E388),(A7:A388),A389)</f>
        <v>1846819.5367945742</v>
      </c>
      <c r="F389" s="126">
        <f>SUMIFS((F7:F388),(A7:A388),A389)</f>
        <v>1379412</v>
      </c>
      <c r="G389" s="126">
        <f t="shared" si="10"/>
        <v>173888.16199999978</v>
      </c>
      <c r="H389" s="132" t="str">
        <f t="shared" si="11"/>
        <v>13,6%▲</v>
      </c>
      <c r="I389" s="37"/>
      <c r="J389" s="91"/>
      <c r="K389" s="91"/>
      <c r="L389" s="91"/>
      <c r="M389" s="91"/>
      <c r="N389" s="91"/>
      <c r="O389" s="91"/>
    </row>
    <row r="390" spans="1:15" ht="15" customHeight="1" x14ac:dyDescent="0.25">
      <c r="C390" s="91"/>
      <c r="D390" s="91"/>
    </row>
    <row r="391" spans="1:15" ht="15" customHeight="1" x14ac:dyDescent="0.25">
      <c r="C391" s="91"/>
      <c r="D391" s="91"/>
    </row>
    <row r="392" spans="1:15" ht="15" customHeight="1" x14ac:dyDescent="0.25">
      <c r="C392" s="91"/>
      <c r="D392" s="91"/>
    </row>
    <row r="393" spans="1:15" ht="15" customHeight="1" x14ac:dyDescent="0.25">
      <c r="C393" s="91"/>
      <c r="D393" s="91"/>
    </row>
    <row r="394" spans="1:15" ht="15" customHeight="1" x14ac:dyDescent="0.25">
      <c r="C394" s="91"/>
      <c r="D394" s="91"/>
    </row>
    <row r="395" spans="1:15" ht="15" customHeight="1" x14ac:dyDescent="0.25">
      <c r="C395" s="91"/>
      <c r="D395" s="91"/>
    </row>
    <row r="396" spans="1:15" ht="15" customHeight="1" x14ac:dyDescent="0.25">
      <c r="C396" s="91"/>
      <c r="D396" s="91"/>
    </row>
    <row r="397" spans="1:15" ht="15" customHeight="1" x14ac:dyDescent="0.25">
      <c r="C397" s="91"/>
      <c r="D397" s="91"/>
    </row>
    <row r="398" spans="1:15" ht="15" customHeight="1" x14ac:dyDescent="0.25">
      <c r="C398" s="91"/>
      <c r="D398" s="91"/>
    </row>
    <row r="399" spans="1:15" ht="15" customHeight="1" x14ac:dyDescent="0.25">
      <c r="C399" s="91"/>
      <c r="D399" s="91"/>
    </row>
    <row r="400" spans="1:15" ht="15" customHeight="1" x14ac:dyDescent="0.25">
      <c r="C400" s="91"/>
      <c r="D400" s="91"/>
    </row>
    <row r="401" spans="3:4" ht="15" customHeight="1" x14ac:dyDescent="0.25">
      <c r="C401" s="91"/>
      <c r="D401" s="91"/>
    </row>
    <row r="402" spans="3:4" ht="15" customHeight="1" x14ac:dyDescent="0.25">
      <c r="C402" s="91"/>
      <c r="D402" s="91"/>
    </row>
    <row r="403" spans="3:4" ht="15" customHeight="1" x14ac:dyDescent="0.25">
      <c r="C403" s="91"/>
      <c r="D403" s="91"/>
    </row>
    <row r="404" spans="3:4" ht="15" customHeight="1" x14ac:dyDescent="0.25">
      <c r="C404" s="91"/>
      <c r="D404" s="91"/>
    </row>
    <row r="405" spans="3:4" ht="15" customHeight="1" x14ac:dyDescent="0.25">
      <c r="C405" s="91"/>
      <c r="D405" s="91"/>
    </row>
    <row r="406" spans="3:4" ht="15" customHeight="1" x14ac:dyDescent="0.25">
      <c r="C406" s="91"/>
      <c r="D406" s="91"/>
    </row>
    <row r="407" spans="3:4" ht="15" customHeight="1" x14ac:dyDescent="0.25">
      <c r="C407" s="91"/>
      <c r="D407" s="91"/>
    </row>
    <row r="408" spans="3:4" ht="15" customHeight="1" x14ac:dyDescent="0.25">
      <c r="C408" s="91"/>
      <c r="D408" s="91"/>
    </row>
    <row r="409" spans="3:4" ht="15" customHeight="1" x14ac:dyDescent="0.25">
      <c r="C409" s="91"/>
      <c r="D409" s="91"/>
    </row>
    <row r="410" spans="3:4" ht="15" customHeight="1" x14ac:dyDescent="0.25">
      <c r="C410" s="91"/>
      <c r="D410" s="91"/>
    </row>
    <row r="411" spans="3:4" ht="15" customHeight="1" x14ac:dyDescent="0.25">
      <c r="C411" s="91"/>
      <c r="D411" s="91"/>
    </row>
    <row r="412" spans="3:4" ht="15" customHeight="1" x14ac:dyDescent="0.25">
      <c r="C412" s="91"/>
      <c r="D412" s="91"/>
    </row>
    <row r="413" spans="3:4" ht="15" customHeight="1" x14ac:dyDescent="0.25">
      <c r="C413" s="91"/>
      <c r="D413" s="91"/>
    </row>
    <row r="414" spans="3:4" ht="15" customHeight="1" x14ac:dyDescent="0.25">
      <c r="C414" s="91"/>
      <c r="D414" s="91"/>
    </row>
    <row r="415" spans="3:4" ht="15" customHeight="1" x14ac:dyDescent="0.25">
      <c r="C415" s="91"/>
      <c r="D415" s="91"/>
    </row>
    <row r="416" spans="3:4" ht="15" customHeight="1" x14ac:dyDescent="0.25">
      <c r="C416" s="91"/>
      <c r="D416" s="91"/>
    </row>
    <row r="417" spans="3:4" ht="15" customHeight="1" x14ac:dyDescent="0.25">
      <c r="C417" s="91"/>
      <c r="D417" s="91"/>
    </row>
    <row r="418" spans="3:4" ht="15" customHeight="1" x14ac:dyDescent="0.25">
      <c r="C418" s="91"/>
      <c r="D418" s="91"/>
    </row>
    <row r="419" spans="3:4" ht="15" customHeight="1" x14ac:dyDescent="0.25">
      <c r="C419" s="91"/>
      <c r="D419" s="91"/>
    </row>
    <row r="420" spans="3:4" ht="15" customHeight="1" x14ac:dyDescent="0.25">
      <c r="C420" s="91"/>
      <c r="D420" s="91"/>
    </row>
    <row r="421" spans="3:4" ht="15" customHeight="1" x14ac:dyDescent="0.25">
      <c r="C421" s="91"/>
      <c r="D421" s="91"/>
    </row>
    <row r="422" spans="3:4" ht="15" customHeight="1" x14ac:dyDescent="0.25">
      <c r="C422" s="91"/>
      <c r="D422" s="91"/>
    </row>
    <row r="423" spans="3:4" ht="15" customHeight="1" x14ac:dyDescent="0.25">
      <c r="C423" s="91"/>
      <c r="D423" s="91"/>
    </row>
    <row r="424" spans="3:4" ht="15" customHeight="1" x14ac:dyDescent="0.25">
      <c r="C424" s="91"/>
      <c r="D424" s="91"/>
    </row>
    <row r="425" spans="3:4" ht="15" customHeight="1" x14ac:dyDescent="0.25">
      <c r="C425" s="91"/>
      <c r="D425" s="91"/>
    </row>
    <row r="426" spans="3:4" ht="15" customHeight="1" x14ac:dyDescent="0.25">
      <c r="C426" s="91"/>
      <c r="D426" s="91"/>
    </row>
    <row r="427" spans="3:4" ht="15" customHeight="1" x14ac:dyDescent="0.25">
      <c r="C427" s="91"/>
      <c r="D427" s="91"/>
    </row>
    <row r="428" spans="3:4" ht="15" customHeight="1" x14ac:dyDescent="0.25">
      <c r="C428" s="91"/>
      <c r="D428" s="91"/>
    </row>
    <row r="429" spans="3:4" ht="15" customHeight="1" x14ac:dyDescent="0.25">
      <c r="C429" s="91"/>
      <c r="D429" s="91"/>
    </row>
    <row r="430" spans="3:4" ht="15" customHeight="1" x14ac:dyDescent="0.25">
      <c r="C430" s="91"/>
      <c r="D430" s="91"/>
    </row>
    <row r="431" spans="3:4" ht="15" customHeight="1" x14ac:dyDescent="0.25">
      <c r="C431" s="91"/>
      <c r="D431" s="91"/>
    </row>
    <row r="432" spans="3:4" ht="15" customHeight="1" x14ac:dyDescent="0.25">
      <c r="C432" s="91"/>
      <c r="D432" s="91"/>
    </row>
    <row r="433" spans="3:4" ht="15" customHeight="1" x14ac:dyDescent="0.25">
      <c r="C433" s="91"/>
      <c r="D433" s="91"/>
    </row>
    <row r="434" spans="3:4" ht="15" customHeight="1" x14ac:dyDescent="0.25">
      <c r="C434" s="91"/>
      <c r="D434" s="91"/>
    </row>
    <row r="435" spans="3:4" ht="15" customHeight="1" x14ac:dyDescent="0.25">
      <c r="C435" s="91"/>
      <c r="D435" s="91"/>
    </row>
    <row r="436" spans="3:4" ht="15" customHeight="1" x14ac:dyDescent="0.25">
      <c r="C436" s="91"/>
      <c r="D436" s="91"/>
    </row>
    <row r="437" spans="3:4" ht="15" customHeight="1" x14ac:dyDescent="0.25">
      <c r="C437" s="91"/>
      <c r="D437" s="91"/>
    </row>
    <row r="438" spans="3:4" ht="15" customHeight="1" x14ac:dyDescent="0.25">
      <c r="C438" s="91"/>
      <c r="D438" s="91"/>
    </row>
    <row r="439" spans="3:4" ht="15" customHeight="1" x14ac:dyDescent="0.25">
      <c r="C439" s="91"/>
      <c r="D439" s="91"/>
    </row>
    <row r="440" spans="3:4" ht="15" customHeight="1" x14ac:dyDescent="0.25">
      <c r="C440" s="91"/>
      <c r="D440" s="91"/>
    </row>
    <row r="441" spans="3:4" ht="15" customHeight="1" x14ac:dyDescent="0.25">
      <c r="C441" s="91"/>
      <c r="D441" s="91"/>
    </row>
    <row r="442" spans="3:4" ht="15" customHeight="1" x14ac:dyDescent="0.25">
      <c r="C442" s="91"/>
      <c r="D442" s="91"/>
    </row>
    <row r="443" spans="3:4" ht="15" customHeight="1" x14ac:dyDescent="0.25">
      <c r="C443" s="91"/>
      <c r="D443" s="91"/>
    </row>
    <row r="444" spans="3:4" ht="15" customHeight="1" x14ac:dyDescent="0.25">
      <c r="C444" s="91"/>
      <c r="D444" s="91"/>
    </row>
    <row r="445" spans="3:4" ht="15" customHeight="1" x14ac:dyDescent="0.25">
      <c r="C445" s="91"/>
      <c r="D445" s="91"/>
    </row>
    <row r="446" spans="3:4" ht="15" customHeight="1" x14ac:dyDescent="0.25">
      <c r="C446" s="91"/>
      <c r="D446" s="91"/>
    </row>
    <row r="447" spans="3:4" ht="15" customHeight="1" x14ac:dyDescent="0.25">
      <c r="C447" s="91"/>
      <c r="D447" s="91"/>
    </row>
    <row r="448" spans="3:4" ht="15" customHeight="1" x14ac:dyDescent="0.25">
      <c r="C448" s="91"/>
      <c r="D448" s="91"/>
    </row>
    <row r="449" spans="3:4" ht="15" customHeight="1" x14ac:dyDescent="0.25">
      <c r="C449" s="91"/>
      <c r="D449" s="91"/>
    </row>
    <row r="450" spans="3:4" ht="15" customHeight="1" x14ac:dyDescent="0.25">
      <c r="C450" s="91"/>
      <c r="D450" s="91"/>
    </row>
    <row r="451" spans="3:4" ht="15" customHeight="1" x14ac:dyDescent="0.25">
      <c r="C451" s="91"/>
      <c r="D451" s="91"/>
    </row>
    <row r="452" spans="3:4" ht="15" customHeight="1" x14ac:dyDescent="0.25">
      <c r="C452" s="91"/>
      <c r="D452" s="91"/>
    </row>
    <row r="453" spans="3:4" ht="15" customHeight="1" x14ac:dyDescent="0.25">
      <c r="C453" s="91"/>
      <c r="D453" s="91"/>
    </row>
    <row r="454" spans="3:4" ht="15" customHeight="1" x14ac:dyDescent="0.25">
      <c r="C454" s="91"/>
      <c r="D454" s="91"/>
    </row>
    <row r="455" spans="3:4" ht="15" customHeight="1" x14ac:dyDescent="0.25">
      <c r="C455" s="91"/>
      <c r="D455" s="91"/>
    </row>
    <row r="456" spans="3:4" ht="15" customHeight="1" x14ac:dyDescent="0.25">
      <c r="C456" s="91"/>
      <c r="D456" s="91"/>
    </row>
    <row r="457" spans="3:4" ht="15" customHeight="1" x14ac:dyDescent="0.25">
      <c r="C457" s="91"/>
      <c r="D457" s="91"/>
    </row>
    <row r="458" spans="3:4" ht="15" customHeight="1" x14ac:dyDescent="0.25">
      <c r="C458" s="91"/>
      <c r="D458" s="91"/>
    </row>
    <row r="459" spans="3:4" ht="15" customHeight="1" x14ac:dyDescent="0.25">
      <c r="C459" s="91"/>
      <c r="D459" s="91"/>
    </row>
    <row r="460" spans="3:4" ht="15" customHeight="1" x14ac:dyDescent="0.25">
      <c r="C460" s="91"/>
      <c r="D460" s="91"/>
    </row>
    <row r="461" spans="3:4" ht="15" customHeight="1" x14ac:dyDescent="0.25">
      <c r="C461" s="91"/>
      <c r="D461" s="91"/>
    </row>
    <row r="462" spans="3:4" ht="15" customHeight="1" x14ac:dyDescent="0.25">
      <c r="C462" s="91"/>
      <c r="D462" s="91"/>
    </row>
    <row r="463" spans="3:4" ht="15" customHeight="1" x14ac:dyDescent="0.25">
      <c r="C463" s="91"/>
      <c r="D463" s="91"/>
    </row>
    <row r="464" spans="3:4" ht="15" customHeight="1" x14ac:dyDescent="0.25">
      <c r="C464" s="91"/>
      <c r="D464" s="91"/>
    </row>
    <row r="465" spans="3:4" ht="15" customHeight="1" x14ac:dyDescent="0.25">
      <c r="C465" s="91"/>
      <c r="D465" s="91"/>
    </row>
    <row r="466" spans="3:4" ht="15" customHeight="1" x14ac:dyDescent="0.25">
      <c r="C466" s="91"/>
      <c r="D466" s="91"/>
    </row>
    <row r="467" spans="3:4" ht="15" customHeight="1" x14ac:dyDescent="0.25">
      <c r="C467" s="91"/>
      <c r="D467" s="91"/>
    </row>
    <row r="468" spans="3:4" ht="15" customHeight="1" x14ac:dyDescent="0.25">
      <c r="C468" s="91"/>
      <c r="D468" s="91"/>
    </row>
    <row r="469" spans="3:4" ht="15" customHeight="1" x14ac:dyDescent="0.25">
      <c r="C469" s="91"/>
      <c r="D469" s="91"/>
    </row>
    <row r="470" spans="3:4" ht="15" customHeight="1" x14ac:dyDescent="0.25">
      <c r="C470" s="91"/>
      <c r="D470" s="91"/>
    </row>
    <row r="471" spans="3:4" ht="15" customHeight="1" x14ac:dyDescent="0.25">
      <c r="C471" s="91"/>
      <c r="D471" s="91"/>
    </row>
    <row r="472" spans="3:4" ht="15" customHeight="1" x14ac:dyDescent="0.25">
      <c r="C472" s="91"/>
      <c r="D472" s="91"/>
    </row>
    <row r="473" spans="3:4" ht="15" customHeight="1" x14ac:dyDescent="0.25">
      <c r="C473" s="91"/>
      <c r="D473" s="91"/>
    </row>
    <row r="474" spans="3:4" ht="15" customHeight="1" x14ac:dyDescent="0.25">
      <c r="C474" s="91"/>
      <c r="D474" s="91"/>
    </row>
    <row r="475" spans="3:4" ht="15" customHeight="1" x14ac:dyDescent="0.25">
      <c r="C475" s="91"/>
      <c r="D475" s="91"/>
    </row>
    <row r="476" spans="3:4" ht="15" customHeight="1" x14ac:dyDescent="0.25">
      <c r="C476" s="91"/>
      <c r="D476" s="91"/>
    </row>
    <row r="477" spans="3:4" ht="15" customHeight="1" x14ac:dyDescent="0.25">
      <c r="C477" s="91"/>
      <c r="D477" s="91"/>
    </row>
    <row r="478" spans="3:4" ht="15" customHeight="1" x14ac:dyDescent="0.25">
      <c r="C478" s="91"/>
      <c r="D478" s="91"/>
    </row>
    <row r="479" spans="3:4" ht="15" customHeight="1" x14ac:dyDescent="0.25">
      <c r="C479" s="91"/>
      <c r="D479" s="91"/>
    </row>
    <row r="480" spans="3:4" ht="15" customHeight="1" x14ac:dyDescent="0.25">
      <c r="C480" s="91"/>
      <c r="D480" s="91"/>
    </row>
    <row r="481" spans="3:4" ht="15" customHeight="1" x14ac:dyDescent="0.25">
      <c r="C481" s="91"/>
      <c r="D481" s="91"/>
    </row>
    <row r="482" spans="3:4" ht="15" customHeight="1" x14ac:dyDescent="0.25">
      <c r="C482" s="91"/>
      <c r="D482" s="91"/>
    </row>
    <row r="483" spans="3:4" ht="15" customHeight="1" x14ac:dyDescent="0.25">
      <c r="C483" s="91"/>
      <c r="D483" s="91"/>
    </row>
    <row r="484" spans="3:4" ht="15" customHeight="1" x14ac:dyDescent="0.25">
      <c r="C484" s="91"/>
      <c r="D484" s="91"/>
    </row>
    <row r="485" spans="3:4" ht="15" customHeight="1" x14ac:dyDescent="0.25">
      <c r="C485" s="91"/>
      <c r="D485" s="91"/>
    </row>
    <row r="486" spans="3:4" ht="15" customHeight="1" x14ac:dyDescent="0.25">
      <c r="C486" s="91"/>
      <c r="D486" s="91"/>
    </row>
    <row r="487" spans="3:4" ht="15" customHeight="1" x14ac:dyDescent="0.25">
      <c r="C487" s="91"/>
      <c r="D487" s="91"/>
    </row>
    <row r="488" spans="3:4" ht="15" customHeight="1" x14ac:dyDescent="0.25">
      <c r="C488" s="91"/>
      <c r="D488" s="91"/>
    </row>
    <row r="489" spans="3:4" ht="15" customHeight="1" x14ac:dyDescent="0.25">
      <c r="C489" s="91"/>
      <c r="D489" s="91"/>
    </row>
    <row r="490" spans="3:4" ht="15" customHeight="1" x14ac:dyDescent="0.25">
      <c r="C490" s="91"/>
      <c r="D490" s="91"/>
    </row>
    <row r="491" spans="3:4" ht="15" customHeight="1" x14ac:dyDescent="0.25">
      <c r="C491" s="91"/>
      <c r="D491" s="91"/>
    </row>
    <row r="492" spans="3:4" ht="15" customHeight="1" x14ac:dyDescent="0.25">
      <c r="C492" s="91"/>
      <c r="D492" s="91"/>
    </row>
    <row r="493" spans="3:4" ht="15" customHeight="1" x14ac:dyDescent="0.25">
      <c r="C493" s="91"/>
      <c r="D493" s="91"/>
    </row>
    <row r="494" spans="3:4" ht="15" customHeight="1" x14ac:dyDescent="0.25">
      <c r="C494" s="91"/>
      <c r="D494" s="91"/>
    </row>
    <row r="495" spans="3:4" ht="15" customHeight="1" x14ac:dyDescent="0.25">
      <c r="C495" s="91"/>
      <c r="D495" s="91"/>
    </row>
    <row r="496" spans="3:4" ht="15" customHeight="1" x14ac:dyDescent="0.25">
      <c r="C496" s="91"/>
      <c r="D496" s="91"/>
    </row>
    <row r="497" spans="3:4" ht="15" customHeight="1" x14ac:dyDescent="0.25">
      <c r="C497" s="91"/>
      <c r="D497" s="91"/>
    </row>
    <row r="498" spans="3:4" ht="15" customHeight="1" x14ac:dyDescent="0.25">
      <c r="C498" s="91"/>
      <c r="D498" s="91"/>
    </row>
    <row r="499" spans="3:4" ht="15" customHeight="1" x14ac:dyDescent="0.25">
      <c r="C499" s="91"/>
      <c r="D499" s="91"/>
    </row>
    <row r="500" spans="3:4" ht="15" customHeight="1" x14ac:dyDescent="0.25">
      <c r="C500" s="91"/>
      <c r="D500" s="91"/>
    </row>
    <row r="501" spans="3:4" ht="15" customHeight="1" x14ac:dyDescent="0.25">
      <c r="C501" s="91"/>
      <c r="D501" s="91"/>
    </row>
    <row r="502" spans="3:4" ht="15" customHeight="1" x14ac:dyDescent="0.25">
      <c r="C502" s="91"/>
      <c r="D502" s="91"/>
    </row>
    <row r="503" spans="3:4" ht="15" customHeight="1" x14ac:dyDescent="0.25">
      <c r="C503" s="91"/>
      <c r="D503" s="91"/>
    </row>
    <row r="504" spans="3:4" ht="15" customHeight="1" x14ac:dyDescent="0.25">
      <c r="C504" s="91"/>
      <c r="D504" s="91"/>
    </row>
    <row r="505" spans="3:4" ht="15" customHeight="1" x14ac:dyDescent="0.25">
      <c r="C505" s="91"/>
      <c r="D505" s="91"/>
    </row>
    <row r="506" spans="3:4" ht="15" customHeight="1" x14ac:dyDescent="0.25">
      <c r="C506" s="91"/>
      <c r="D506" s="91"/>
    </row>
    <row r="507" spans="3:4" ht="15" customHeight="1" x14ac:dyDescent="0.25">
      <c r="C507" s="91"/>
      <c r="D507" s="91"/>
    </row>
    <row r="508" spans="3:4" ht="15" customHeight="1" x14ac:dyDescent="0.25">
      <c r="C508" s="91"/>
      <c r="D508" s="91"/>
    </row>
    <row r="509" spans="3:4" ht="15" customHeight="1" x14ac:dyDescent="0.25">
      <c r="C509" s="91"/>
      <c r="D509" s="91"/>
    </row>
    <row r="510" spans="3:4" ht="15" customHeight="1" x14ac:dyDescent="0.25">
      <c r="C510" s="91"/>
      <c r="D510" s="91"/>
    </row>
    <row r="511" spans="3:4" ht="15" customHeight="1" x14ac:dyDescent="0.25">
      <c r="C511" s="91"/>
      <c r="D511" s="91"/>
    </row>
    <row r="512" spans="3:4" ht="15" customHeight="1" x14ac:dyDescent="0.25">
      <c r="C512" s="91"/>
      <c r="D512" s="91"/>
    </row>
    <row r="513" spans="3:4" ht="15" customHeight="1" x14ac:dyDescent="0.25">
      <c r="C513" s="91"/>
      <c r="D513" s="91"/>
    </row>
    <row r="514" spans="3:4" ht="15" customHeight="1" x14ac:dyDescent="0.25">
      <c r="C514" s="91"/>
      <c r="D514" s="91"/>
    </row>
    <row r="515" spans="3:4" ht="15" customHeight="1" x14ac:dyDescent="0.25">
      <c r="C515" s="91"/>
      <c r="D515" s="91"/>
    </row>
    <row r="516" spans="3:4" ht="15" customHeight="1" x14ac:dyDescent="0.25">
      <c r="C516" s="91"/>
      <c r="D516" s="91"/>
    </row>
    <row r="517" spans="3:4" ht="15" customHeight="1" x14ac:dyDescent="0.25">
      <c r="C517" s="91"/>
      <c r="D517" s="91"/>
    </row>
    <row r="518" spans="3:4" ht="15" customHeight="1" x14ac:dyDescent="0.25">
      <c r="C518" s="91"/>
      <c r="D518" s="91"/>
    </row>
    <row r="519" spans="3:4" ht="15" customHeight="1" x14ac:dyDescent="0.25">
      <c r="C519" s="91"/>
      <c r="D519" s="91"/>
    </row>
    <row r="520" spans="3:4" ht="15" customHeight="1" x14ac:dyDescent="0.25">
      <c r="C520" s="91"/>
      <c r="D520" s="91"/>
    </row>
    <row r="521" spans="3:4" ht="15" customHeight="1" x14ac:dyDescent="0.25">
      <c r="C521" s="91"/>
      <c r="D521" s="91"/>
    </row>
    <row r="522" spans="3:4" ht="15" customHeight="1" x14ac:dyDescent="0.25">
      <c r="C522" s="91"/>
      <c r="D522" s="91"/>
    </row>
    <row r="523" spans="3:4" ht="15" customHeight="1" x14ac:dyDescent="0.25">
      <c r="C523" s="91"/>
      <c r="D523" s="91"/>
    </row>
    <row r="524" spans="3:4" ht="15" customHeight="1" x14ac:dyDescent="0.25">
      <c r="C524" s="91"/>
      <c r="D524" s="91"/>
    </row>
    <row r="525" spans="3:4" ht="15" customHeight="1" x14ac:dyDescent="0.25">
      <c r="C525" s="91"/>
      <c r="D525" s="91"/>
    </row>
    <row r="526" spans="3:4" ht="15" customHeight="1" x14ac:dyDescent="0.25">
      <c r="C526" s="91"/>
      <c r="D526" s="91"/>
    </row>
    <row r="527" spans="3:4" ht="15" customHeight="1" x14ac:dyDescent="0.25">
      <c r="C527" s="91"/>
      <c r="D527" s="91"/>
    </row>
    <row r="528" spans="3:4" ht="15" customHeight="1" x14ac:dyDescent="0.25">
      <c r="C528" s="91"/>
      <c r="D528" s="91"/>
    </row>
    <row r="529" spans="3:4" ht="15" customHeight="1" x14ac:dyDescent="0.25">
      <c r="C529" s="91"/>
      <c r="D529" s="91"/>
    </row>
    <row r="530" spans="3:4" ht="15" customHeight="1" x14ac:dyDescent="0.25">
      <c r="C530" s="91"/>
      <c r="D530" s="91"/>
    </row>
    <row r="531" spans="3:4" ht="15" customHeight="1" x14ac:dyDescent="0.25">
      <c r="C531" s="91"/>
      <c r="D531" s="91"/>
    </row>
    <row r="532" spans="3:4" ht="15" customHeight="1" x14ac:dyDescent="0.25">
      <c r="C532" s="91"/>
      <c r="D532" s="91"/>
    </row>
    <row r="533" spans="3:4" ht="15" customHeight="1" x14ac:dyDescent="0.25">
      <c r="C533" s="91"/>
      <c r="D533" s="91"/>
    </row>
    <row r="534" spans="3:4" ht="15" customHeight="1" x14ac:dyDescent="0.25">
      <c r="C534" s="91"/>
      <c r="D534" s="91"/>
    </row>
    <row r="535" spans="3:4" ht="15" customHeight="1" x14ac:dyDescent="0.25">
      <c r="C535" s="91"/>
      <c r="D535" s="91"/>
    </row>
    <row r="536" spans="3:4" ht="15" customHeight="1" x14ac:dyDescent="0.25">
      <c r="C536" s="91"/>
      <c r="D536" s="91"/>
    </row>
    <row r="537" spans="3:4" ht="15" customHeight="1" x14ac:dyDescent="0.25">
      <c r="C537" s="91"/>
      <c r="D537" s="91"/>
    </row>
    <row r="538" spans="3:4" ht="15" customHeight="1" x14ac:dyDescent="0.25">
      <c r="C538" s="91"/>
      <c r="D538" s="91"/>
    </row>
    <row r="539" spans="3:4" ht="15" customHeight="1" x14ac:dyDescent="0.25">
      <c r="C539" s="91"/>
      <c r="D539" s="91"/>
    </row>
    <row r="540" spans="3:4" ht="15" customHeight="1" x14ac:dyDescent="0.25">
      <c r="C540" s="91"/>
      <c r="D540" s="91"/>
    </row>
    <row r="541" spans="3:4" ht="15" customHeight="1" x14ac:dyDescent="0.25">
      <c r="C541" s="91"/>
      <c r="D541" s="91"/>
    </row>
    <row r="542" spans="3:4" ht="15" customHeight="1" x14ac:dyDescent="0.25">
      <c r="C542" s="91"/>
      <c r="D542" s="91"/>
    </row>
    <row r="543" spans="3:4" ht="15" customHeight="1" x14ac:dyDescent="0.25">
      <c r="C543" s="91"/>
      <c r="D543" s="91"/>
    </row>
    <row r="544" spans="3:4" ht="15" customHeight="1" x14ac:dyDescent="0.25">
      <c r="C544" s="91"/>
      <c r="D544" s="91"/>
    </row>
    <row r="545" spans="3:4" ht="15" customHeight="1" x14ac:dyDescent="0.25">
      <c r="C545" s="91"/>
      <c r="D545" s="91"/>
    </row>
    <row r="546" spans="3:4" ht="15" customHeight="1" x14ac:dyDescent="0.25">
      <c r="C546" s="91"/>
      <c r="D546" s="91"/>
    </row>
    <row r="547" spans="3:4" ht="15" customHeight="1" x14ac:dyDescent="0.25">
      <c r="C547" s="91"/>
      <c r="D547" s="91"/>
    </row>
    <row r="548" spans="3:4" ht="15" customHeight="1" x14ac:dyDescent="0.25">
      <c r="C548" s="91"/>
      <c r="D548" s="91"/>
    </row>
    <row r="549" spans="3:4" ht="15" customHeight="1" x14ac:dyDescent="0.25">
      <c r="C549" s="91"/>
      <c r="D549" s="91"/>
    </row>
    <row r="550" spans="3:4" ht="15" customHeight="1" x14ac:dyDescent="0.25">
      <c r="C550" s="91"/>
      <c r="D550" s="91"/>
    </row>
    <row r="551" spans="3:4" ht="15" customHeight="1" x14ac:dyDescent="0.25">
      <c r="C551" s="91"/>
      <c r="D551" s="91"/>
    </row>
    <row r="552" spans="3:4" ht="15" customHeight="1" x14ac:dyDescent="0.25">
      <c r="C552" s="91"/>
      <c r="D552" s="91"/>
    </row>
    <row r="553" spans="3:4" ht="15" customHeight="1" x14ac:dyDescent="0.25">
      <c r="C553" s="91"/>
      <c r="D553" s="91"/>
    </row>
    <row r="554" spans="3:4" ht="15" customHeight="1" x14ac:dyDescent="0.25">
      <c r="C554" s="91"/>
      <c r="D554" s="91"/>
    </row>
    <row r="555" spans="3:4" ht="15" customHeight="1" x14ac:dyDescent="0.25">
      <c r="C555" s="91"/>
      <c r="D555" s="91"/>
    </row>
    <row r="556" spans="3:4" ht="15" customHeight="1" x14ac:dyDescent="0.25">
      <c r="C556" s="91"/>
      <c r="D556" s="91"/>
    </row>
    <row r="557" spans="3:4" ht="15" customHeight="1" x14ac:dyDescent="0.25">
      <c r="C557" s="91"/>
      <c r="D557" s="91"/>
    </row>
    <row r="558" spans="3:4" ht="15" customHeight="1" x14ac:dyDescent="0.25">
      <c r="C558" s="91"/>
      <c r="D558" s="91"/>
    </row>
    <row r="559" spans="3:4" ht="15" customHeight="1" x14ac:dyDescent="0.25">
      <c r="C559" s="91"/>
      <c r="D559" s="91"/>
    </row>
    <row r="560" spans="3:4" ht="15" customHeight="1" x14ac:dyDescent="0.25">
      <c r="C560" s="91"/>
      <c r="D560" s="91"/>
    </row>
    <row r="561" spans="3:4" ht="15" customHeight="1" x14ac:dyDescent="0.25">
      <c r="C561" s="91"/>
      <c r="D561" s="91"/>
    </row>
    <row r="562" spans="3:4" ht="15" customHeight="1" x14ac:dyDescent="0.25">
      <c r="C562" s="91"/>
      <c r="D562" s="91"/>
    </row>
    <row r="563" spans="3:4" ht="15" customHeight="1" x14ac:dyDescent="0.25">
      <c r="C563" s="91"/>
      <c r="D563" s="91"/>
    </row>
    <row r="564" spans="3:4" ht="15" customHeight="1" x14ac:dyDescent="0.25">
      <c r="C564" s="91"/>
      <c r="D564" s="91"/>
    </row>
    <row r="565" spans="3:4" ht="15" customHeight="1" x14ac:dyDescent="0.25">
      <c r="C565" s="91"/>
      <c r="D565" s="91"/>
    </row>
    <row r="566" spans="3:4" ht="15" customHeight="1" x14ac:dyDescent="0.25">
      <c r="C566" s="91"/>
      <c r="D566" s="91"/>
    </row>
    <row r="567" spans="3:4" ht="15" customHeight="1" x14ac:dyDescent="0.25">
      <c r="C567" s="91"/>
      <c r="D567" s="91"/>
    </row>
    <row r="568" spans="3:4" ht="15" customHeight="1" x14ac:dyDescent="0.25">
      <c r="C568" s="91"/>
      <c r="D568" s="91"/>
    </row>
    <row r="569" spans="3:4" ht="15" customHeight="1" x14ac:dyDescent="0.25">
      <c r="C569" s="91"/>
      <c r="D569" s="91"/>
    </row>
    <row r="570" spans="3:4" ht="15" customHeight="1" x14ac:dyDescent="0.25">
      <c r="C570" s="91"/>
      <c r="D570" s="91"/>
    </row>
    <row r="571" spans="3:4" ht="15" customHeight="1" x14ac:dyDescent="0.25">
      <c r="C571" s="91"/>
      <c r="D571" s="91"/>
    </row>
    <row r="572" spans="3:4" ht="15" customHeight="1" x14ac:dyDescent="0.25">
      <c r="C572" s="91"/>
      <c r="D572" s="91"/>
    </row>
    <row r="573" spans="3:4" ht="15" customHeight="1" x14ac:dyDescent="0.25">
      <c r="C573" s="91"/>
      <c r="D573" s="91"/>
    </row>
    <row r="574" spans="3:4" ht="15" customHeight="1" x14ac:dyDescent="0.25">
      <c r="C574" s="91"/>
      <c r="D574" s="91"/>
    </row>
    <row r="575" spans="3:4" ht="15" customHeight="1" x14ac:dyDescent="0.25">
      <c r="C575" s="91"/>
      <c r="D575" s="91"/>
    </row>
    <row r="576" spans="3:4" ht="15" customHeight="1" x14ac:dyDescent="0.25">
      <c r="C576" s="91"/>
      <c r="D576" s="91"/>
    </row>
    <row r="577" spans="3:4" ht="15" customHeight="1" x14ac:dyDescent="0.25">
      <c r="C577" s="91"/>
      <c r="D577" s="91"/>
    </row>
    <row r="578" spans="3:4" ht="15" customHeight="1" x14ac:dyDescent="0.25">
      <c r="C578" s="91"/>
      <c r="D578" s="91"/>
    </row>
    <row r="579" spans="3:4" ht="15" customHeight="1" x14ac:dyDescent="0.25">
      <c r="C579" s="91"/>
      <c r="D579" s="91"/>
    </row>
    <row r="580" spans="3:4" ht="15" customHeight="1" x14ac:dyDescent="0.25">
      <c r="C580" s="91"/>
      <c r="D580" s="91"/>
    </row>
    <row r="581" spans="3:4" ht="15" customHeight="1" x14ac:dyDescent="0.25">
      <c r="C581" s="91"/>
      <c r="D581" s="91"/>
    </row>
    <row r="582" spans="3:4" ht="15" customHeight="1" x14ac:dyDescent="0.25">
      <c r="C582" s="91"/>
      <c r="D582" s="91"/>
    </row>
    <row r="583" spans="3:4" ht="15" customHeight="1" x14ac:dyDescent="0.25">
      <c r="C583" s="91"/>
      <c r="D583" s="91"/>
    </row>
    <row r="584" spans="3:4" ht="15" customHeight="1" x14ac:dyDescent="0.25">
      <c r="C584" s="91"/>
      <c r="D584" s="91"/>
    </row>
    <row r="585" spans="3:4" ht="15" customHeight="1" x14ac:dyDescent="0.25">
      <c r="C585" s="91"/>
      <c r="D585" s="91"/>
    </row>
    <row r="586" spans="3:4" ht="15" customHeight="1" x14ac:dyDescent="0.25">
      <c r="C586" s="91"/>
      <c r="D586" s="91"/>
    </row>
    <row r="587" spans="3:4" ht="15" customHeight="1" x14ac:dyDescent="0.25">
      <c r="C587" s="91"/>
      <c r="D587" s="91"/>
    </row>
    <row r="588" spans="3:4" ht="15" customHeight="1" x14ac:dyDescent="0.25">
      <c r="C588" s="91"/>
      <c r="D588" s="91"/>
    </row>
    <row r="589" spans="3:4" ht="15" customHeight="1" x14ac:dyDescent="0.25">
      <c r="C589" s="91"/>
      <c r="D589" s="91"/>
    </row>
    <row r="590" spans="3:4" ht="15" customHeight="1" x14ac:dyDescent="0.25">
      <c r="C590" s="91"/>
      <c r="D590" s="91"/>
    </row>
    <row r="591" spans="3:4" ht="15" customHeight="1" x14ac:dyDescent="0.25">
      <c r="C591" s="91"/>
      <c r="D591" s="91"/>
    </row>
    <row r="592" spans="3:4" ht="15" customHeight="1" x14ac:dyDescent="0.25">
      <c r="C592" s="91"/>
      <c r="D592" s="91"/>
    </row>
    <row r="593" spans="3:4" ht="15" customHeight="1" x14ac:dyDescent="0.25">
      <c r="C593" s="91"/>
      <c r="D593" s="91"/>
    </row>
    <row r="594" spans="3:4" ht="15" customHeight="1" x14ac:dyDescent="0.25">
      <c r="C594" s="91"/>
      <c r="D594" s="91"/>
    </row>
    <row r="595" spans="3:4" ht="15" customHeight="1" x14ac:dyDescent="0.25">
      <c r="C595" s="91"/>
      <c r="D595" s="91"/>
    </row>
    <row r="596" spans="3:4" ht="15" customHeight="1" x14ac:dyDescent="0.25">
      <c r="C596" s="91"/>
      <c r="D596" s="91"/>
    </row>
    <row r="597" spans="3:4" ht="15" customHeight="1" x14ac:dyDescent="0.25">
      <c r="C597" s="91"/>
      <c r="D597" s="91"/>
    </row>
    <row r="598" spans="3:4" ht="15" customHeight="1" x14ac:dyDescent="0.25">
      <c r="C598" s="91"/>
      <c r="D598" s="91"/>
    </row>
    <row r="599" spans="3:4" ht="15" customHeight="1" x14ac:dyDescent="0.25">
      <c r="C599" s="91"/>
      <c r="D599" s="91"/>
    </row>
    <row r="600" spans="3:4" ht="15" customHeight="1" x14ac:dyDescent="0.25">
      <c r="C600" s="91"/>
      <c r="D600" s="91"/>
    </row>
    <row r="601" spans="3:4" ht="15" customHeight="1" x14ac:dyDescent="0.25">
      <c r="C601" s="91"/>
      <c r="D601" s="91"/>
    </row>
    <row r="602" spans="3:4" ht="15" customHeight="1" x14ac:dyDescent="0.25">
      <c r="C602" s="91"/>
      <c r="D602" s="91"/>
    </row>
    <row r="603" spans="3:4" ht="15" customHeight="1" x14ac:dyDescent="0.25">
      <c r="C603" s="91"/>
      <c r="D603" s="91"/>
    </row>
    <row r="604" spans="3:4" ht="15" customHeight="1" x14ac:dyDescent="0.25">
      <c r="C604" s="91"/>
      <c r="D604" s="91"/>
    </row>
    <row r="605" spans="3:4" ht="15" customHeight="1" x14ac:dyDescent="0.25">
      <c r="C605" s="91"/>
      <c r="D605" s="91"/>
    </row>
    <row r="606" spans="3:4" ht="15" customHeight="1" x14ac:dyDescent="0.25">
      <c r="C606" s="91"/>
      <c r="D606" s="91"/>
    </row>
    <row r="607" spans="3:4" ht="15" customHeight="1" x14ac:dyDescent="0.25">
      <c r="C607" s="91"/>
      <c r="D607" s="91"/>
    </row>
    <row r="608" spans="3:4" ht="15" customHeight="1" x14ac:dyDescent="0.25">
      <c r="C608" s="91"/>
      <c r="D608" s="91"/>
    </row>
    <row r="609" spans="3:4" ht="15" customHeight="1" x14ac:dyDescent="0.25">
      <c r="C609" s="91"/>
      <c r="D609" s="91"/>
    </row>
    <row r="610" spans="3:4" ht="15" customHeight="1" x14ac:dyDescent="0.25">
      <c r="C610" s="91"/>
      <c r="D610" s="91"/>
    </row>
    <row r="611" spans="3:4" ht="15" customHeight="1" x14ac:dyDescent="0.25">
      <c r="C611" s="91"/>
      <c r="D611" s="91"/>
    </row>
    <row r="612" spans="3:4" ht="15" customHeight="1" x14ac:dyDescent="0.25">
      <c r="C612" s="91"/>
      <c r="D612" s="91"/>
    </row>
    <row r="613" spans="3:4" ht="15" customHeight="1" x14ac:dyDescent="0.25">
      <c r="C613" s="91"/>
      <c r="D613" s="91"/>
    </row>
    <row r="614" spans="3:4" ht="15" customHeight="1" x14ac:dyDescent="0.25">
      <c r="C614" s="91"/>
      <c r="D614" s="91"/>
    </row>
    <row r="615" spans="3:4" ht="15" customHeight="1" x14ac:dyDescent="0.25">
      <c r="C615" s="91"/>
      <c r="D615" s="91"/>
    </row>
    <row r="616" spans="3:4" ht="15" customHeight="1" x14ac:dyDescent="0.25">
      <c r="C616" s="91"/>
      <c r="D616" s="91"/>
    </row>
    <row r="617" spans="3:4" ht="15" customHeight="1" x14ac:dyDescent="0.25">
      <c r="C617" s="91"/>
      <c r="D617" s="91"/>
    </row>
    <row r="618" spans="3:4" ht="15" customHeight="1" x14ac:dyDescent="0.25">
      <c r="C618" s="91"/>
      <c r="D618" s="91"/>
    </row>
    <row r="619" spans="3:4" ht="15" customHeight="1" x14ac:dyDescent="0.25">
      <c r="C619" s="91"/>
      <c r="D619" s="91"/>
    </row>
    <row r="620" spans="3:4" ht="15" customHeight="1" x14ac:dyDescent="0.25">
      <c r="C620" s="91"/>
      <c r="D620" s="91"/>
    </row>
    <row r="621" spans="3:4" ht="15" customHeight="1" x14ac:dyDescent="0.25">
      <c r="C621" s="91"/>
      <c r="D621" s="91"/>
    </row>
    <row r="622" spans="3:4" ht="15" customHeight="1" x14ac:dyDescent="0.25">
      <c r="C622" s="91"/>
      <c r="D622" s="91"/>
    </row>
    <row r="623" spans="3:4" ht="15" customHeight="1" x14ac:dyDescent="0.25">
      <c r="C623" s="91"/>
      <c r="D623" s="91"/>
    </row>
    <row r="624" spans="3:4" ht="15" customHeight="1" x14ac:dyDescent="0.25">
      <c r="C624" s="91"/>
      <c r="D624" s="91"/>
    </row>
    <row r="625" spans="3:4" ht="15" customHeight="1" x14ac:dyDescent="0.25">
      <c r="C625" s="91"/>
      <c r="D625" s="91"/>
    </row>
    <row r="626" spans="3:4" ht="15" customHeight="1" x14ac:dyDescent="0.25">
      <c r="C626" s="91"/>
      <c r="D626" s="91"/>
    </row>
    <row r="627" spans="3:4" ht="15" customHeight="1" x14ac:dyDescent="0.25">
      <c r="C627" s="91"/>
      <c r="D627" s="91"/>
    </row>
    <row r="628" spans="3:4" ht="15" customHeight="1" x14ac:dyDescent="0.25">
      <c r="C628" s="91"/>
      <c r="D628" s="91"/>
    </row>
    <row r="629" spans="3:4" ht="15" customHeight="1" x14ac:dyDescent="0.25">
      <c r="C629" s="91"/>
      <c r="D629" s="91"/>
    </row>
    <row r="630" spans="3:4" ht="15" customHeight="1" x14ac:dyDescent="0.25">
      <c r="C630" s="91"/>
      <c r="D630" s="91"/>
    </row>
    <row r="631" spans="3:4" ht="15" customHeight="1" x14ac:dyDescent="0.25">
      <c r="C631" s="91"/>
      <c r="D631" s="91"/>
    </row>
    <row r="632" spans="3:4" ht="15" customHeight="1" x14ac:dyDescent="0.25">
      <c r="C632" s="91"/>
      <c r="D632" s="91"/>
    </row>
    <row r="633" spans="3:4" ht="15" customHeight="1" x14ac:dyDescent="0.25">
      <c r="C633" s="91"/>
      <c r="D633" s="91"/>
    </row>
    <row r="634" spans="3:4" ht="15" customHeight="1" x14ac:dyDescent="0.25">
      <c r="C634" s="91"/>
      <c r="D634" s="91"/>
    </row>
    <row r="635" spans="3:4" ht="15" customHeight="1" x14ac:dyDescent="0.25">
      <c r="C635" s="91"/>
      <c r="D635" s="91"/>
    </row>
    <row r="636" spans="3:4" ht="15" customHeight="1" x14ac:dyDescent="0.25">
      <c r="C636" s="91"/>
      <c r="D636" s="91"/>
    </row>
    <row r="637" spans="3:4" ht="15" customHeight="1" x14ac:dyDescent="0.25">
      <c r="C637" s="91"/>
      <c r="D637" s="91"/>
    </row>
    <row r="638" spans="3:4" ht="15" customHeight="1" x14ac:dyDescent="0.25">
      <c r="C638" s="91"/>
      <c r="D638" s="91"/>
    </row>
    <row r="639" spans="3:4" ht="15" customHeight="1" x14ac:dyDescent="0.25">
      <c r="C639" s="91"/>
      <c r="D639" s="91"/>
    </row>
    <row r="640" spans="3:4" ht="15" customHeight="1" x14ac:dyDescent="0.25">
      <c r="C640" s="91"/>
      <c r="D640" s="91"/>
    </row>
    <row r="641" spans="3:4" ht="15" customHeight="1" x14ac:dyDescent="0.25">
      <c r="C641" s="91"/>
      <c r="D641" s="91"/>
    </row>
    <row r="642" spans="3:4" ht="15" customHeight="1" x14ac:dyDescent="0.25">
      <c r="C642" s="91"/>
      <c r="D642" s="91"/>
    </row>
    <row r="643" spans="3:4" ht="15" customHeight="1" x14ac:dyDescent="0.25">
      <c r="C643" s="91"/>
      <c r="D643" s="91"/>
    </row>
    <row r="644" spans="3:4" ht="15" customHeight="1" x14ac:dyDescent="0.25">
      <c r="C644" s="91"/>
      <c r="D644" s="91"/>
    </row>
    <row r="645" spans="3:4" ht="15" customHeight="1" x14ac:dyDescent="0.25">
      <c r="C645" s="91"/>
      <c r="D645" s="91"/>
    </row>
    <row r="646" spans="3:4" ht="15" customHeight="1" x14ac:dyDescent="0.25">
      <c r="C646" s="91"/>
      <c r="D646" s="91"/>
    </row>
    <row r="647" spans="3:4" ht="15" customHeight="1" x14ac:dyDescent="0.25">
      <c r="C647" s="91"/>
      <c r="D647" s="91"/>
    </row>
    <row r="648" spans="3:4" ht="15" customHeight="1" x14ac:dyDescent="0.25">
      <c r="C648" s="91"/>
      <c r="D648" s="91"/>
    </row>
    <row r="649" spans="3:4" ht="15" customHeight="1" x14ac:dyDescent="0.25">
      <c r="C649" s="91"/>
      <c r="D649" s="91"/>
    </row>
    <row r="650" spans="3:4" ht="15" customHeight="1" x14ac:dyDescent="0.25">
      <c r="C650" s="91"/>
      <c r="D650" s="91"/>
    </row>
    <row r="651" spans="3:4" ht="15" customHeight="1" x14ac:dyDescent="0.25">
      <c r="C651" s="91"/>
      <c r="D651" s="91"/>
    </row>
    <row r="652" spans="3:4" ht="15" customHeight="1" x14ac:dyDescent="0.25">
      <c r="C652" s="91"/>
      <c r="D652" s="91"/>
    </row>
    <row r="653" spans="3:4" ht="15" customHeight="1" x14ac:dyDescent="0.25">
      <c r="C653" s="91"/>
      <c r="D653" s="91"/>
    </row>
    <row r="654" spans="3:4" ht="15" customHeight="1" x14ac:dyDescent="0.25">
      <c r="C654" s="91"/>
      <c r="D654" s="91"/>
    </row>
    <row r="655" spans="3:4" ht="15" customHeight="1" x14ac:dyDescent="0.25">
      <c r="C655" s="91"/>
      <c r="D655" s="91"/>
    </row>
    <row r="656" spans="3:4" ht="15" customHeight="1" x14ac:dyDescent="0.25">
      <c r="C656" s="91"/>
      <c r="D656" s="91"/>
    </row>
    <row r="657" spans="3:4" ht="15" customHeight="1" x14ac:dyDescent="0.25">
      <c r="C657" s="91"/>
      <c r="D657" s="91"/>
    </row>
    <row r="658" spans="3:4" ht="15" customHeight="1" x14ac:dyDescent="0.25">
      <c r="C658" s="91"/>
      <c r="D658" s="91"/>
    </row>
    <row r="659" spans="3:4" ht="15" customHeight="1" x14ac:dyDescent="0.25">
      <c r="C659" s="91"/>
      <c r="D659" s="91"/>
    </row>
    <row r="660" spans="3:4" ht="15" customHeight="1" x14ac:dyDescent="0.25">
      <c r="C660" s="91"/>
      <c r="D660" s="91"/>
    </row>
    <row r="661" spans="3:4" ht="15" customHeight="1" x14ac:dyDescent="0.25">
      <c r="C661" s="91"/>
      <c r="D661" s="91"/>
    </row>
    <row r="662" spans="3:4" ht="15" customHeight="1" x14ac:dyDescent="0.25">
      <c r="C662" s="91"/>
      <c r="D662" s="91"/>
    </row>
    <row r="663" spans="3:4" ht="15" customHeight="1" x14ac:dyDescent="0.25">
      <c r="C663" s="91"/>
      <c r="D663" s="91"/>
    </row>
    <row r="664" spans="3:4" ht="15" customHeight="1" x14ac:dyDescent="0.25">
      <c r="C664" s="91"/>
      <c r="D664" s="91"/>
    </row>
    <row r="665" spans="3:4" ht="15" customHeight="1" x14ac:dyDescent="0.25">
      <c r="C665" s="91"/>
      <c r="D665" s="91"/>
    </row>
    <row r="666" spans="3:4" ht="15" customHeight="1" x14ac:dyDescent="0.25">
      <c r="C666" s="91"/>
      <c r="D666" s="91"/>
    </row>
    <row r="667" spans="3:4" ht="15" customHeight="1" x14ac:dyDescent="0.25">
      <c r="C667" s="91"/>
      <c r="D667" s="91"/>
    </row>
    <row r="668" spans="3:4" ht="15" customHeight="1" x14ac:dyDescent="0.25">
      <c r="C668" s="91"/>
      <c r="D668" s="91"/>
    </row>
    <row r="669" spans="3:4" ht="15" customHeight="1" x14ac:dyDescent="0.25">
      <c r="C669" s="91"/>
      <c r="D669" s="91"/>
    </row>
    <row r="670" spans="3:4" ht="15" customHeight="1" x14ac:dyDescent="0.25">
      <c r="C670" s="91"/>
      <c r="D670" s="91"/>
    </row>
    <row r="671" spans="3:4" ht="15" customHeight="1" x14ac:dyDescent="0.25">
      <c r="C671" s="91"/>
      <c r="D671" s="91"/>
    </row>
    <row r="672" spans="3:4" ht="15" customHeight="1" x14ac:dyDescent="0.25">
      <c r="C672" s="91"/>
      <c r="D672" s="91"/>
    </row>
    <row r="673" spans="3:4" ht="15" customHeight="1" x14ac:dyDescent="0.25">
      <c r="C673" s="91"/>
      <c r="D673" s="91"/>
    </row>
    <row r="674" spans="3:4" ht="15" customHeight="1" x14ac:dyDescent="0.25">
      <c r="C674" s="91"/>
      <c r="D674" s="91"/>
    </row>
    <row r="675" spans="3:4" ht="15" customHeight="1" x14ac:dyDescent="0.25">
      <c r="C675" s="91"/>
      <c r="D675" s="91"/>
    </row>
    <row r="676" spans="3:4" ht="15" customHeight="1" x14ac:dyDescent="0.25">
      <c r="C676" s="91"/>
      <c r="D676" s="91"/>
    </row>
    <row r="677" spans="3:4" ht="15" customHeight="1" x14ac:dyDescent="0.25">
      <c r="C677" s="91"/>
      <c r="D677" s="91"/>
    </row>
    <row r="678" spans="3:4" ht="15" customHeight="1" x14ac:dyDescent="0.25">
      <c r="C678" s="91"/>
      <c r="D678" s="91"/>
    </row>
    <row r="679" spans="3:4" ht="15" customHeight="1" x14ac:dyDescent="0.25">
      <c r="C679" s="91"/>
      <c r="D679" s="91"/>
    </row>
    <row r="680" spans="3:4" ht="15" customHeight="1" x14ac:dyDescent="0.25">
      <c r="C680" s="91"/>
      <c r="D680" s="91"/>
    </row>
    <row r="681" spans="3:4" ht="15" customHeight="1" x14ac:dyDescent="0.25">
      <c r="C681" s="91"/>
      <c r="D681" s="91"/>
    </row>
    <row r="682" spans="3:4" ht="15" customHeight="1" x14ac:dyDescent="0.25">
      <c r="C682" s="91"/>
      <c r="D682" s="91"/>
    </row>
    <row r="683" spans="3:4" ht="15" customHeight="1" x14ac:dyDescent="0.25">
      <c r="C683" s="91"/>
      <c r="D683" s="91"/>
    </row>
    <row r="684" spans="3:4" ht="15" customHeight="1" x14ac:dyDescent="0.25">
      <c r="C684" s="91"/>
      <c r="D684" s="91"/>
    </row>
    <row r="685" spans="3:4" ht="15" customHeight="1" x14ac:dyDescent="0.25">
      <c r="C685" s="91"/>
      <c r="D685" s="91"/>
    </row>
    <row r="686" spans="3:4" ht="15" customHeight="1" x14ac:dyDescent="0.25">
      <c r="C686" s="91"/>
      <c r="D686" s="91"/>
    </row>
    <row r="687" spans="3:4" ht="15" customHeight="1" x14ac:dyDescent="0.25">
      <c r="C687" s="91"/>
      <c r="D687" s="91"/>
    </row>
    <row r="688" spans="3:4" ht="15" customHeight="1" x14ac:dyDescent="0.25">
      <c r="C688" s="91"/>
      <c r="D688" s="91"/>
    </row>
    <row r="689" spans="3:4" ht="15" customHeight="1" x14ac:dyDescent="0.25">
      <c r="C689" s="91"/>
      <c r="D689" s="91"/>
    </row>
    <row r="690" spans="3:4" ht="15" customHeight="1" x14ac:dyDescent="0.25">
      <c r="C690" s="91"/>
      <c r="D690" s="91"/>
    </row>
    <row r="691" spans="3:4" ht="15" customHeight="1" x14ac:dyDescent="0.25">
      <c r="C691" s="91"/>
      <c r="D691" s="91"/>
    </row>
    <row r="692" spans="3:4" ht="15" customHeight="1" x14ac:dyDescent="0.25">
      <c r="C692" s="91"/>
      <c r="D692" s="91"/>
    </row>
    <row r="693" spans="3:4" ht="15" customHeight="1" x14ac:dyDescent="0.25">
      <c r="C693" s="91"/>
      <c r="D693" s="91"/>
    </row>
    <row r="694" spans="3:4" ht="15" customHeight="1" x14ac:dyDescent="0.25">
      <c r="C694" s="91"/>
      <c r="D694" s="91"/>
    </row>
    <row r="695" spans="3:4" ht="15" customHeight="1" x14ac:dyDescent="0.25">
      <c r="C695" s="91"/>
      <c r="D695" s="91"/>
    </row>
    <row r="696" spans="3:4" ht="15" customHeight="1" x14ac:dyDescent="0.25">
      <c r="C696" s="91"/>
      <c r="D696" s="91"/>
    </row>
    <row r="697" spans="3:4" ht="15" customHeight="1" x14ac:dyDescent="0.25">
      <c r="C697" s="91"/>
      <c r="D697" s="91"/>
    </row>
    <row r="698" spans="3:4" ht="15" customHeight="1" x14ac:dyDescent="0.25">
      <c r="C698" s="91"/>
      <c r="D698" s="91"/>
    </row>
    <row r="699" spans="3:4" ht="15" customHeight="1" x14ac:dyDescent="0.25">
      <c r="C699" s="91"/>
      <c r="D699" s="91"/>
    </row>
    <row r="700" spans="3:4" ht="15" customHeight="1" x14ac:dyDescent="0.25">
      <c r="C700" s="91"/>
      <c r="D700" s="91"/>
    </row>
    <row r="701" spans="3:4" ht="15" customHeight="1" x14ac:dyDescent="0.25">
      <c r="C701" s="91"/>
      <c r="D701" s="91"/>
    </row>
    <row r="702" spans="3:4" ht="15" customHeight="1" x14ac:dyDescent="0.25">
      <c r="C702" s="91"/>
      <c r="D702" s="91"/>
    </row>
    <row r="703" spans="3:4" ht="15" customHeight="1" x14ac:dyDescent="0.25">
      <c r="C703" s="91"/>
      <c r="D703" s="91"/>
    </row>
    <row r="704" spans="3:4" ht="15" customHeight="1" x14ac:dyDescent="0.25">
      <c r="C704" s="91"/>
      <c r="D704" s="91"/>
    </row>
    <row r="705" spans="3:4" ht="15" customHeight="1" x14ac:dyDescent="0.25">
      <c r="C705" s="91"/>
      <c r="D705" s="91"/>
    </row>
    <row r="706" spans="3:4" ht="15" customHeight="1" x14ac:dyDescent="0.25">
      <c r="C706" s="91"/>
      <c r="D706" s="91"/>
    </row>
    <row r="707" spans="3:4" ht="15" customHeight="1" x14ac:dyDescent="0.25">
      <c r="C707" s="91"/>
      <c r="D707" s="91"/>
    </row>
    <row r="708" spans="3:4" ht="15" customHeight="1" x14ac:dyDescent="0.25">
      <c r="C708" s="91"/>
      <c r="D708" s="91"/>
    </row>
    <row r="709" spans="3:4" ht="15" customHeight="1" x14ac:dyDescent="0.25">
      <c r="C709" s="91"/>
      <c r="D709" s="91"/>
    </row>
    <row r="710" spans="3:4" ht="15" customHeight="1" x14ac:dyDescent="0.25">
      <c r="C710" s="91"/>
      <c r="D710" s="91"/>
    </row>
    <row r="711" spans="3:4" ht="15" customHeight="1" x14ac:dyDescent="0.25">
      <c r="C711" s="91"/>
      <c r="D711" s="91"/>
    </row>
    <row r="712" spans="3:4" ht="15" customHeight="1" x14ac:dyDescent="0.25">
      <c r="C712" s="91"/>
      <c r="D712" s="91"/>
    </row>
    <row r="713" spans="3:4" ht="15" customHeight="1" x14ac:dyDescent="0.25">
      <c r="C713" s="91"/>
      <c r="D713" s="91"/>
    </row>
    <row r="714" spans="3:4" ht="15" customHeight="1" x14ac:dyDescent="0.25">
      <c r="C714" s="91"/>
      <c r="D714" s="91"/>
    </row>
    <row r="715" spans="3:4" ht="15" customHeight="1" x14ac:dyDescent="0.25">
      <c r="C715" s="91"/>
      <c r="D715" s="91"/>
    </row>
    <row r="716" spans="3:4" ht="15" customHeight="1" x14ac:dyDescent="0.25">
      <c r="C716" s="91"/>
      <c r="D716" s="91"/>
    </row>
    <row r="717" spans="3:4" ht="15" customHeight="1" x14ac:dyDescent="0.25">
      <c r="C717" s="91"/>
      <c r="D717" s="91"/>
    </row>
    <row r="718" spans="3:4" ht="15" customHeight="1" x14ac:dyDescent="0.25">
      <c r="C718" s="91"/>
      <c r="D718" s="91"/>
    </row>
    <row r="719" spans="3:4" ht="15" customHeight="1" x14ac:dyDescent="0.25">
      <c r="C719" s="91"/>
      <c r="D719" s="91"/>
    </row>
    <row r="720" spans="3:4" ht="15" customHeight="1" x14ac:dyDescent="0.25">
      <c r="C720" s="91"/>
      <c r="D720" s="91"/>
    </row>
    <row r="721" spans="3:4" ht="15" customHeight="1" x14ac:dyDescent="0.25">
      <c r="C721" s="91"/>
      <c r="D721" s="91"/>
    </row>
    <row r="722" spans="3:4" ht="15" customHeight="1" x14ac:dyDescent="0.25">
      <c r="C722" s="91"/>
      <c r="D722" s="91"/>
    </row>
    <row r="723" spans="3:4" ht="15" customHeight="1" x14ac:dyDescent="0.25">
      <c r="C723" s="91"/>
      <c r="D723" s="91"/>
    </row>
    <row r="724" spans="3:4" ht="15" customHeight="1" x14ac:dyDescent="0.25">
      <c r="C724" s="91"/>
      <c r="D724" s="91"/>
    </row>
    <row r="725" spans="3:4" ht="15" customHeight="1" x14ac:dyDescent="0.25">
      <c r="C725" s="91"/>
      <c r="D725" s="91"/>
    </row>
    <row r="726" spans="3:4" ht="15" customHeight="1" x14ac:dyDescent="0.25">
      <c r="C726" s="91"/>
      <c r="D726" s="91"/>
    </row>
    <row r="727" spans="3:4" ht="15" customHeight="1" x14ac:dyDescent="0.25">
      <c r="C727" s="91"/>
      <c r="D727" s="91"/>
    </row>
    <row r="728" spans="3:4" ht="15" customHeight="1" x14ac:dyDescent="0.25">
      <c r="C728" s="91"/>
      <c r="D728" s="91"/>
    </row>
    <row r="729" spans="3:4" ht="15" customHeight="1" x14ac:dyDescent="0.25">
      <c r="C729" s="91"/>
      <c r="D729" s="91"/>
    </row>
    <row r="730" spans="3:4" ht="15" customHeight="1" x14ac:dyDescent="0.25">
      <c r="C730" s="91"/>
      <c r="D730" s="91"/>
    </row>
    <row r="731" spans="3:4" ht="15" customHeight="1" x14ac:dyDescent="0.25">
      <c r="C731" s="91"/>
      <c r="D731" s="91"/>
    </row>
    <row r="732" spans="3:4" ht="15" customHeight="1" x14ac:dyDescent="0.25">
      <c r="C732" s="91"/>
      <c r="D732" s="91"/>
    </row>
    <row r="733" spans="3:4" ht="15" customHeight="1" x14ac:dyDescent="0.25">
      <c r="C733" s="91"/>
      <c r="D733" s="91"/>
    </row>
    <row r="734" spans="3:4" ht="15" customHeight="1" x14ac:dyDescent="0.25">
      <c r="C734" s="91"/>
      <c r="D734" s="91"/>
    </row>
    <row r="735" spans="3:4" ht="15" customHeight="1" x14ac:dyDescent="0.25">
      <c r="C735" s="91"/>
      <c r="D735" s="91"/>
    </row>
    <row r="736" spans="3:4" ht="15" customHeight="1" x14ac:dyDescent="0.25">
      <c r="C736" s="91"/>
      <c r="D736" s="91"/>
    </row>
    <row r="737" spans="3:4" ht="15" customHeight="1" x14ac:dyDescent="0.25">
      <c r="C737" s="91"/>
      <c r="D737" s="91"/>
    </row>
    <row r="738" spans="3:4" ht="15" customHeight="1" x14ac:dyDescent="0.25">
      <c r="C738" s="91"/>
      <c r="D738" s="91"/>
    </row>
    <row r="739" spans="3:4" ht="15" customHeight="1" x14ac:dyDescent="0.25">
      <c r="C739" s="91"/>
      <c r="D739" s="91"/>
    </row>
    <row r="740" spans="3:4" ht="15" customHeight="1" x14ac:dyDescent="0.25">
      <c r="C740" s="91"/>
      <c r="D740" s="91"/>
    </row>
    <row r="741" spans="3:4" ht="15" customHeight="1" x14ac:dyDescent="0.25">
      <c r="C741" s="91"/>
      <c r="D741" s="91"/>
    </row>
    <row r="742" spans="3:4" ht="15" customHeight="1" x14ac:dyDescent="0.25">
      <c r="C742" s="91"/>
      <c r="D742" s="91"/>
    </row>
    <row r="743" spans="3:4" ht="15" customHeight="1" x14ac:dyDescent="0.25">
      <c r="C743" s="91"/>
      <c r="D743" s="91"/>
    </row>
    <row r="744" spans="3:4" ht="15" customHeight="1" x14ac:dyDescent="0.25">
      <c r="C744" s="91"/>
      <c r="D744" s="91"/>
    </row>
    <row r="745" spans="3:4" ht="15" customHeight="1" x14ac:dyDescent="0.25">
      <c r="C745" s="91"/>
      <c r="D745" s="91"/>
    </row>
    <row r="746" spans="3:4" ht="15" customHeight="1" x14ac:dyDescent="0.25">
      <c r="C746" s="91"/>
      <c r="D746" s="91"/>
    </row>
    <row r="747" spans="3:4" ht="15" customHeight="1" x14ac:dyDescent="0.25">
      <c r="C747" s="91"/>
      <c r="D747" s="91"/>
    </row>
    <row r="748" spans="3:4" ht="15" customHeight="1" x14ac:dyDescent="0.25">
      <c r="C748" s="91"/>
      <c r="D748" s="91"/>
    </row>
    <row r="749" spans="3:4" ht="15" customHeight="1" x14ac:dyDescent="0.25">
      <c r="C749" s="91"/>
      <c r="D749" s="91"/>
    </row>
    <row r="750" spans="3:4" ht="15" customHeight="1" x14ac:dyDescent="0.25">
      <c r="C750" s="91"/>
      <c r="D750" s="91"/>
    </row>
    <row r="751" spans="3:4" ht="15" customHeight="1" x14ac:dyDescent="0.25">
      <c r="C751" s="91"/>
      <c r="D751" s="91"/>
    </row>
    <row r="752" spans="3:4" ht="15" customHeight="1" x14ac:dyDescent="0.25">
      <c r="C752" s="91"/>
      <c r="D752" s="91"/>
    </row>
    <row r="753" spans="3:4" ht="15" customHeight="1" x14ac:dyDescent="0.25">
      <c r="C753" s="91"/>
      <c r="D753" s="91"/>
    </row>
    <row r="754" spans="3:4" ht="15" customHeight="1" x14ac:dyDescent="0.25">
      <c r="C754" s="91"/>
      <c r="D754" s="91"/>
    </row>
    <row r="755" spans="3:4" ht="15" customHeight="1" x14ac:dyDescent="0.25">
      <c r="C755" s="91"/>
      <c r="D755" s="91"/>
    </row>
    <row r="756" spans="3:4" ht="15" customHeight="1" x14ac:dyDescent="0.25">
      <c r="C756" s="91"/>
      <c r="D756" s="91"/>
    </row>
    <row r="757" spans="3:4" ht="15" customHeight="1" x14ac:dyDescent="0.25">
      <c r="C757" s="91"/>
      <c r="D757" s="91"/>
    </row>
    <row r="758" spans="3:4" ht="15" customHeight="1" x14ac:dyDescent="0.25">
      <c r="C758" s="91"/>
      <c r="D758" s="91"/>
    </row>
    <row r="759" spans="3:4" ht="15" customHeight="1" x14ac:dyDescent="0.25">
      <c r="C759" s="91"/>
      <c r="D759" s="91"/>
    </row>
    <row r="760" spans="3:4" ht="15" customHeight="1" x14ac:dyDescent="0.25">
      <c r="C760" s="91"/>
      <c r="D760" s="91"/>
    </row>
    <row r="761" spans="3:4" ht="15" customHeight="1" x14ac:dyDescent="0.25">
      <c r="C761" s="91"/>
      <c r="D761" s="91"/>
    </row>
    <row r="762" spans="3:4" ht="15" customHeight="1" x14ac:dyDescent="0.25">
      <c r="C762" s="91"/>
      <c r="D762" s="91"/>
    </row>
    <row r="763" spans="3:4" ht="15" customHeight="1" x14ac:dyDescent="0.25">
      <c r="C763" s="91"/>
      <c r="D763" s="91"/>
    </row>
    <row r="764" spans="3:4" ht="15" customHeight="1" x14ac:dyDescent="0.25">
      <c r="C764" s="91"/>
      <c r="D764" s="91"/>
    </row>
    <row r="765" spans="3:4" ht="15" customHeight="1" x14ac:dyDescent="0.25">
      <c r="C765" s="91"/>
      <c r="D765" s="91"/>
    </row>
    <row r="766" spans="3:4" ht="15" customHeight="1" x14ac:dyDescent="0.25">
      <c r="C766" s="91"/>
      <c r="D766" s="91"/>
    </row>
    <row r="767" spans="3:4" ht="15" customHeight="1" x14ac:dyDescent="0.25">
      <c r="C767" s="91"/>
      <c r="D767" s="91"/>
    </row>
    <row r="768" spans="3:4" ht="15" customHeight="1" x14ac:dyDescent="0.25">
      <c r="C768" s="91"/>
      <c r="D768" s="91"/>
    </row>
    <row r="769" spans="3:4" ht="15" customHeight="1" x14ac:dyDescent="0.25">
      <c r="C769" s="91"/>
      <c r="D769" s="91"/>
    </row>
    <row r="770" spans="3:4" ht="15" customHeight="1" x14ac:dyDescent="0.25">
      <c r="C770" s="91"/>
      <c r="D770" s="91"/>
    </row>
    <row r="771" spans="3:4" ht="15" customHeight="1" x14ac:dyDescent="0.25">
      <c r="C771" s="91"/>
      <c r="D771" s="91"/>
    </row>
    <row r="772" spans="3:4" ht="15" customHeight="1" x14ac:dyDescent="0.25">
      <c r="C772" s="91"/>
      <c r="D772" s="91"/>
    </row>
    <row r="773" spans="3:4" ht="15" customHeight="1" x14ac:dyDescent="0.25">
      <c r="C773" s="91"/>
      <c r="D773" s="91"/>
    </row>
    <row r="774" spans="3:4" ht="15" customHeight="1" x14ac:dyDescent="0.25">
      <c r="C774" s="91"/>
      <c r="D774" s="91"/>
    </row>
    <row r="775" spans="3:4" ht="15" customHeight="1" x14ac:dyDescent="0.25">
      <c r="C775" s="91"/>
      <c r="D775" s="91"/>
    </row>
    <row r="776" spans="3:4" ht="15" customHeight="1" x14ac:dyDescent="0.25">
      <c r="C776" s="91"/>
      <c r="D776" s="91"/>
    </row>
    <row r="777" spans="3:4" ht="15" customHeight="1" x14ac:dyDescent="0.25">
      <c r="C777" s="91"/>
      <c r="D777" s="91"/>
    </row>
    <row r="778" spans="3:4" ht="15" customHeight="1" x14ac:dyDescent="0.25">
      <c r="C778" s="91"/>
      <c r="D778" s="91"/>
    </row>
    <row r="779" spans="3:4" ht="15" customHeight="1" x14ac:dyDescent="0.25">
      <c r="C779" s="91"/>
      <c r="D779" s="91"/>
    </row>
    <row r="780" spans="3:4" ht="15" customHeight="1" x14ac:dyDescent="0.25">
      <c r="C780" s="91"/>
      <c r="D780" s="91"/>
    </row>
    <row r="781" spans="3:4" ht="15" customHeight="1" x14ac:dyDescent="0.25">
      <c r="C781" s="91"/>
      <c r="D781" s="91"/>
    </row>
    <row r="782" spans="3:4" ht="15" customHeight="1" x14ac:dyDescent="0.25">
      <c r="C782" s="91"/>
      <c r="D782" s="91"/>
    </row>
    <row r="783" spans="3:4" ht="15" customHeight="1" x14ac:dyDescent="0.25">
      <c r="C783" s="91"/>
      <c r="D783" s="91"/>
    </row>
    <row r="784" spans="3:4" ht="15" customHeight="1" x14ac:dyDescent="0.25">
      <c r="C784" s="91"/>
      <c r="D784" s="91"/>
    </row>
    <row r="785" spans="3:4" ht="15" customHeight="1" x14ac:dyDescent="0.25">
      <c r="C785" s="91"/>
      <c r="D785" s="91"/>
    </row>
    <row r="786" spans="3:4" ht="15" customHeight="1" x14ac:dyDescent="0.25">
      <c r="C786" s="91"/>
      <c r="D786" s="91"/>
    </row>
    <row r="787" spans="3:4" ht="15" customHeight="1" x14ac:dyDescent="0.25">
      <c r="C787" s="91"/>
      <c r="D787" s="91"/>
    </row>
    <row r="788" spans="3:4" ht="15" customHeight="1" x14ac:dyDescent="0.25">
      <c r="C788" s="91"/>
      <c r="D788" s="91"/>
    </row>
    <row r="789" spans="3:4" ht="15" customHeight="1" x14ac:dyDescent="0.25">
      <c r="C789" s="91"/>
      <c r="D789" s="91"/>
    </row>
    <row r="790" spans="3:4" ht="15" customHeight="1" x14ac:dyDescent="0.25">
      <c r="C790" s="91"/>
      <c r="D790" s="91"/>
    </row>
    <row r="791" spans="3:4" ht="15" customHeight="1" x14ac:dyDescent="0.25">
      <c r="C791" s="91"/>
      <c r="D791" s="91"/>
    </row>
    <row r="792" spans="3:4" ht="15" customHeight="1" x14ac:dyDescent="0.25">
      <c r="C792" s="91"/>
      <c r="D792" s="91"/>
    </row>
    <row r="793" spans="3:4" ht="15" customHeight="1" x14ac:dyDescent="0.25">
      <c r="C793" s="91"/>
      <c r="D793" s="91"/>
    </row>
    <row r="794" spans="3:4" ht="15" customHeight="1" x14ac:dyDescent="0.25">
      <c r="C794" s="91"/>
      <c r="D794" s="91"/>
    </row>
    <row r="795" spans="3:4" ht="15" customHeight="1" x14ac:dyDescent="0.25">
      <c r="C795" s="91"/>
      <c r="D795" s="91"/>
    </row>
    <row r="796" spans="3:4" ht="15" customHeight="1" x14ac:dyDescent="0.25">
      <c r="C796" s="91"/>
      <c r="D796" s="91"/>
    </row>
    <row r="797" spans="3:4" ht="15" customHeight="1" x14ac:dyDescent="0.25">
      <c r="C797" s="91"/>
      <c r="D797" s="91"/>
    </row>
    <row r="798" spans="3:4" ht="15" customHeight="1" x14ac:dyDescent="0.25">
      <c r="C798" s="91"/>
      <c r="D798" s="91"/>
    </row>
    <row r="799" spans="3:4" ht="15" customHeight="1" x14ac:dyDescent="0.25">
      <c r="C799" s="91"/>
      <c r="D799" s="91"/>
    </row>
    <row r="800" spans="3:4" ht="15" customHeight="1" x14ac:dyDescent="0.25">
      <c r="C800" s="91"/>
      <c r="D800" s="91"/>
    </row>
    <row r="801" spans="3:4" ht="15" customHeight="1" x14ac:dyDescent="0.25">
      <c r="C801" s="91"/>
      <c r="D801" s="91"/>
    </row>
    <row r="802" spans="3:4" ht="15" customHeight="1" x14ac:dyDescent="0.25">
      <c r="C802" s="91"/>
      <c r="D802" s="91"/>
    </row>
    <row r="803" spans="3:4" ht="15" customHeight="1" x14ac:dyDescent="0.25">
      <c r="C803" s="91"/>
      <c r="D803" s="91"/>
    </row>
    <row r="804" spans="3:4" ht="15" customHeight="1" x14ac:dyDescent="0.25">
      <c r="C804" s="91"/>
      <c r="D804" s="91"/>
    </row>
    <row r="805" spans="3:4" ht="15" customHeight="1" x14ac:dyDescent="0.25">
      <c r="C805" s="91"/>
      <c r="D805" s="91"/>
    </row>
    <row r="806" spans="3:4" ht="15" customHeight="1" x14ac:dyDescent="0.25">
      <c r="C806" s="91"/>
      <c r="D806" s="91"/>
    </row>
    <row r="807" spans="3:4" ht="15" customHeight="1" x14ac:dyDescent="0.25">
      <c r="C807" s="91"/>
      <c r="D807" s="91"/>
    </row>
    <row r="808" spans="3:4" ht="15" customHeight="1" x14ac:dyDescent="0.25">
      <c r="C808" s="91"/>
      <c r="D808" s="91"/>
    </row>
    <row r="809" spans="3:4" ht="15" customHeight="1" x14ac:dyDescent="0.25">
      <c r="C809" s="91"/>
      <c r="D809" s="91"/>
    </row>
    <row r="810" spans="3:4" ht="15" customHeight="1" x14ac:dyDescent="0.25">
      <c r="C810" s="91"/>
      <c r="D810" s="91"/>
    </row>
    <row r="811" spans="3:4" ht="15" customHeight="1" x14ac:dyDescent="0.25">
      <c r="C811" s="91"/>
      <c r="D811" s="91"/>
    </row>
    <row r="812" spans="3:4" ht="15" customHeight="1" x14ac:dyDescent="0.25">
      <c r="C812" s="91"/>
      <c r="D812" s="91"/>
    </row>
    <row r="813" spans="3:4" ht="15" customHeight="1" x14ac:dyDescent="0.25">
      <c r="C813" s="91"/>
      <c r="D813" s="91"/>
    </row>
    <row r="814" spans="3:4" ht="15" customHeight="1" x14ac:dyDescent="0.25">
      <c r="C814" s="91"/>
      <c r="D814" s="91"/>
    </row>
    <row r="815" spans="3:4" ht="15" customHeight="1" x14ac:dyDescent="0.25">
      <c r="C815" s="91"/>
      <c r="D815" s="91"/>
    </row>
    <row r="816" spans="3:4" ht="15" customHeight="1" x14ac:dyDescent="0.25">
      <c r="C816" s="91"/>
      <c r="D816" s="91"/>
    </row>
    <row r="817" spans="3:4" ht="15" customHeight="1" x14ac:dyDescent="0.25">
      <c r="C817" s="91"/>
      <c r="D817" s="91"/>
    </row>
    <row r="818" spans="3:4" ht="15" customHeight="1" x14ac:dyDescent="0.25">
      <c r="C818" s="91"/>
      <c r="D818" s="91"/>
    </row>
    <row r="819" spans="3:4" ht="15" customHeight="1" x14ac:dyDescent="0.25">
      <c r="C819" s="91"/>
      <c r="D819" s="91"/>
    </row>
    <row r="820" spans="3:4" ht="15" customHeight="1" x14ac:dyDescent="0.25">
      <c r="C820" s="91"/>
      <c r="D820" s="91"/>
    </row>
    <row r="821" spans="3:4" ht="15" customHeight="1" x14ac:dyDescent="0.25">
      <c r="C821" s="91"/>
      <c r="D821" s="91"/>
    </row>
    <row r="822" spans="3:4" ht="15" customHeight="1" x14ac:dyDescent="0.25">
      <c r="C822" s="91"/>
      <c r="D822" s="91"/>
    </row>
    <row r="823" spans="3:4" ht="15" customHeight="1" x14ac:dyDescent="0.25">
      <c r="C823" s="91"/>
      <c r="D823" s="91"/>
    </row>
    <row r="824" spans="3:4" ht="15" customHeight="1" x14ac:dyDescent="0.25">
      <c r="C824" s="91"/>
      <c r="D824" s="91"/>
    </row>
    <row r="825" spans="3:4" ht="15" customHeight="1" x14ac:dyDescent="0.25">
      <c r="C825" s="91"/>
      <c r="D825" s="91"/>
    </row>
    <row r="826" spans="3:4" ht="15" customHeight="1" x14ac:dyDescent="0.25">
      <c r="C826" s="91"/>
      <c r="D826" s="91"/>
    </row>
    <row r="827" spans="3:4" ht="15" customHeight="1" x14ac:dyDescent="0.25">
      <c r="C827" s="91"/>
      <c r="D827" s="91"/>
    </row>
    <row r="828" spans="3:4" ht="15" customHeight="1" x14ac:dyDescent="0.25">
      <c r="C828" s="91"/>
      <c r="D828" s="91"/>
    </row>
    <row r="829" spans="3:4" ht="15" customHeight="1" x14ac:dyDescent="0.25">
      <c r="C829" s="91"/>
      <c r="D829" s="91"/>
    </row>
    <row r="830" spans="3:4" ht="15" customHeight="1" x14ac:dyDescent="0.25">
      <c r="C830" s="91"/>
      <c r="D830" s="91"/>
    </row>
    <row r="831" spans="3:4" ht="15" customHeight="1" x14ac:dyDescent="0.25">
      <c r="C831" s="91"/>
      <c r="D831" s="91"/>
    </row>
    <row r="832" spans="3:4" ht="15" customHeight="1" x14ac:dyDescent="0.25">
      <c r="C832" s="91"/>
      <c r="D832" s="91"/>
    </row>
    <row r="833" spans="3:4" ht="15" customHeight="1" x14ac:dyDescent="0.25">
      <c r="C833" s="91"/>
      <c r="D833" s="91"/>
    </row>
    <row r="834" spans="3:4" ht="15" customHeight="1" x14ac:dyDescent="0.25">
      <c r="C834" s="91"/>
      <c r="D834" s="91"/>
    </row>
    <row r="835" spans="3:4" ht="15" customHeight="1" x14ac:dyDescent="0.25">
      <c r="C835" s="91"/>
      <c r="D835" s="91"/>
    </row>
    <row r="836" spans="3:4" ht="15" customHeight="1" x14ac:dyDescent="0.25">
      <c r="C836" s="91"/>
      <c r="D836" s="91"/>
    </row>
    <row r="837" spans="3:4" ht="15" customHeight="1" x14ac:dyDescent="0.25">
      <c r="C837" s="91"/>
      <c r="D837" s="91"/>
    </row>
    <row r="838" spans="3:4" ht="15" customHeight="1" x14ac:dyDescent="0.25">
      <c r="C838" s="91"/>
      <c r="D838" s="91"/>
    </row>
    <row r="839" spans="3:4" ht="15" customHeight="1" x14ac:dyDescent="0.25">
      <c r="C839" s="91"/>
      <c r="D839" s="91"/>
    </row>
    <row r="840" spans="3:4" ht="15" customHeight="1" x14ac:dyDescent="0.25">
      <c r="C840" s="91"/>
      <c r="D840" s="91"/>
    </row>
    <row r="841" spans="3:4" ht="15" customHeight="1" x14ac:dyDescent="0.25">
      <c r="C841" s="91"/>
      <c r="D841" s="91"/>
    </row>
    <row r="842" spans="3:4" ht="15" customHeight="1" x14ac:dyDescent="0.25">
      <c r="C842" s="91"/>
      <c r="D842" s="91"/>
    </row>
    <row r="843" spans="3:4" ht="15" customHeight="1" x14ac:dyDescent="0.25">
      <c r="C843" s="91"/>
      <c r="D843" s="91"/>
    </row>
    <row r="844" spans="3:4" ht="15" customHeight="1" x14ac:dyDescent="0.25">
      <c r="C844" s="91"/>
      <c r="D844" s="91"/>
    </row>
    <row r="845" spans="3:4" ht="15" customHeight="1" x14ac:dyDescent="0.25">
      <c r="C845" s="91"/>
      <c r="D845" s="91"/>
    </row>
    <row r="846" spans="3:4" ht="15" customHeight="1" x14ac:dyDescent="0.25">
      <c r="C846" s="91"/>
      <c r="D846" s="91"/>
    </row>
    <row r="847" spans="3:4" ht="15" customHeight="1" x14ac:dyDescent="0.25">
      <c r="C847" s="91"/>
      <c r="D847" s="91"/>
    </row>
    <row r="848" spans="3:4" ht="15" customHeight="1" x14ac:dyDescent="0.25">
      <c r="C848" s="91"/>
      <c r="D848" s="91"/>
    </row>
    <row r="849" spans="3:4" ht="15" customHeight="1" x14ac:dyDescent="0.25">
      <c r="C849" s="91"/>
      <c r="D849" s="91"/>
    </row>
    <row r="850" spans="3:4" ht="15" customHeight="1" x14ac:dyDescent="0.25">
      <c r="C850" s="91"/>
      <c r="D850" s="91"/>
    </row>
    <row r="851" spans="3:4" ht="15" customHeight="1" x14ac:dyDescent="0.25">
      <c r="C851" s="91"/>
      <c r="D851" s="91"/>
    </row>
    <row r="852" spans="3:4" ht="15" customHeight="1" x14ac:dyDescent="0.25">
      <c r="C852" s="91"/>
      <c r="D852" s="91"/>
    </row>
    <row r="853" spans="3:4" ht="15" customHeight="1" x14ac:dyDescent="0.25">
      <c r="C853" s="91"/>
      <c r="D853" s="91"/>
    </row>
    <row r="854" spans="3:4" ht="15" customHeight="1" x14ac:dyDescent="0.25">
      <c r="C854" s="91"/>
      <c r="D854" s="91"/>
    </row>
    <row r="855" spans="3:4" ht="15" customHeight="1" x14ac:dyDescent="0.25">
      <c r="C855" s="91"/>
      <c r="D855" s="91"/>
    </row>
    <row r="856" spans="3:4" ht="15" customHeight="1" x14ac:dyDescent="0.25">
      <c r="C856" s="91"/>
      <c r="D856" s="91"/>
    </row>
    <row r="857" spans="3:4" ht="15" customHeight="1" x14ac:dyDescent="0.25">
      <c r="C857" s="91"/>
      <c r="D857" s="91"/>
    </row>
    <row r="858" spans="3:4" ht="15" customHeight="1" x14ac:dyDescent="0.25">
      <c r="C858" s="91"/>
      <c r="D858" s="91"/>
    </row>
    <row r="859" spans="3:4" ht="15" customHeight="1" x14ac:dyDescent="0.25">
      <c r="C859" s="91"/>
      <c r="D859" s="91"/>
    </row>
    <row r="860" spans="3:4" ht="15" customHeight="1" x14ac:dyDescent="0.25">
      <c r="C860" s="91"/>
      <c r="D860" s="91"/>
    </row>
    <row r="861" spans="3:4" ht="15" customHeight="1" x14ac:dyDescent="0.25">
      <c r="C861" s="91"/>
      <c r="D861" s="91"/>
    </row>
    <row r="862" spans="3:4" ht="15" customHeight="1" x14ac:dyDescent="0.25">
      <c r="C862" s="91"/>
      <c r="D862" s="91"/>
    </row>
    <row r="863" spans="3:4" ht="15" customHeight="1" x14ac:dyDescent="0.25">
      <c r="C863" s="91"/>
      <c r="D863" s="91"/>
    </row>
    <row r="864" spans="3:4" ht="15" customHeight="1" x14ac:dyDescent="0.25">
      <c r="C864" s="91"/>
      <c r="D864" s="91"/>
    </row>
    <row r="865" spans="3:4" ht="15" customHeight="1" x14ac:dyDescent="0.25">
      <c r="C865" s="91"/>
      <c r="D865" s="91"/>
    </row>
    <row r="866" spans="3:4" ht="15" customHeight="1" x14ac:dyDescent="0.25">
      <c r="C866" s="91"/>
      <c r="D866" s="91"/>
    </row>
    <row r="867" spans="3:4" ht="15" customHeight="1" x14ac:dyDescent="0.25">
      <c r="C867" s="91"/>
      <c r="D867" s="91"/>
    </row>
    <row r="868" spans="3:4" ht="15" customHeight="1" x14ac:dyDescent="0.25">
      <c r="C868" s="91"/>
      <c r="D868" s="91"/>
    </row>
    <row r="869" spans="3:4" ht="15" customHeight="1" x14ac:dyDescent="0.25">
      <c r="C869" s="91"/>
      <c r="D869" s="91"/>
    </row>
    <row r="870" spans="3:4" ht="15" customHeight="1" x14ac:dyDescent="0.25">
      <c r="C870" s="91"/>
      <c r="D870" s="91"/>
    </row>
    <row r="871" spans="3:4" ht="15" customHeight="1" x14ac:dyDescent="0.25">
      <c r="C871" s="91"/>
      <c r="D871" s="91"/>
    </row>
    <row r="872" spans="3:4" ht="15" customHeight="1" x14ac:dyDescent="0.25">
      <c r="C872" s="91"/>
      <c r="D872" s="91"/>
    </row>
    <row r="873" spans="3:4" ht="15" customHeight="1" x14ac:dyDescent="0.25">
      <c r="C873" s="91"/>
      <c r="D873" s="91"/>
    </row>
    <row r="874" spans="3:4" ht="15" customHeight="1" x14ac:dyDescent="0.25">
      <c r="C874" s="91"/>
      <c r="D874" s="91"/>
    </row>
    <row r="875" spans="3:4" ht="15" customHeight="1" x14ac:dyDescent="0.25">
      <c r="C875" s="91"/>
      <c r="D875" s="91"/>
    </row>
    <row r="876" spans="3:4" ht="15" customHeight="1" x14ac:dyDescent="0.25">
      <c r="C876" s="91"/>
      <c r="D876" s="91"/>
    </row>
    <row r="877" spans="3:4" ht="15" customHeight="1" x14ac:dyDescent="0.25">
      <c r="C877" s="91"/>
      <c r="D877" s="91"/>
    </row>
    <row r="878" spans="3:4" ht="15" customHeight="1" x14ac:dyDescent="0.25">
      <c r="C878" s="91"/>
      <c r="D878" s="91"/>
    </row>
    <row r="879" spans="3:4" ht="15" customHeight="1" x14ac:dyDescent="0.25">
      <c r="C879" s="91"/>
      <c r="D879" s="91"/>
    </row>
    <row r="880" spans="3:4" ht="15" customHeight="1" x14ac:dyDescent="0.25">
      <c r="C880" s="91"/>
      <c r="D880" s="91"/>
    </row>
    <row r="881" spans="3:4" ht="15" customHeight="1" x14ac:dyDescent="0.25">
      <c r="C881" s="91"/>
      <c r="D881" s="91"/>
    </row>
    <row r="882" spans="3:4" ht="15" customHeight="1" x14ac:dyDescent="0.25">
      <c r="C882" s="91"/>
      <c r="D882" s="91"/>
    </row>
    <row r="883" spans="3:4" ht="15" customHeight="1" x14ac:dyDescent="0.25">
      <c r="C883" s="91"/>
      <c r="D883" s="91"/>
    </row>
    <row r="884" spans="3:4" ht="15" customHeight="1" x14ac:dyDescent="0.25">
      <c r="C884" s="91"/>
      <c r="D884" s="91"/>
    </row>
    <row r="885" spans="3:4" ht="15" customHeight="1" x14ac:dyDescent="0.25">
      <c r="C885" s="91"/>
      <c r="D885" s="91"/>
    </row>
    <row r="886" spans="3:4" ht="15" customHeight="1" x14ac:dyDescent="0.25">
      <c r="C886" s="91"/>
      <c r="D886" s="91"/>
    </row>
    <row r="887" spans="3:4" ht="15" customHeight="1" x14ac:dyDescent="0.25">
      <c r="C887" s="91"/>
      <c r="D887" s="91"/>
    </row>
    <row r="888" spans="3:4" ht="15" customHeight="1" x14ac:dyDescent="0.25">
      <c r="C888" s="91"/>
      <c r="D888" s="91"/>
    </row>
    <row r="889" spans="3:4" ht="15" customHeight="1" x14ac:dyDescent="0.25">
      <c r="C889" s="91"/>
      <c r="D889" s="91"/>
    </row>
    <row r="890" spans="3:4" ht="15" customHeight="1" x14ac:dyDescent="0.25">
      <c r="C890" s="91"/>
      <c r="D890" s="91"/>
    </row>
    <row r="891" spans="3:4" ht="15" customHeight="1" x14ac:dyDescent="0.25">
      <c r="C891" s="91"/>
      <c r="D891" s="91"/>
    </row>
    <row r="892" spans="3:4" ht="15" customHeight="1" x14ac:dyDescent="0.25">
      <c r="C892" s="91"/>
      <c r="D892" s="91"/>
    </row>
    <row r="893" spans="3:4" ht="15" customHeight="1" x14ac:dyDescent="0.25">
      <c r="C893" s="91"/>
      <c r="D893" s="91"/>
    </row>
    <row r="894" spans="3:4" ht="15" customHeight="1" x14ac:dyDescent="0.25">
      <c r="C894" s="91"/>
      <c r="D894" s="91"/>
    </row>
    <row r="895" spans="3:4" ht="15" customHeight="1" x14ac:dyDescent="0.25">
      <c r="C895" s="91"/>
      <c r="D895" s="91"/>
    </row>
    <row r="896" spans="3:4" ht="15" customHeight="1" x14ac:dyDescent="0.25">
      <c r="C896" s="91"/>
      <c r="D896" s="91"/>
    </row>
    <row r="897" spans="3:4" ht="15" customHeight="1" x14ac:dyDescent="0.25">
      <c r="C897" s="91"/>
      <c r="D897" s="91"/>
    </row>
    <row r="898" spans="3:4" ht="15" customHeight="1" x14ac:dyDescent="0.25">
      <c r="C898" s="91"/>
      <c r="D898" s="91"/>
    </row>
    <row r="899" spans="3:4" ht="15" customHeight="1" x14ac:dyDescent="0.25">
      <c r="C899" s="91"/>
      <c r="D899" s="91"/>
    </row>
    <row r="900" spans="3:4" ht="15" customHeight="1" x14ac:dyDescent="0.25">
      <c r="C900" s="91"/>
      <c r="D900" s="91"/>
    </row>
    <row r="901" spans="3:4" ht="15" customHeight="1" x14ac:dyDescent="0.25">
      <c r="C901" s="91"/>
      <c r="D901" s="91"/>
    </row>
    <row r="902" spans="3:4" ht="15" customHeight="1" x14ac:dyDescent="0.25">
      <c r="C902" s="91"/>
      <c r="D902" s="91"/>
    </row>
    <row r="903" spans="3:4" ht="15" customHeight="1" x14ac:dyDescent="0.25">
      <c r="C903" s="91"/>
      <c r="D903" s="91"/>
    </row>
    <row r="904" spans="3:4" ht="15" customHeight="1" x14ac:dyDescent="0.25">
      <c r="C904" s="91"/>
      <c r="D904" s="91"/>
    </row>
    <row r="905" spans="3:4" ht="15" customHeight="1" x14ac:dyDescent="0.25">
      <c r="C905" s="91"/>
      <c r="D905" s="91"/>
    </row>
    <row r="906" spans="3:4" ht="15" customHeight="1" x14ac:dyDescent="0.25">
      <c r="C906" s="91"/>
      <c r="D906" s="91"/>
    </row>
    <row r="907" spans="3:4" ht="15" customHeight="1" x14ac:dyDescent="0.25">
      <c r="C907" s="91"/>
      <c r="D907" s="91"/>
    </row>
    <row r="908" spans="3:4" ht="15" customHeight="1" x14ac:dyDescent="0.25">
      <c r="C908" s="91"/>
      <c r="D908" s="91"/>
    </row>
    <row r="909" spans="3:4" ht="15" customHeight="1" x14ac:dyDescent="0.25">
      <c r="C909" s="91"/>
      <c r="D909" s="91"/>
    </row>
    <row r="910" spans="3:4" ht="15" customHeight="1" x14ac:dyDescent="0.25">
      <c r="C910" s="91"/>
      <c r="D910" s="91"/>
    </row>
    <row r="911" spans="3:4" ht="15" customHeight="1" x14ac:dyDescent="0.25">
      <c r="C911" s="91"/>
      <c r="D911" s="91"/>
    </row>
    <row r="912" spans="3:4" ht="15" customHeight="1" x14ac:dyDescent="0.25">
      <c r="C912" s="91"/>
      <c r="D912" s="91"/>
    </row>
    <row r="913" spans="3:4" ht="15" customHeight="1" x14ac:dyDescent="0.25">
      <c r="C913" s="91"/>
      <c r="D913" s="91"/>
    </row>
    <row r="914" spans="3:4" ht="15" customHeight="1" x14ac:dyDescent="0.25">
      <c r="C914" s="91"/>
      <c r="D914" s="91"/>
    </row>
    <row r="915" spans="3:4" ht="15" customHeight="1" x14ac:dyDescent="0.25">
      <c r="C915" s="91"/>
      <c r="D915" s="91"/>
    </row>
    <row r="916" spans="3:4" ht="15" customHeight="1" x14ac:dyDescent="0.25">
      <c r="C916" s="91"/>
      <c r="D916" s="91"/>
    </row>
    <row r="917" spans="3:4" ht="15" customHeight="1" x14ac:dyDescent="0.25">
      <c r="C917" s="91"/>
      <c r="D917" s="91"/>
    </row>
    <row r="918" spans="3:4" ht="15" customHeight="1" x14ac:dyDescent="0.25">
      <c r="C918" s="91"/>
      <c r="D918" s="91"/>
    </row>
    <row r="919" spans="3:4" ht="15" customHeight="1" x14ac:dyDescent="0.25">
      <c r="C919" s="91"/>
      <c r="D919" s="91"/>
    </row>
    <row r="920" spans="3:4" ht="15" customHeight="1" x14ac:dyDescent="0.25">
      <c r="C920" s="91"/>
      <c r="D920" s="91"/>
    </row>
    <row r="921" spans="3:4" ht="15" customHeight="1" x14ac:dyDescent="0.25">
      <c r="C921" s="91"/>
      <c r="D921" s="91"/>
    </row>
    <row r="922" spans="3:4" ht="15" customHeight="1" x14ac:dyDescent="0.25">
      <c r="C922" s="91"/>
      <c r="D922" s="91"/>
    </row>
    <row r="923" spans="3:4" ht="15" customHeight="1" x14ac:dyDescent="0.25">
      <c r="C923" s="91"/>
      <c r="D923" s="91"/>
    </row>
    <row r="924" spans="3:4" ht="15" customHeight="1" x14ac:dyDescent="0.25">
      <c r="C924" s="91"/>
      <c r="D924" s="91"/>
    </row>
    <row r="925" spans="3:4" ht="15" customHeight="1" x14ac:dyDescent="0.25">
      <c r="C925" s="91"/>
      <c r="D925" s="91"/>
    </row>
    <row r="926" spans="3:4" ht="15" customHeight="1" x14ac:dyDescent="0.25">
      <c r="C926" s="91"/>
      <c r="D926" s="91"/>
    </row>
    <row r="927" spans="3:4" ht="15" customHeight="1" x14ac:dyDescent="0.25">
      <c r="C927" s="91"/>
      <c r="D927" s="91"/>
    </row>
    <row r="928" spans="3:4" ht="15" customHeight="1" x14ac:dyDescent="0.25">
      <c r="C928" s="91"/>
      <c r="D928" s="91"/>
    </row>
    <row r="929" spans="3:4" ht="15" customHeight="1" x14ac:dyDescent="0.25">
      <c r="C929" s="91"/>
      <c r="D929" s="91"/>
    </row>
    <row r="930" spans="3:4" ht="15" customHeight="1" x14ac:dyDescent="0.25">
      <c r="C930" s="91"/>
      <c r="D930" s="91"/>
    </row>
    <row r="931" spans="3:4" ht="15" customHeight="1" x14ac:dyDescent="0.25">
      <c r="C931" s="91"/>
      <c r="D931" s="91"/>
    </row>
    <row r="932" spans="3:4" ht="15" customHeight="1" x14ac:dyDescent="0.25">
      <c r="C932" s="91"/>
      <c r="D932" s="91"/>
    </row>
    <row r="933" spans="3:4" ht="15" customHeight="1" x14ac:dyDescent="0.25">
      <c r="C933" s="91"/>
      <c r="D933" s="91"/>
    </row>
    <row r="934" spans="3:4" ht="15" customHeight="1" x14ac:dyDescent="0.25">
      <c r="C934" s="91"/>
      <c r="D934" s="91"/>
    </row>
    <row r="935" spans="3:4" ht="15" customHeight="1" x14ac:dyDescent="0.25">
      <c r="C935" s="91"/>
      <c r="D935" s="91"/>
    </row>
    <row r="936" spans="3:4" ht="15" customHeight="1" x14ac:dyDescent="0.25">
      <c r="C936" s="91"/>
      <c r="D936" s="91"/>
    </row>
    <row r="937" spans="3:4" ht="15" customHeight="1" x14ac:dyDescent="0.25">
      <c r="C937" s="91"/>
      <c r="D937" s="91"/>
    </row>
    <row r="938" spans="3:4" ht="15" customHeight="1" x14ac:dyDescent="0.25">
      <c r="C938" s="91"/>
      <c r="D938" s="91"/>
    </row>
    <row r="939" spans="3:4" ht="15" customHeight="1" x14ac:dyDescent="0.25">
      <c r="C939" s="91"/>
      <c r="D939" s="91"/>
    </row>
    <row r="940" spans="3:4" ht="15" customHeight="1" x14ac:dyDescent="0.25">
      <c r="C940" s="91"/>
      <c r="D940" s="91"/>
    </row>
    <row r="941" spans="3:4" ht="15" customHeight="1" x14ac:dyDescent="0.25">
      <c r="C941" s="91"/>
      <c r="D941" s="91"/>
    </row>
    <row r="942" spans="3:4" ht="15" customHeight="1" x14ac:dyDescent="0.25">
      <c r="C942" s="91"/>
      <c r="D942" s="91"/>
    </row>
    <row r="943" spans="3:4" ht="15" customHeight="1" x14ac:dyDescent="0.25">
      <c r="C943" s="91"/>
      <c r="D943" s="91"/>
    </row>
    <row r="944" spans="3:4" ht="15" customHeight="1" x14ac:dyDescent="0.25">
      <c r="C944" s="91"/>
      <c r="D944" s="91"/>
    </row>
    <row r="945" spans="3:4" ht="15" customHeight="1" x14ac:dyDescent="0.25">
      <c r="C945" s="91"/>
      <c r="D945" s="91"/>
    </row>
    <row r="946" spans="3:4" ht="15" customHeight="1" x14ac:dyDescent="0.25">
      <c r="C946" s="91"/>
      <c r="D946" s="91"/>
    </row>
    <row r="947" spans="3:4" ht="15" customHeight="1" x14ac:dyDescent="0.25">
      <c r="C947" s="91"/>
      <c r="D947" s="91"/>
    </row>
    <row r="948" spans="3:4" ht="15" customHeight="1" x14ac:dyDescent="0.25">
      <c r="C948" s="91"/>
      <c r="D948" s="91"/>
    </row>
    <row r="949" spans="3:4" ht="15" customHeight="1" x14ac:dyDescent="0.25">
      <c r="C949" s="91"/>
      <c r="D949" s="91"/>
    </row>
    <row r="950" spans="3:4" ht="15" customHeight="1" x14ac:dyDescent="0.25">
      <c r="C950" s="91"/>
      <c r="D950" s="91"/>
    </row>
    <row r="951" spans="3:4" ht="15" customHeight="1" x14ac:dyDescent="0.25">
      <c r="C951" s="91"/>
      <c r="D951" s="91"/>
    </row>
    <row r="952" spans="3:4" ht="15" customHeight="1" x14ac:dyDescent="0.25">
      <c r="C952" s="91"/>
      <c r="D952" s="91"/>
    </row>
    <row r="953" spans="3:4" ht="15" customHeight="1" x14ac:dyDescent="0.25">
      <c r="C953" s="91"/>
      <c r="D953" s="91"/>
    </row>
    <row r="954" spans="3:4" ht="15" customHeight="1" x14ac:dyDescent="0.25">
      <c r="C954" s="91"/>
      <c r="D954" s="91"/>
    </row>
    <row r="955" spans="3:4" ht="15" customHeight="1" x14ac:dyDescent="0.25">
      <c r="C955" s="91"/>
      <c r="D955" s="91"/>
    </row>
    <row r="956" spans="3:4" ht="15" customHeight="1" x14ac:dyDescent="0.25">
      <c r="C956" s="91"/>
      <c r="D956" s="91"/>
    </row>
    <row r="957" spans="3:4" ht="15" customHeight="1" x14ac:dyDescent="0.25">
      <c r="C957" s="91"/>
      <c r="D957" s="91"/>
    </row>
    <row r="958" spans="3:4" ht="15" customHeight="1" x14ac:dyDescent="0.25">
      <c r="C958" s="91"/>
      <c r="D958" s="91"/>
    </row>
    <row r="959" spans="3:4" ht="15" customHeight="1" x14ac:dyDescent="0.25">
      <c r="C959" s="91"/>
      <c r="D959" s="91"/>
    </row>
    <row r="960" spans="3:4" ht="15" customHeight="1" x14ac:dyDescent="0.25">
      <c r="C960" s="91"/>
      <c r="D960" s="91"/>
    </row>
    <row r="961" spans="3:4" ht="15" customHeight="1" x14ac:dyDescent="0.25">
      <c r="C961" s="91"/>
      <c r="D961" s="91"/>
    </row>
    <row r="962" spans="3:4" ht="15" customHeight="1" x14ac:dyDescent="0.25">
      <c r="C962" s="91"/>
      <c r="D962" s="91"/>
    </row>
    <row r="963" spans="3:4" ht="15" customHeight="1" x14ac:dyDescent="0.25">
      <c r="C963" s="91"/>
      <c r="D963" s="91"/>
    </row>
    <row r="964" spans="3:4" ht="15" customHeight="1" x14ac:dyDescent="0.25">
      <c r="C964" s="91"/>
      <c r="D964" s="91"/>
    </row>
    <row r="965" spans="3:4" ht="15" customHeight="1" x14ac:dyDescent="0.25">
      <c r="C965" s="91"/>
      <c r="D965" s="91"/>
    </row>
    <row r="966" spans="3:4" ht="15" customHeight="1" x14ac:dyDescent="0.25">
      <c r="C966" s="91"/>
      <c r="D966" s="91"/>
    </row>
    <row r="967" spans="3:4" ht="15" customHeight="1" x14ac:dyDescent="0.25">
      <c r="C967" s="91"/>
      <c r="D967" s="91"/>
    </row>
    <row r="968" spans="3:4" ht="15" customHeight="1" x14ac:dyDescent="0.25">
      <c r="C968" s="91"/>
      <c r="D968" s="91"/>
    </row>
    <row r="969" spans="3:4" ht="15" customHeight="1" x14ac:dyDescent="0.25">
      <c r="C969" s="91"/>
      <c r="D969" s="91"/>
    </row>
    <row r="970" spans="3:4" ht="15" customHeight="1" x14ac:dyDescent="0.25">
      <c r="C970" s="91"/>
      <c r="D970" s="91"/>
    </row>
    <row r="971" spans="3:4" ht="15" customHeight="1" x14ac:dyDescent="0.25">
      <c r="C971" s="91"/>
      <c r="D971" s="91"/>
    </row>
    <row r="972" spans="3:4" ht="15" customHeight="1" x14ac:dyDescent="0.25">
      <c r="C972" s="91"/>
      <c r="D972" s="91"/>
    </row>
    <row r="973" spans="3:4" ht="15" customHeight="1" x14ac:dyDescent="0.25">
      <c r="C973" s="91"/>
      <c r="D973" s="91"/>
    </row>
    <row r="974" spans="3:4" ht="15" customHeight="1" x14ac:dyDescent="0.25">
      <c r="C974" s="91"/>
      <c r="D974" s="91"/>
    </row>
    <row r="975" spans="3:4" ht="15" customHeight="1" x14ac:dyDescent="0.25">
      <c r="C975" s="91"/>
      <c r="D975" s="91"/>
    </row>
    <row r="976" spans="3:4" ht="15" customHeight="1" x14ac:dyDescent="0.25">
      <c r="C976" s="91"/>
      <c r="D976" s="91"/>
    </row>
    <row r="977" spans="3:4" ht="15" customHeight="1" x14ac:dyDescent="0.25">
      <c r="C977" s="91"/>
      <c r="D977" s="91"/>
    </row>
    <row r="978" spans="3:4" ht="15" customHeight="1" x14ac:dyDescent="0.25">
      <c r="C978" s="91"/>
      <c r="D978" s="91"/>
    </row>
    <row r="979" spans="3:4" ht="15" customHeight="1" x14ac:dyDescent="0.25">
      <c r="C979" s="91"/>
      <c r="D979" s="91"/>
    </row>
    <row r="980" spans="3:4" ht="15" customHeight="1" x14ac:dyDescent="0.25">
      <c r="C980" s="91"/>
      <c r="D980" s="91"/>
    </row>
    <row r="981" spans="3:4" ht="15" customHeight="1" x14ac:dyDescent="0.25">
      <c r="C981" s="91"/>
      <c r="D981" s="91"/>
    </row>
    <row r="982" spans="3:4" ht="15" customHeight="1" x14ac:dyDescent="0.25">
      <c r="C982" s="91"/>
      <c r="D982" s="91"/>
    </row>
    <row r="983" spans="3:4" ht="15" customHeight="1" x14ac:dyDescent="0.25">
      <c r="C983" s="91"/>
      <c r="D983" s="91"/>
    </row>
    <row r="984" spans="3:4" ht="15" customHeight="1" x14ac:dyDescent="0.25">
      <c r="C984" s="91"/>
      <c r="D984" s="91"/>
    </row>
    <row r="985" spans="3:4" ht="15" customHeight="1" x14ac:dyDescent="0.25">
      <c r="C985" s="91"/>
      <c r="D985" s="91"/>
    </row>
    <row r="986" spans="3:4" ht="15" customHeight="1" x14ac:dyDescent="0.25">
      <c r="C986" s="91"/>
      <c r="D986" s="91"/>
    </row>
    <row r="987" spans="3:4" ht="15" customHeight="1" x14ac:dyDescent="0.25">
      <c r="C987" s="91"/>
      <c r="D987" s="91"/>
    </row>
    <row r="988" spans="3:4" ht="15" customHeight="1" x14ac:dyDescent="0.25">
      <c r="C988" s="91"/>
      <c r="D988" s="91"/>
    </row>
    <row r="989" spans="3:4" ht="15" customHeight="1" x14ac:dyDescent="0.25">
      <c r="C989" s="91"/>
      <c r="D989" s="91"/>
    </row>
    <row r="990" spans="3:4" ht="15" customHeight="1" x14ac:dyDescent="0.25">
      <c r="C990" s="91"/>
      <c r="D990" s="91"/>
    </row>
    <row r="991" spans="3:4" ht="15" customHeight="1" x14ac:dyDescent="0.25">
      <c r="C991" s="91"/>
      <c r="D991" s="91"/>
    </row>
    <row r="992" spans="3:4" ht="15" customHeight="1" x14ac:dyDescent="0.25">
      <c r="C992" s="91"/>
      <c r="D992" s="91"/>
    </row>
    <row r="993" spans="3:4" ht="15" customHeight="1" x14ac:dyDescent="0.25">
      <c r="C993" s="91"/>
      <c r="D993" s="91"/>
    </row>
    <row r="994" spans="3:4" ht="15" customHeight="1" x14ac:dyDescent="0.25">
      <c r="C994" s="91"/>
      <c r="D994" s="91"/>
    </row>
    <row r="995" spans="3:4" ht="15" customHeight="1" x14ac:dyDescent="0.25">
      <c r="C995" s="91"/>
      <c r="D995" s="91"/>
    </row>
    <row r="996" spans="3:4" ht="15" customHeight="1" x14ac:dyDescent="0.25">
      <c r="C996" s="91"/>
      <c r="D996" s="91"/>
    </row>
    <row r="997" spans="3:4" ht="15" customHeight="1" x14ac:dyDescent="0.25">
      <c r="C997" s="91"/>
      <c r="D997" s="91"/>
    </row>
    <row r="998" spans="3:4" ht="15" customHeight="1" x14ac:dyDescent="0.25">
      <c r="C998" s="91"/>
      <c r="D998" s="91"/>
    </row>
    <row r="999" spans="3:4" ht="15" customHeight="1" x14ac:dyDescent="0.25">
      <c r="C999" s="91"/>
      <c r="D999" s="91"/>
    </row>
    <row r="1000" spans="3:4" ht="15" customHeight="1" x14ac:dyDescent="0.25">
      <c r="C1000" s="91"/>
      <c r="D1000" s="91"/>
    </row>
    <row r="1001" spans="3:4" ht="15" customHeight="1" x14ac:dyDescent="0.25">
      <c r="D1001" s="91"/>
    </row>
    <row r="1002" spans="3:4" ht="15" customHeight="1" x14ac:dyDescent="0.25">
      <c r="D1002" s="91"/>
    </row>
    <row r="1003" spans="3:4" ht="15" customHeight="1" x14ac:dyDescent="0.25">
      <c r="D1003" s="91"/>
    </row>
    <row r="1004" spans="3:4" ht="15" customHeight="1" x14ac:dyDescent="0.25">
      <c r="D1004" s="91"/>
    </row>
    <row r="1005" spans="3:4" ht="15" customHeight="1" x14ac:dyDescent="0.25">
      <c r="D1005" s="91"/>
    </row>
    <row r="1006" spans="3:4" ht="15" customHeight="1" x14ac:dyDescent="0.25">
      <c r="D1006" s="91"/>
    </row>
    <row r="1007" spans="3:4" ht="15" customHeight="1" x14ac:dyDescent="0.25">
      <c r="D1007" s="91"/>
    </row>
    <row r="1008" spans="3:4" ht="15" customHeight="1" x14ac:dyDescent="0.25">
      <c r="D1008" s="91"/>
    </row>
    <row r="1009" spans="4:4" ht="15" customHeight="1" x14ac:dyDescent="0.25">
      <c r="D1009" s="91"/>
    </row>
    <row r="1010" spans="4:4" ht="15" customHeight="1" x14ac:dyDescent="0.25">
      <c r="D1010" s="91"/>
    </row>
    <row r="1011" spans="4:4" ht="15" customHeight="1" x14ac:dyDescent="0.25">
      <c r="D1011" s="91"/>
    </row>
    <row r="1012" spans="4:4" ht="15" customHeight="1" x14ac:dyDescent="0.25">
      <c r="D1012" s="91"/>
    </row>
    <row r="1013" spans="4:4" ht="15" customHeight="1" x14ac:dyDescent="0.25">
      <c r="D1013" s="91"/>
    </row>
    <row r="1014" spans="4:4" ht="15" customHeight="1" x14ac:dyDescent="0.25">
      <c r="D1014" s="91"/>
    </row>
    <row r="1015" spans="4:4" ht="15" customHeight="1" x14ac:dyDescent="0.25">
      <c r="D1015" s="91"/>
    </row>
    <row r="1016" spans="4:4" ht="15" customHeight="1" x14ac:dyDescent="0.25">
      <c r="D1016" s="91"/>
    </row>
  </sheetData>
  <sheetProtection algorithmName="SHA-512" hashValue="x8SpOCsxzMJBaTgWrDcmp4EY6gp3Ihd27MZDKqwjYsmI9HLyp2IxHuGwgjKAvYfTIJpXfHh84Ch9sVfRoNY7Cw==" saltValue="cikbuXpL7sJWTTUYHXtEdQ==" spinCount="100000" sheet="1" scenarios="1" formatCells="0" formatColumns="0" insertRows="0" deleteRows="0" autoFilter="0"/>
  <autoFilter ref="A5:A38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41.42578125" bestFit="1" customWidth="1"/>
    <col min="2" max="4" width="14.140625" style="134" customWidth="1"/>
    <col min="5" max="12" width="14.140625" customWidth="1"/>
    <col min="13" max="13" width="14.28515625" customWidth="1"/>
    <col min="14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38" t="s">
        <v>79</v>
      </c>
      <c r="C2" s="138"/>
      <c r="D2" s="138"/>
      <c r="E2" s="138"/>
      <c r="F2" s="138"/>
      <c r="G2" s="138"/>
      <c r="H2" s="138"/>
      <c r="I2" s="138"/>
      <c r="J2" s="134"/>
      <c r="K2" s="134"/>
      <c r="L2" s="134"/>
      <c r="M2" s="59"/>
      <c r="N2" s="51"/>
      <c r="O2" s="51"/>
      <c r="P2" s="51"/>
    </row>
    <row r="3" spans="1:16" x14ac:dyDescent="0.25">
      <c r="B3" s="138"/>
      <c r="C3" s="138"/>
      <c r="D3" s="138"/>
      <c r="E3" s="138"/>
      <c r="F3" s="138"/>
      <c r="G3" s="138"/>
      <c r="H3" s="138"/>
      <c r="I3" s="138"/>
      <c r="J3" s="134"/>
      <c r="K3" s="134"/>
      <c r="L3" s="134"/>
      <c r="M3" s="59"/>
      <c r="N3" s="51"/>
      <c r="O3" s="51"/>
      <c r="P3" s="51"/>
    </row>
    <row r="5" spans="1:16" x14ac:dyDescent="0.25">
      <c r="A5" s="5" t="s">
        <v>2</v>
      </c>
      <c r="B5" s="137">
        <v>2022</v>
      </c>
      <c r="C5" s="137"/>
      <c r="D5" s="133">
        <v>2022</v>
      </c>
      <c r="E5" s="137">
        <v>2021</v>
      </c>
      <c r="F5" s="137"/>
      <c r="G5" s="58">
        <v>2021</v>
      </c>
      <c r="H5" s="137">
        <v>2020</v>
      </c>
      <c r="I5" s="137"/>
      <c r="J5" s="56">
        <v>2020</v>
      </c>
      <c r="K5" s="137">
        <v>2019</v>
      </c>
      <c r="L5" s="137"/>
      <c r="M5" s="56">
        <v>2019</v>
      </c>
    </row>
    <row r="6" spans="1:16" x14ac:dyDescent="0.25">
      <c r="A6" s="5"/>
      <c r="B6" s="93" t="s">
        <v>80</v>
      </c>
      <c r="C6" s="93" t="s">
        <v>81</v>
      </c>
      <c r="D6" s="92" t="s">
        <v>82</v>
      </c>
      <c r="E6" s="93" t="s">
        <v>80</v>
      </c>
      <c r="F6" s="93" t="s">
        <v>81</v>
      </c>
      <c r="G6" s="92" t="s">
        <v>82</v>
      </c>
      <c r="H6" s="93" t="s">
        <v>80</v>
      </c>
      <c r="I6" s="93" t="s">
        <v>81</v>
      </c>
      <c r="J6" s="92" t="s">
        <v>82</v>
      </c>
      <c r="K6" s="92" t="s">
        <v>80</v>
      </c>
      <c r="L6" s="92" t="s">
        <v>81</v>
      </c>
      <c r="M6" s="38" t="s">
        <v>82</v>
      </c>
    </row>
    <row r="7" spans="1:16" ht="27" customHeight="1" x14ac:dyDescent="0.25">
      <c r="A7" s="84" t="s">
        <v>5</v>
      </c>
      <c r="B7" s="53">
        <v>11761.915000000001</v>
      </c>
      <c r="C7" s="53">
        <v>28843.537</v>
      </c>
      <c r="D7" s="85">
        <f>$B$7-$C$7</f>
        <v>-17081.621999999999</v>
      </c>
      <c r="E7" s="85">
        <v>15980</v>
      </c>
      <c r="F7" s="85">
        <v>25937</v>
      </c>
      <c r="G7" s="85">
        <f>$E$7-$F$7</f>
        <v>-9957</v>
      </c>
      <c r="H7" s="85">
        <v>11185</v>
      </c>
      <c r="I7" s="85">
        <v>21415</v>
      </c>
      <c r="J7" s="85">
        <f>$H$7-$I$7</f>
        <v>-10230</v>
      </c>
      <c r="K7" s="85">
        <v>18847</v>
      </c>
      <c r="L7" s="85">
        <v>29888</v>
      </c>
      <c r="M7" s="85">
        <f>$K$7-$L$7</f>
        <v>-11041</v>
      </c>
      <c r="N7" s="29"/>
    </row>
    <row r="8" spans="1:16" ht="27" customHeight="1" x14ac:dyDescent="0.25">
      <c r="A8" s="86" t="s">
        <v>15</v>
      </c>
      <c r="B8" s="95">
        <v>0</v>
      </c>
      <c r="C8" s="95">
        <v>66110.798999999999</v>
      </c>
      <c r="D8" s="94">
        <f>$B$8-$C$8</f>
        <v>-66110.798999999999</v>
      </c>
      <c r="E8" s="94"/>
      <c r="F8" s="94">
        <v>73537</v>
      </c>
      <c r="G8" s="94">
        <f>$E$8-$F$8</f>
        <v>-73537</v>
      </c>
      <c r="H8" s="94">
        <v>0</v>
      </c>
      <c r="I8" s="94">
        <v>32577</v>
      </c>
      <c r="J8" s="94">
        <f>$H$8-$I$8</f>
        <v>-32577</v>
      </c>
      <c r="K8" s="94">
        <v>4255</v>
      </c>
      <c r="L8" s="94">
        <v>51624</v>
      </c>
      <c r="M8" s="87">
        <f>$K$8-$L$8</f>
        <v>-47369</v>
      </c>
      <c r="N8" s="29"/>
    </row>
    <row r="9" spans="1:16" ht="27" customHeight="1" x14ac:dyDescent="0.25">
      <c r="A9" s="84" t="s">
        <v>83</v>
      </c>
      <c r="B9" s="53">
        <v>47822.184000000001</v>
      </c>
      <c r="C9" s="53">
        <v>53225.548999999999</v>
      </c>
      <c r="D9" s="85">
        <f>$B$9-$C$9</f>
        <v>-5403.364999999998</v>
      </c>
      <c r="E9" s="85">
        <v>49693</v>
      </c>
      <c r="F9" s="85">
        <v>51805</v>
      </c>
      <c r="G9" s="85">
        <f>$E$9-$F$9</f>
        <v>-2112</v>
      </c>
      <c r="H9" s="85">
        <v>4700</v>
      </c>
      <c r="I9" s="85">
        <v>46512</v>
      </c>
      <c r="J9" s="85">
        <f>$H$9-$I$9</f>
        <v>-41812</v>
      </c>
      <c r="K9" s="85">
        <v>15040</v>
      </c>
      <c r="L9" s="85">
        <v>46101</v>
      </c>
      <c r="M9" s="85">
        <f>$K$9-$L$9</f>
        <v>-31061</v>
      </c>
      <c r="N9" s="29"/>
    </row>
    <row r="10" spans="1:16" ht="27" customHeight="1" x14ac:dyDescent="0.25">
      <c r="A10" s="86" t="s">
        <v>29</v>
      </c>
      <c r="B10" s="95">
        <v>183361.245</v>
      </c>
      <c r="C10" s="95">
        <v>27091.383000000002</v>
      </c>
      <c r="D10" s="94">
        <f>$B$10-$C$10</f>
        <v>156269.86199999999</v>
      </c>
      <c r="E10" s="94">
        <v>193268</v>
      </c>
      <c r="F10" s="94">
        <v>29949</v>
      </c>
      <c r="G10" s="94">
        <f>$E$10-$F$10</f>
        <v>163319</v>
      </c>
      <c r="H10" s="94">
        <v>171667</v>
      </c>
      <c r="I10" s="94">
        <v>17649</v>
      </c>
      <c r="J10" s="94">
        <f>$H$10-$I$10</f>
        <v>154018</v>
      </c>
      <c r="K10" s="94">
        <v>195724</v>
      </c>
      <c r="L10" s="94">
        <v>27481</v>
      </c>
      <c r="M10" s="87">
        <f>$K$10-$L$10</f>
        <v>168243</v>
      </c>
      <c r="N10" s="29"/>
    </row>
    <row r="11" spans="1:16" ht="27" customHeight="1" x14ac:dyDescent="0.25">
      <c r="A11" s="84" t="s">
        <v>18</v>
      </c>
      <c r="B11" s="53">
        <v>15221.299000000001</v>
      </c>
      <c r="C11" s="53">
        <v>41516.722000000002</v>
      </c>
      <c r="D11" s="85">
        <f>$B$11-$C$11</f>
        <v>-26295.423000000003</v>
      </c>
      <c r="E11" s="85">
        <v>14764</v>
      </c>
      <c r="F11" s="85">
        <v>41271</v>
      </c>
      <c r="G11" s="85">
        <f>$E$11-$F$11</f>
        <v>-26507</v>
      </c>
      <c r="H11" s="85">
        <v>13845</v>
      </c>
      <c r="I11" s="85">
        <v>33584</v>
      </c>
      <c r="J11" s="85">
        <f>$H$11-$I$11</f>
        <v>-19739</v>
      </c>
      <c r="K11" s="85">
        <v>14536</v>
      </c>
      <c r="L11" s="85">
        <v>45818</v>
      </c>
      <c r="M11" s="85">
        <f>$K$11-$L$11</f>
        <v>-31282</v>
      </c>
      <c r="N11" s="29"/>
    </row>
    <row r="12" spans="1:16" ht="27" customHeight="1" x14ac:dyDescent="0.25">
      <c r="A12" s="86" t="s">
        <v>19</v>
      </c>
      <c r="B12" s="95"/>
      <c r="C12" s="95"/>
      <c r="D12" s="94">
        <f>$B$12-$C$12</f>
        <v>0</v>
      </c>
      <c r="E12" s="94"/>
      <c r="F12" s="94"/>
      <c r="G12" s="94">
        <f>$E$12-$F$12</f>
        <v>0</v>
      </c>
      <c r="H12" s="94"/>
      <c r="I12" s="94"/>
      <c r="J12" s="94">
        <f>$H$12-$I$12</f>
        <v>0</v>
      </c>
      <c r="K12" s="94"/>
      <c r="L12" s="94"/>
      <c r="M12" s="87">
        <f>$K$12-$L$12</f>
        <v>0</v>
      </c>
      <c r="N12" s="29"/>
    </row>
    <row r="13" spans="1:16" ht="27" customHeight="1" x14ac:dyDescent="0.25">
      <c r="A13" s="84" t="s">
        <v>20</v>
      </c>
      <c r="B13" s="53"/>
      <c r="C13" s="53"/>
      <c r="D13" s="85">
        <f>$B$13-$C$13</f>
        <v>0</v>
      </c>
      <c r="E13" s="85"/>
      <c r="F13" s="85"/>
      <c r="G13" s="85">
        <f>$E$13-$F$13</f>
        <v>0</v>
      </c>
      <c r="H13" s="85"/>
      <c r="I13" s="85"/>
      <c r="J13" s="85">
        <f>$H$13-$I$13</f>
        <v>0</v>
      </c>
      <c r="K13" s="85"/>
      <c r="L13" s="85"/>
      <c r="M13" s="85">
        <f>$K$13-$L$13</f>
        <v>0</v>
      </c>
      <c r="N13" s="29"/>
    </row>
    <row r="14" spans="1:16" ht="27" customHeight="1" x14ac:dyDescent="0.25">
      <c r="A14" s="86" t="s">
        <v>84</v>
      </c>
      <c r="B14" s="95"/>
      <c r="C14" s="95"/>
      <c r="D14" s="94">
        <f>$B$14-$C$14</f>
        <v>0</v>
      </c>
      <c r="E14" s="94"/>
      <c r="F14" s="94"/>
      <c r="G14" s="94">
        <f>$E$14-$F$14</f>
        <v>0</v>
      </c>
      <c r="H14" s="94"/>
      <c r="I14" s="94"/>
      <c r="J14" s="94">
        <f>$H$14-$I$14</f>
        <v>0</v>
      </c>
      <c r="K14" s="94"/>
      <c r="L14" s="94"/>
      <c r="M14" s="87">
        <f>$K$14-$L$14</f>
        <v>0</v>
      </c>
      <c r="N14" s="29"/>
    </row>
    <row r="15" spans="1:16" s="19" customFormat="1" ht="27" customHeight="1" x14ac:dyDescent="0.25">
      <c r="A15" s="88" t="s">
        <v>14</v>
      </c>
      <c r="B15" s="89">
        <f t="shared" ref="B15:G15" si="0">SUM(B7:B14)</f>
        <v>258166.64299999998</v>
      </c>
      <c r="C15" s="89">
        <f t="shared" si="0"/>
        <v>216787.99000000002</v>
      </c>
      <c r="D15" s="89">
        <f t="shared" si="0"/>
        <v>41378.652999999998</v>
      </c>
      <c r="E15" s="89">
        <f t="shared" si="0"/>
        <v>273705</v>
      </c>
      <c r="F15" s="89">
        <f t="shared" si="0"/>
        <v>222499</v>
      </c>
      <c r="G15" s="89">
        <f t="shared" si="0"/>
        <v>51206</v>
      </c>
      <c r="H15" s="89">
        <f t="shared" ref="H15:M15" si="1">SUM(H7:H14)</f>
        <v>201397</v>
      </c>
      <c r="I15" s="89">
        <f t="shared" si="1"/>
        <v>151737</v>
      </c>
      <c r="J15" s="89">
        <f t="shared" si="1"/>
        <v>49660</v>
      </c>
      <c r="K15" s="89">
        <f t="shared" si="1"/>
        <v>248402</v>
      </c>
      <c r="L15" s="89">
        <f t="shared" si="1"/>
        <v>200912</v>
      </c>
      <c r="M15" s="89">
        <f t="shared" si="1"/>
        <v>47490</v>
      </c>
      <c r="N15" s="52"/>
    </row>
    <row r="16" spans="1:16" x14ac:dyDescent="0.25">
      <c r="B16" s="90"/>
      <c r="C16" s="90"/>
      <c r="D16" s="29"/>
      <c r="E16" s="90"/>
      <c r="F16" s="90"/>
      <c r="G16" s="29"/>
      <c r="H16" s="90"/>
      <c r="I16" s="90"/>
      <c r="J16" s="29"/>
      <c r="K16" s="29"/>
      <c r="L16" s="29"/>
      <c r="M16" s="29"/>
      <c r="N16" s="29"/>
    </row>
    <row r="17" spans="1:14" x14ac:dyDescent="0.25">
      <c r="A17" s="91" t="s">
        <v>85</v>
      </c>
      <c r="B17" s="28"/>
      <c r="C17" s="28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29"/>
    </row>
    <row r="18" spans="1:14" x14ac:dyDescent="0.25">
      <c r="B18" s="91"/>
      <c r="C18" s="91"/>
      <c r="E18" s="91"/>
      <c r="F18" s="91"/>
      <c r="H18" s="91"/>
      <c r="I18" s="91"/>
    </row>
    <row r="19" spans="1:14" x14ac:dyDescent="0.25">
      <c r="B19" s="91"/>
      <c r="C19" s="91"/>
      <c r="E19" s="91"/>
      <c r="F19" s="91"/>
      <c r="H19" s="91"/>
      <c r="I19" s="91"/>
    </row>
    <row r="20" spans="1:14" x14ac:dyDescent="0.25">
      <c r="B20" s="91"/>
      <c r="C20" s="91"/>
      <c r="E20" s="91"/>
      <c r="F20" s="91"/>
      <c r="H20" s="91"/>
      <c r="I20" s="91"/>
    </row>
    <row r="21" spans="1:14" x14ac:dyDescent="0.25">
      <c r="B21" s="91"/>
      <c r="C21" s="91"/>
      <c r="E21" s="91"/>
      <c r="F21" s="91"/>
      <c r="H21" s="91"/>
      <c r="I21" s="91"/>
    </row>
    <row r="22" spans="1:14" x14ac:dyDescent="0.25">
      <c r="B22" s="91"/>
      <c r="C22" s="91"/>
      <c r="E22" s="91"/>
      <c r="F22" s="91"/>
      <c r="H22" s="91"/>
      <c r="I22" s="91"/>
    </row>
    <row r="23" spans="1:14" x14ac:dyDescent="0.25">
      <c r="B23" s="91"/>
      <c r="C23" s="91"/>
      <c r="E23" s="91"/>
      <c r="F23" s="91"/>
      <c r="H23" s="91"/>
      <c r="I23" s="91"/>
    </row>
    <row r="24" spans="1:14" x14ac:dyDescent="0.25">
      <c r="B24" s="91"/>
      <c r="C24" s="91"/>
      <c r="E24" s="91"/>
      <c r="F24" s="91"/>
      <c r="H24" s="91"/>
      <c r="I24" s="91"/>
    </row>
    <row r="25" spans="1:14" x14ac:dyDescent="0.25">
      <c r="B25" s="91"/>
      <c r="C25" s="91"/>
      <c r="E25" s="91"/>
      <c r="F25" s="91"/>
      <c r="H25" s="91"/>
      <c r="I25" s="91"/>
    </row>
    <row r="26" spans="1:14" x14ac:dyDescent="0.25">
      <c r="B26" s="91"/>
      <c r="C26" s="91"/>
      <c r="E26" s="91"/>
      <c r="F26" s="91"/>
      <c r="H26" s="91"/>
      <c r="I26" s="91"/>
    </row>
    <row r="27" spans="1:14" x14ac:dyDescent="0.25">
      <c r="B27" s="91"/>
      <c r="C27" s="91"/>
      <c r="E27" s="91"/>
      <c r="F27" s="91"/>
      <c r="H27" s="91"/>
      <c r="I27" s="91"/>
    </row>
    <row r="28" spans="1:14" x14ac:dyDescent="0.25">
      <c r="B28" s="91"/>
      <c r="C28" s="91"/>
      <c r="E28" s="91"/>
      <c r="F28" s="91"/>
      <c r="H28" s="91"/>
      <c r="I28" s="91"/>
    </row>
    <row r="29" spans="1:14" x14ac:dyDescent="0.25">
      <c r="B29" s="91"/>
      <c r="C29" s="91"/>
      <c r="E29" s="91"/>
      <c r="F29" s="91"/>
      <c r="H29" s="91"/>
      <c r="I29" s="91"/>
    </row>
    <row r="30" spans="1:14" x14ac:dyDescent="0.25">
      <c r="B30" s="91"/>
      <c r="C30" s="91"/>
      <c r="E30" s="91"/>
      <c r="F30" s="91"/>
      <c r="H30" s="91"/>
      <c r="I30" s="91"/>
    </row>
    <row r="31" spans="1:14" x14ac:dyDescent="0.25">
      <c r="B31" s="91"/>
      <c r="C31" s="91"/>
      <c r="E31" s="91"/>
      <c r="F31" s="91"/>
      <c r="H31" s="91"/>
      <c r="I31" s="91"/>
    </row>
    <row r="32" spans="1:14" x14ac:dyDescent="0.25">
      <c r="B32" s="91"/>
      <c r="C32" s="91"/>
      <c r="E32" s="91"/>
      <c r="F32" s="91"/>
      <c r="H32" s="91"/>
      <c r="I32" s="91"/>
    </row>
    <row r="33" spans="2:9" x14ac:dyDescent="0.25">
      <c r="B33" s="91"/>
      <c r="C33" s="91"/>
      <c r="E33" s="91"/>
      <c r="F33" s="91"/>
      <c r="H33" s="91"/>
      <c r="I33" s="91"/>
    </row>
    <row r="34" spans="2:9" x14ac:dyDescent="0.25">
      <c r="B34" s="91"/>
      <c r="C34" s="91"/>
      <c r="E34" s="91"/>
      <c r="F34" s="91"/>
      <c r="H34" s="91"/>
      <c r="I34" s="91"/>
    </row>
    <row r="35" spans="2:9" x14ac:dyDescent="0.25">
      <c r="B35" s="91"/>
      <c r="C35" s="91"/>
      <c r="E35" s="91"/>
      <c r="F35" s="91"/>
      <c r="H35" s="91"/>
      <c r="I35" s="91"/>
    </row>
    <row r="36" spans="2:9" x14ac:dyDescent="0.25">
      <c r="B36" s="91"/>
      <c r="C36" s="91"/>
      <c r="E36" s="91"/>
      <c r="F36" s="91"/>
      <c r="H36" s="91"/>
      <c r="I36" s="91"/>
    </row>
    <row r="37" spans="2:9" x14ac:dyDescent="0.25">
      <c r="B37" s="91"/>
      <c r="C37" s="91"/>
      <c r="E37" s="91"/>
      <c r="F37" s="91"/>
      <c r="H37" s="91"/>
      <c r="I37" s="91"/>
    </row>
    <row r="38" spans="2:9" x14ac:dyDescent="0.25">
      <c r="B38" s="91"/>
      <c r="C38" s="91"/>
      <c r="E38" s="91"/>
      <c r="F38" s="91"/>
      <c r="H38" s="91"/>
      <c r="I38" s="91"/>
    </row>
    <row r="39" spans="2:9" x14ac:dyDescent="0.25">
      <c r="B39" s="91"/>
      <c r="C39" s="91"/>
      <c r="E39" s="91"/>
      <c r="F39" s="91"/>
      <c r="H39" s="91"/>
      <c r="I39" s="91"/>
    </row>
    <row r="40" spans="2:9" x14ac:dyDescent="0.25">
      <c r="B40" s="91"/>
      <c r="C40" s="91"/>
      <c r="E40" s="91"/>
      <c r="F40" s="91"/>
      <c r="H40" s="91"/>
      <c r="I40" s="91"/>
    </row>
    <row r="41" spans="2:9" x14ac:dyDescent="0.25">
      <c r="B41" s="91"/>
      <c r="C41" s="91"/>
      <c r="E41" s="91"/>
      <c r="F41" s="91"/>
      <c r="H41" s="91"/>
      <c r="I41" s="91"/>
    </row>
    <row r="42" spans="2:9" x14ac:dyDescent="0.25">
      <c r="B42" s="91"/>
      <c r="C42" s="91"/>
      <c r="E42" s="91"/>
      <c r="F42" s="91"/>
      <c r="H42" s="91"/>
      <c r="I42" s="91"/>
    </row>
    <row r="43" spans="2:9" x14ac:dyDescent="0.25">
      <c r="B43" s="91"/>
      <c r="C43" s="91"/>
      <c r="E43" s="91"/>
      <c r="F43" s="91"/>
      <c r="H43" s="91"/>
      <c r="I43" s="91"/>
    </row>
    <row r="44" spans="2:9" x14ac:dyDescent="0.25">
      <c r="B44" s="91"/>
      <c r="C44" s="91"/>
      <c r="E44" s="91"/>
      <c r="F44" s="91"/>
      <c r="H44" s="91"/>
      <c r="I44" s="91"/>
    </row>
    <row r="45" spans="2:9" x14ac:dyDescent="0.25">
      <c r="B45" s="91"/>
      <c r="C45" s="91"/>
      <c r="E45" s="91"/>
      <c r="F45" s="91"/>
      <c r="H45" s="91"/>
      <c r="I45" s="91"/>
    </row>
    <row r="46" spans="2:9" x14ac:dyDescent="0.25">
      <c r="B46" s="91"/>
      <c r="C46" s="91"/>
      <c r="E46" s="91"/>
      <c r="F46" s="91"/>
      <c r="H46" s="91"/>
      <c r="I46" s="91"/>
    </row>
    <row r="47" spans="2:9" x14ac:dyDescent="0.25">
      <c r="B47" s="91"/>
      <c r="C47" s="91"/>
      <c r="E47" s="91"/>
      <c r="F47" s="91"/>
      <c r="H47" s="91"/>
      <c r="I47" s="91"/>
    </row>
    <row r="48" spans="2:9" x14ac:dyDescent="0.25">
      <c r="B48" s="91"/>
      <c r="C48" s="91"/>
      <c r="E48" s="91"/>
      <c r="F48" s="91"/>
      <c r="H48" s="91"/>
      <c r="I48" s="91"/>
    </row>
    <row r="49" spans="2:9" x14ac:dyDescent="0.25">
      <c r="B49" s="91"/>
      <c r="C49" s="91"/>
      <c r="E49" s="91"/>
      <c r="F49" s="91"/>
      <c r="H49" s="91"/>
      <c r="I49" s="91"/>
    </row>
    <row r="50" spans="2:9" x14ac:dyDescent="0.25">
      <c r="B50" s="91"/>
      <c r="C50" s="91"/>
      <c r="E50" s="91"/>
      <c r="F50" s="91"/>
      <c r="H50" s="91"/>
      <c r="I50" s="91"/>
    </row>
    <row r="51" spans="2:9" x14ac:dyDescent="0.25">
      <c r="B51" s="91"/>
      <c r="C51" s="91"/>
      <c r="E51" s="91"/>
      <c r="F51" s="91"/>
      <c r="H51" s="91"/>
      <c r="I51" s="91"/>
    </row>
    <row r="52" spans="2:9" x14ac:dyDescent="0.25">
      <c r="B52" s="91"/>
      <c r="C52" s="91"/>
      <c r="E52" s="91"/>
      <c r="F52" s="91"/>
      <c r="H52" s="91"/>
      <c r="I52" s="91"/>
    </row>
    <row r="53" spans="2:9" x14ac:dyDescent="0.25">
      <c r="B53" s="91"/>
      <c r="C53" s="91"/>
      <c r="E53" s="91"/>
      <c r="F53" s="91"/>
      <c r="H53" s="91"/>
      <c r="I53" s="91"/>
    </row>
    <row r="54" spans="2:9" x14ac:dyDescent="0.25">
      <c r="B54" s="91"/>
      <c r="C54" s="91"/>
      <c r="E54" s="91"/>
      <c r="F54" s="91"/>
      <c r="H54" s="91"/>
      <c r="I54" s="91"/>
    </row>
    <row r="55" spans="2:9" x14ac:dyDescent="0.25">
      <c r="B55" s="91"/>
      <c r="C55" s="91"/>
      <c r="E55" s="91"/>
      <c r="F55" s="91"/>
      <c r="H55" s="91"/>
      <c r="I55" s="91"/>
    </row>
    <row r="56" spans="2:9" x14ac:dyDescent="0.25">
      <c r="B56" s="91"/>
      <c r="C56" s="91"/>
      <c r="E56" s="91"/>
      <c r="F56" s="91"/>
      <c r="H56" s="91"/>
      <c r="I56" s="91"/>
    </row>
    <row r="57" spans="2:9" x14ac:dyDescent="0.25">
      <c r="B57" s="91"/>
      <c r="C57" s="91"/>
      <c r="E57" s="91"/>
      <c r="F57" s="91"/>
      <c r="H57" s="91"/>
      <c r="I57" s="91"/>
    </row>
    <row r="58" spans="2:9" x14ac:dyDescent="0.25">
      <c r="B58" s="91"/>
      <c r="C58" s="91"/>
      <c r="E58" s="91"/>
      <c r="F58" s="91"/>
      <c r="H58" s="91"/>
      <c r="I58" s="91"/>
    </row>
    <row r="59" spans="2:9" x14ac:dyDescent="0.25">
      <c r="B59" s="91"/>
      <c r="C59" s="91"/>
      <c r="E59" s="91"/>
      <c r="F59" s="91"/>
      <c r="H59" s="91"/>
      <c r="I59" s="91"/>
    </row>
    <row r="60" spans="2:9" x14ac:dyDescent="0.25">
      <c r="B60" s="91"/>
      <c r="C60" s="91"/>
      <c r="E60" s="91"/>
      <c r="F60" s="91"/>
      <c r="H60" s="91"/>
      <c r="I60" s="91"/>
    </row>
    <row r="61" spans="2:9" x14ac:dyDescent="0.25">
      <c r="B61" s="91"/>
      <c r="C61" s="91"/>
      <c r="E61" s="91"/>
      <c r="F61" s="91"/>
      <c r="H61" s="91"/>
      <c r="I61" s="91"/>
    </row>
    <row r="62" spans="2:9" x14ac:dyDescent="0.25">
      <c r="B62" s="91"/>
      <c r="C62" s="91"/>
      <c r="E62" s="91"/>
      <c r="F62" s="91"/>
      <c r="H62" s="91"/>
      <c r="I62" s="91"/>
    </row>
    <row r="63" spans="2:9" x14ac:dyDescent="0.25">
      <c r="B63" s="91"/>
      <c r="C63" s="91"/>
      <c r="E63" s="91"/>
      <c r="F63" s="91"/>
      <c r="H63" s="91"/>
      <c r="I63" s="91"/>
    </row>
    <row r="64" spans="2:9" x14ac:dyDescent="0.25">
      <c r="B64" s="91"/>
      <c r="C64" s="91"/>
      <c r="E64" s="91"/>
      <c r="F64" s="91"/>
      <c r="H64" s="91"/>
      <c r="I64" s="91"/>
    </row>
    <row r="65" spans="2:9" x14ac:dyDescent="0.25">
      <c r="B65" s="91"/>
      <c r="C65" s="91"/>
      <c r="E65" s="91"/>
      <c r="F65" s="91"/>
      <c r="H65" s="91"/>
      <c r="I65" s="91"/>
    </row>
    <row r="66" spans="2:9" x14ac:dyDescent="0.25">
      <c r="B66" s="91"/>
      <c r="C66" s="91"/>
      <c r="E66" s="91"/>
      <c r="F66" s="91"/>
      <c r="H66" s="91"/>
      <c r="I66" s="91"/>
    </row>
    <row r="67" spans="2:9" x14ac:dyDescent="0.25">
      <c r="B67" s="91"/>
      <c r="C67" s="91"/>
      <c r="E67" s="91"/>
      <c r="F67" s="91"/>
      <c r="H67" s="91"/>
      <c r="I67" s="91"/>
    </row>
    <row r="68" spans="2:9" x14ac:dyDescent="0.25">
      <c r="B68" s="91"/>
      <c r="C68" s="91"/>
      <c r="E68" s="91"/>
      <c r="F68" s="91"/>
      <c r="H68" s="91"/>
      <c r="I68" s="91"/>
    </row>
    <row r="69" spans="2:9" x14ac:dyDescent="0.25">
      <c r="B69" s="91"/>
      <c r="C69" s="91"/>
      <c r="E69" s="91"/>
      <c r="F69" s="91"/>
      <c r="H69" s="91"/>
      <c r="I69" s="91"/>
    </row>
    <row r="70" spans="2:9" x14ac:dyDescent="0.25">
      <c r="B70" s="91"/>
      <c r="C70" s="91"/>
      <c r="E70" s="91"/>
      <c r="F70" s="91"/>
      <c r="H70" s="91"/>
      <c r="I70" s="91"/>
    </row>
    <row r="71" spans="2:9" x14ac:dyDescent="0.25">
      <c r="B71" s="91"/>
      <c r="C71" s="91"/>
      <c r="E71" s="91"/>
      <c r="F71" s="91"/>
      <c r="H71" s="91"/>
      <c r="I71" s="91"/>
    </row>
    <row r="72" spans="2:9" x14ac:dyDescent="0.25">
      <c r="B72" s="91"/>
      <c r="C72" s="91"/>
      <c r="E72" s="91"/>
      <c r="F72" s="91"/>
      <c r="H72" s="91"/>
      <c r="I72" s="91"/>
    </row>
    <row r="73" spans="2:9" x14ac:dyDescent="0.25">
      <c r="B73" s="91"/>
      <c r="C73" s="91"/>
      <c r="E73" s="91"/>
      <c r="F73" s="91"/>
      <c r="H73" s="91"/>
      <c r="I73" s="91"/>
    </row>
    <row r="74" spans="2:9" x14ac:dyDescent="0.25">
      <c r="B74" s="91"/>
      <c r="C74" s="91"/>
      <c r="E74" s="91"/>
      <c r="F74" s="91"/>
      <c r="H74" s="91"/>
      <c r="I74" s="91"/>
    </row>
    <row r="75" spans="2:9" x14ac:dyDescent="0.25">
      <c r="B75" s="91"/>
      <c r="C75" s="91"/>
      <c r="E75" s="91"/>
      <c r="F75" s="91"/>
      <c r="H75" s="91"/>
      <c r="I75" s="91"/>
    </row>
    <row r="76" spans="2:9" x14ac:dyDescent="0.25">
      <c r="B76" s="91"/>
      <c r="C76" s="91"/>
      <c r="E76" s="91"/>
      <c r="F76" s="91"/>
      <c r="H76" s="91"/>
      <c r="I76" s="91"/>
    </row>
    <row r="77" spans="2:9" x14ac:dyDescent="0.25">
      <c r="B77" s="91"/>
      <c r="C77" s="91"/>
      <c r="E77" s="91"/>
      <c r="F77" s="91"/>
      <c r="H77" s="91"/>
      <c r="I77" s="91"/>
    </row>
    <row r="78" spans="2:9" x14ac:dyDescent="0.25">
      <c r="B78" s="91"/>
      <c r="C78" s="91"/>
      <c r="E78" s="91"/>
      <c r="F78" s="91"/>
      <c r="H78" s="91"/>
      <c r="I78" s="91"/>
    </row>
    <row r="79" spans="2:9" x14ac:dyDescent="0.25">
      <c r="B79" s="91"/>
      <c r="C79" s="91"/>
      <c r="E79" s="91"/>
      <c r="F79" s="91"/>
      <c r="H79" s="91"/>
      <c r="I79" s="91"/>
    </row>
    <row r="80" spans="2:9" x14ac:dyDescent="0.25">
      <c r="B80" s="91"/>
      <c r="C80" s="91"/>
      <c r="E80" s="91"/>
      <c r="F80" s="91"/>
      <c r="H80" s="91"/>
      <c r="I80" s="91"/>
    </row>
    <row r="81" spans="2:9" x14ac:dyDescent="0.25">
      <c r="B81" s="91"/>
      <c r="C81" s="91"/>
      <c r="E81" s="91"/>
      <c r="F81" s="91"/>
      <c r="H81" s="91"/>
      <c r="I81" s="91"/>
    </row>
    <row r="82" spans="2:9" x14ac:dyDescent="0.25">
      <c r="B82" s="91"/>
      <c r="C82" s="91"/>
      <c r="E82" s="91"/>
      <c r="F82" s="91"/>
      <c r="H82" s="91"/>
      <c r="I82" s="91"/>
    </row>
    <row r="83" spans="2:9" x14ac:dyDescent="0.25">
      <c r="B83" s="91"/>
      <c r="C83" s="91"/>
      <c r="E83" s="91"/>
      <c r="F83" s="91"/>
      <c r="H83" s="91"/>
      <c r="I83" s="91"/>
    </row>
    <row r="84" spans="2:9" x14ac:dyDescent="0.25">
      <c r="B84" s="91"/>
      <c r="C84" s="91"/>
      <c r="E84" s="91"/>
      <c r="F84" s="91"/>
      <c r="H84" s="91"/>
      <c r="I84" s="91"/>
    </row>
    <row r="85" spans="2:9" x14ac:dyDescent="0.25">
      <c r="B85" s="91"/>
      <c r="C85" s="91"/>
      <c r="E85" s="91"/>
      <c r="F85" s="91"/>
      <c r="H85" s="91"/>
      <c r="I85" s="91"/>
    </row>
    <row r="86" spans="2:9" x14ac:dyDescent="0.25">
      <c r="B86" s="91"/>
      <c r="C86" s="91"/>
      <c r="E86" s="91"/>
      <c r="F86" s="91"/>
      <c r="H86" s="91"/>
      <c r="I86" s="91"/>
    </row>
    <row r="87" spans="2:9" x14ac:dyDescent="0.25">
      <c r="B87" s="91"/>
      <c r="C87" s="91"/>
      <c r="E87" s="91"/>
      <c r="F87" s="91"/>
      <c r="H87" s="91"/>
      <c r="I87" s="91"/>
    </row>
    <row r="88" spans="2:9" x14ac:dyDescent="0.25">
      <c r="B88" s="91"/>
      <c r="C88" s="91"/>
      <c r="E88" s="91"/>
      <c r="F88" s="91"/>
      <c r="H88" s="91"/>
      <c r="I88" s="91"/>
    </row>
    <row r="89" spans="2:9" x14ac:dyDescent="0.25">
      <c r="B89" s="91"/>
      <c r="C89" s="91"/>
      <c r="E89" s="91"/>
      <c r="F89" s="91"/>
      <c r="H89" s="91"/>
      <c r="I89" s="91"/>
    </row>
    <row r="90" spans="2:9" x14ac:dyDescent="0.25">
      <c r="B90" s="91"/>
      <c r="C90" s="91"/>
      <c r="E90" s="91"/>
      <c r="F90" s="91"/>
      <c r="H90" s="91"/>
      <c r="I90" s="91"/>
    </row>
    <row r="91" spans="2:9" x14ac:dyDescent="0.25">
      <c r="B91" s="91"/>
      <c r="C91" s="91"/>
      <c r="E91" s="91"/>
      <c r="F91" s="91"/>
      <c r="H91" s="91"/>
      <c r="I91" s="91"/>
    </row>
    <row r="92" spans="2:9" x14ac:dyDescent="0.25">
      <c r="B92" s="91"/>
      <c r="C92" s="91"/>
      <c r="E92" s="91"/>
      <c r="F92" s="91"/>
      <c r="H92" s="91"/>
      <c r="I92" s="91"/>
    </row>
    <row r="93" spans="2:9" x14ac:dyDescent="0.25">
      <c r="B93" s="91"/>
      <c r="C93" s="91"/>
      <c r="E93" s="91"/>
      <c r="F93" s="91"/>
      <c r="H93" s="91"/>
      <c r="I93" s="91"/>
    </row>
    <row r="94" spans="2:9" x14ac:dyDescent="0.25">
      <c r="B94" s="91"/>
      <c r="C94" s="91"/>
      <c r="E94" s="91"/>
      <c r="F94" s="91"/>
      <c r="H94" s="91"/>
      <c r="I94" s="91"/>
    </row>
    <row r="95" spans="2:9" x14ac:dyDescent="0.25">
      <c r="B95" s="91"/>
      <c r="C95" s="91"/>
      <c r="E95" s="91"/>
      <c r="F95" s="91"/>
      <c r="H95" s="91"/>
      <c r="I95" s="91"/>
    </row>
    <row r="96" spans="2:9" x14ac:dyDescent="0.25">
      <c r="B96" s="91"/>
      <c r="C96" s="91"/>
      <c r="E96" s="91"/>
      <c r="F96" s="91"/>
      <c r="H96" s="91"/>
      <c r="I96" s="91"/>
    </row>
    <row r="97" spans="2:9" x14ac:dyDescent="0.25">
      <c r="B97" s="91"/>
      <c r="C97" s="91"/>
      <c r="E97" s="91"/>
      <c r="F97" s="91"/>
      <c r="H97" s="91"/>
      <c r="I97" s="91"/>
    </row>
    <row r="98" spans="2:9" x14ac:dyDescent="0.25">
      <c r="B98" s="91"/>
      <c r="C98" s="91"/>
      <c r="E98" s="91"/>
      <c r="F98" s="91"/>
      <c r="H98" s="91"/>
      <c r="I98" s="91"/>
    </row>
    <row r="99" spans="2:9" x14ac:dyDescent="0.25">
      <c r="B99" s="91"/>
      <c r="C99" s="91"/>
      <c r="E99" s="91"/>
      <c r="F99" s="91"/>
      <c r="H99" s="91"/>
      <c r="I99" s="91"/>
    </row>
    <row r="100" spans="2:9" x14ac:dyDescent="0.25">
      <c r="B100" s="91"/>
      <c r="C100" s="91"/>
      <c r="E100" s="91"/>
      <c r="F100" s="91"/>
      <c r="H100" s="91"/>
      <c r="I100" s="91"/>
    </row>
    <row r="101" spans="2:9" x14ac:dyDescent="0.25">
      <c r="B101" s="91"/>
      <c r="C101" s="91"/>
      <c r="E101" s="91"/>
      <c r="F101" s="91"/>
      <c r="H101" s="91"/>
      <c r="I101" s="91"/>
    </row>
    <row r="102" spans="2:9" x14ac:dyDescent="0.25">
      <c r="B102" s="91"/>
      <c r="C102" s="91"/>
      <c r="E102" s="91"/>
      <c r="F102" s="91"/>
      <c r="H102" s="91"/>
      <c r="I102" s="91"/>
    </row>
    <row r="103" spans="2:9" x14ac:dyDescent="0.25">
      <c r="B103" s="91"/>
      <c r="C103" s="91"/>
      <c r="E103" s="91"/>
      <c r="F103" s="91"/>
      <c r="H103" s="91"/>
      <c r="I103" s="91"/>
    </row>
    <row r="104" spans="2:9" x14ac:dyDescent="0.25">
      <c r="B104" s="91"/>
      <c r="C104" s="91"/>
      <c r="E104" s="91"/>
      <c r="F104" s="91"/>
      <c r="H104" s="91"/>
      <c r="I104" s="91"/>
    </row>
    <row r="105" spans="2:9" x14ac:dyDescent="0.25">
      <c r="B105" s="91"/>
      <c r="C105" s="91"/>
      <c r="E105" s="91"/>
      <c r="F105" s="91"/>
      <c r="H105" s="91"/>
      <c r="I105" s="91"/>
    </row>
    <row r="106" spans="2:9" x14ac:dyDescent="0.25">
      <c r="B106" s="91"/>
      <c r="C106" s="91"/>
      <c r="E106" s="91"/>
      <c r="F106" s="91"/>
      <c r="H106" s="91"/>
      <c r="I106" s="91"/>
    </row>
    <row r="107" spans="2:9" x14ac:dyDescent="0.25">
      <c r="B107" s="91"/>
      <c r="C107" s="91"/>
      <c r="E107" s="91"/>
      <c r="F107" s="91"/>
      <c r="H107" s="91"/>
      <c r="I107" s="91"/>
    </row>
    <row r="108" spans="2:9" x14ac:dyDescent="0.25">
      <c r="B108" s="91"/>
      <c r="C108" s="91"/>
      <c r="E108" s="91"/>
      <c r="F108" s="91"/>
      <c r="H108" s="91"/>
      <c r="I108" s="91"/>
    </row>
    <row r="109" spans="2:9" x14ac:dyDescent="0.25">
      <c r="B109" s="91"/>
      <c r="C109" s="91"/>
      <c r="E109" s="91"/>
      <c r="F109" s="91"/>
      <c r="H109" s="91"/>
      <c r="I109" s="91"/>
    </row>
    <row r="110" spans="2:9" x14ac:dyDescent="0.25">
      <c r="B110" s="91"/>
      <c r="C110" s="91"/>
      <c r="E110" s="91"/>
      <c r="F110" s="91"/>
      <c r="H110" s="91"/>
      <c r="I110" s="91"/>
    </row>
    <row r="111" spans="2:9" x14ac:dyDescent="0.25">
      <c r="B111" s="91"/>
      <c r="C111" s="91"/>
      <c r="E111" s="91"/>
      <c r="F111" s="91"/>
      <c r="H111" s="91"/>
      <c r="I111" s="91"/>
    </row>
    <row r="112" spans="2:9" x14ac:dyDescent="0.25">
      <c r="B112" s="91"/>
      <c r="C112" s="91"/>
      <c r="E112" s="91"/>
      <c r="F112" s="91"/>
      <c r="H112" s="91"/>
      <c r="I112" s="91"/>
    </row>
    <row r="113" spans="2:9" x14ac:dyDescent="0.25">
      <c r="B113" s="91"/>
      <c r="C113" s="91"/>
      <c r="E113" s="91"/>
      <c r="F113" s="91"/>
      <c r="H113" s="91"/>
      <c r="I113" s="91"/>
    </row>
    <row r="114" spans="2:9" x14ac:dyDescent="0.25">
      <c r="B114" s="91"/>
      <c r="C114" s="91"/>
      <c r="E114" s="91"/>
      <c r="F114" s="91"/>
      <c r="H114" s="91"/>
      <c r="I114" s="91"/>
    </row>
    <row r="115" spans="2:9" x14ac:dyDescent="0.25">
      <c r="B115" s="91"/>
      <c r="C115" s="91"/>
      <c r="E115" s="91"/>
      <c r="F115" s="91"/>
      <c r="H115" s="91"/>
      <c r="I115" s="91"/>
    </row>
    <row r="116" spans="2:9" x14ac:dyDescent="0.25">
      <c r="B116" s="91"/>
      <c r="C116" s="91"/>
      <c r="E116" s="91"/>
      <c r="F116" s="91"/>
      <c r="H116" s="91"/>
      <c r="I116" s="91"/>
    </row>
    <row r="117" spans="2:9" x14ac:dyDescent="0.25">
      <c r="B117" s="91"/>
      <c r="C117" s="91"/>
      <c r="E117" s="91"/>
      <c r="F117" s="91"/>
      <c r="H117" s="91"/>
      <c r="I117" s="91"/>
    </row>
    <row r="118" spans="2:9" x14ac:dyDescent="0.25">
      <c r="B118" s="91"/>
      <c r="C118" s="91"/>
      <c r="E118" s="91"/>
      <c r="F118" s="91"/>
      <c r="H118" s="91"/>
      <c r="I118" s="91"/>
    </row>
    <row r="119" spans="2:9" x14ac:dyDescent="0.25">
      <c r="B119" s="91"/>
      <c r="C119" s="91"/>
      <c r="E119" s="91"/>
      <c r="F119" s="91"/>
      <c r="H119" s="91"/>
      <c r="I119" s="91"/>
    </row>
    <row r="120" spans="2:9" x14ac:dyDescent="0.25">
      <c r="B120" s="91"/>
      <c r="C120" s="91"/>
      <c r="E120" s="91"/>
      <c r="F120" s="91"/>
      <c r="H120" s="91"/>
      <c r="I120" s="91"/>
    </row>
    <row r="121" spans="2:9" x14ac:dyDescent="0.25">
      <c r="B121" s="91"/>
      <c r="C121" s="91"/>
      <c r="E121" s="91"/>
      <c r="F121" s="91"/>
      <c r="H121" s="91"/>
      <c r="I121" s="91"/>
    </row>
    <row r="122" spans="2:9" x14ac:dyDescent="0.25">
      <c r="B122" s="91"/>
      <c r="C122" s="91"/>
      <c r="E122" s="91"/>
      <c r="F122" s="91"/>
      <c r="H122" s="91"/>
      <c r="I122" s="91"/>
    </row>
    <row r="123" spans="2:9" x14ac:dyDescent="0.25">
      <c r="B123" s="91"/>
      <c r="C123" s="91"/>
      <c r="E123" s="91"/>
      <c r="F123" s="91"/>
      <c r="H123" s="91"/>
      <c r="I123" s="91"/>
    </row>
    <row r="124" spans="2:9" x14ac:dyDescent="0.25">
      <c r="B124" s="91"/>
      <c r="C124" s="91"/>
      <c r="E124" s="91"/>
      <c r="F124" s="91"/>
      <c r="H124" s="91"/>
      <c r="I124" s="91"/>
    </row>
    <row r="125" spans="2:9" x14ac:dyDescent="0.25">
      <c r="B125" s="91"/>
      <c r="C125" s="91"/>
      <c r="E125" s="91"/>
      <c r="F125" s="91"/>
      <c r="H125" s="91"/>
      <c r="I125" s="91"/>
    </row>
    <row r="126" spans="2:9" x14ac:dyDescent="0.25">
      <c r="B126" s="91"/>
      <c r="C126" s="91"/>
      <c r="E126" s="91"/>
      <c r="F126" s="91"/>
      <c r="H126" s="91"/>
      <c r="I126" s="91"/>
    </row>
    <row r="127" spans="2:9" x14ac:dyDescent="0.25">
      <c r="B127" s="91"/>
      <c r="C127" s="91"/>
      <c r="E127" s="91"/>
      <c r="F127" s="91"/>
      <c r="H127" s="91"/>
      <c r="I127" s="91"/>
    </row>
    <row r="128" spans="2:9" x14ac:dyDescent="0.25">
      <c r="B128" s="91"/>
      <c r="C128" s="91"/>
      <c r="E128" s="91"/>
      <c r="F128" s="91"/>
      <c r="H128" s="91"/>
      <c r="I128" s="91"/>
    </row>
    <row r="129" spans="2:9" x14ac:dyDescent="0.25">
      <c r="B129" s="91"/>
      <c r="C129" s="91"/>
      <c r="E129" s="91"/>
      <c r="F129" s="91"/>
      <c r="H129" s="91"/>
      <c r="I129" s="91"/>
    </row>
    <row r="130" spans="2:9" x14ac:dyDescent="0.25">
      <c r="B130" s="91"/>
      <c r="C130" s="91"/>
      <c r="E130" s="91"/>
      <c r="F130" s="91"/>
      <c r="H130" s="91"/>
      <c r="I130" s="91"/>
    </row>
    <row r="131" spans="2:9" x14ac:dyDescent="0.25">
      <c r="B131" s="91"/>
      <c r="C131" s="91"/>
      <c r="E131" s="91"/>
      <c r="F131" s="91"/>
      <c r="H131" s="91"/>
      <c r="I131" s="91"/>
    </row>
    <row r="132" spans="2:9" x14ac:dyDescent="0.25">
      <c r="B132" s="91"/>
      <c r="C132" s="91"/>
      <c r="E132" s="91"/>
      <c r="F132" s="91"/>
      <c r="H132" s="91"/>
      <c r="I132" s="91"/>
    </row>
    <row r="133" spans="2:9" x14ac:dyDescent="0.25">
      <c r="B133" s="91"/>
      <c r="C133" s="91"/>
      <c r="E133" s="91"/>
      <c r="F133" s="91"/>
      <c r="H133" s="91"/>
      <c r="I133" s="91"/>
    </row>
    <row r="134" spans="2:9" x14ac:dyDescent="0.25">
      <c r="B134" s="91"/>
      <c r="C134" s="91"/>
      <c r="E134" s="91"/>
      <c r="F134" s="91"/>
      <c r="H134" s="91"/>
      <c r="I134" s="91"/>
    </row>
    <row r="135" spans="2:9" x14ac:dyDescent="0.25">
      <c r="B135" s="91"/>
      <c r="C135" s="91"/>
      <c r="E135" s="91"/>
      <c r="F135" s="91"/>
      <c r="H135" s="91"/>
      <c r="I135" s="91"/>
    </row>
    <row r="136" spans="2:9" x14ac:dyDescent="0.25">
      <c r="B136" s="91"/>
      <c r="C136" s="91"/>
      <c r="E136" s="91"/>
      <c r="F136" s="91"/>
      <c r="H136" s="91"/>
      <c r="I136" s="91"/>
    </row>
    <row r="137" spans="2:9" x14ac:dyDescent="0.25">
      <c r="B137" s="91"/>
      <c r="C137" s="91"/>
      <c r="E137" s="91"/>
      <c r="F137" s="91"/>
      <c r="H137" s="91"/>
      <c r="I137" s="91"/>
    </row>
    <row r="138" spans="2:9" x14ac:dyDescent="0.25">
      <c r="B138" s="91"/>
      <c r="C138" s="91"/>
      <c r="E138" s="91"/>
      <c r="F138" s="91"/>
      <c r="H138" s="91"/>
      <c r="I138" s="91"/>
    </row>
    <row r="139" spans="2:9" x14ac:dyDescent="0.25">
      <c r="B139" s="91"/>
      <c r="C139" s="91"/>
      <c r="E139" s="91"/>
      <c r="F139" s="91"/>
      <c r="H139" s="91"/>
      <c r="I139" s="91"/>
    </row>
    <row r="140" spans="2:9" x14ac:dyDescent="0.25">
      <c r="B140" s="91"/>
      <c r="C140" s="91"/>
      <c r="E140" s="91"/>
      <c r="F140" s="91"/>
      <c r="H140" s="91"/>
      <c r="I140" s="91"/>
    </row>
    <row r="141" spans="2:9" x14ac:dyDescent="0.25">
      <c r="B141" s="91"/>
      <c r="C141" s="91"/>
      <c r="E141" s="91"/>
      <c r="F141" s="91"/>
      <c r="H141" s="91"/>
      <c r="I141" s="91"/>
    </row>
    <row r="142" spans="2:9" x14ac:dyDescent="0.25">
      <c r="B142" s="91"/>
      <c r="C142" s="91"/>
      <c r="E142" s="91"/>
      <c r="F142" s="91"/>
      <c r="H142" s="91"/>
      <c r="I142" s="91"/>
    </row>
    <row r="143" spans="2:9" x14ac:dyDescent="0.25">
      <c r="B143" s="91"/>
      <c r="C143" s="91"/>
      <c r="E143" s="91"/>
      <c r="F143" s="91"/>
      <c r="H143" s="91"/>
      <c r="I143" s="91"/>
    </row>
    <row r="144" spans="2:9" x14ac:dyDescent="0.25">
      <c r="B144" s="91"/>
      <c r="C144" s="91"/>
      <c r="E144" s="91"/>
      <c r="F144" s="91"/>
      <c r="H144" s="91"/>
      <c r="I144" s="91"/>
    </row>
    <row r="145" spans="2:9" x14ac:dyDescent="0.25">
      <c r="B145" s="91"/>
      <c r="C145" s="91"/>
      <c r="E145" s="91"/>
      <c r="F145" s="91"/>
      <c r="H145" s="91"/>
      <c r="I145" s="91"/>
    </row>
    <row r="146" spans="2:9" x14ac:dyDescent="0.25">
      <c r="B146" s="91"/>
      <c r="C146" s="91"/>
      <c r="E146" s="91"/>
      <c r="F146" s="91"/>
      <c r="H146" s="91"/>
      <c r="I146" s="91"/>
    </row>
    <row r="147" spans="2:9" x14ac:dyDescent="0.25">
      <c r="B147" s="91"/>
      <c r="C147" s="91"/>
      <c r="E147" s="91"/>
      <c r="F147" s="91"/>
      <c r="H147" s="91"/>
      <c r="I147" s="91"/>
    </row>
    <row r="148" spans="2:9" x14ac:dyDescent="0.25">
      <c r="B148" s="91"/>
      <c r="C148" s="91"/>
      <c r="E148" s="91"/>
      <c r="F148" s="91"/>
      <c r="H148" s="91"/>
      <c r="I148" s="91"/>
    </row>
    <row r="149" spans="2:9" x14ac:dyDescent="0.25">
      <c r="B149" s="91"/>
      <c r="C149" s="91"/>
      <c r="E149" s="91"/>
      <c r="F149" s="91"/>
      <c r="H149" s="91"/>
      <c r="I149" s="91"/>
    </row>
    <row r="150" spans="2:9" x14ac:dyDescent="0.25">
      <c r="B150" s="91"/>
      <c r="C150" s="91"/>
      <c r="E150" s="91"/>
      <c r="F150" s="91"/>
      <c r="H150" s="91"/>
      <c r="I150" s="91"/>
    </row>
    <row r="151" spans="2:9" x14ac:dyDescent="0.25">
      <c r="B151" s="91"/>
      <c r="C151" s="91"/>
      <c r="E151" s="91"/>
      <c r="F151" s="91"/>
      <c r="H151" s="91"/>
      <c r="I151" s="91"/>
    </row>
    <row r="152" spans="2:9" x14ac:dyDescent="0.25">
      <c r="B152" s="91"/>
      <c r="C152" s="91"/>
      <c r="E152" s="91"/>
      <c r="F152" s="91"/>
      <c r="H152" s="91"/>
      <c r="I152" s="91"/>
    </row>
    <row r="153" spans="2:9" x14ac:dyDescent="0.25">
      <c r="B153" s="91"/>
      <c r="C153" s="91"/>
      <c r="E153" s="91"/>
      <c r="F153" s="91"/>
      <c r="H153" s="91"/>
      <c r="I153" s="91"/>
    </row>
    <row r="154" spans="2:9" x14ac:dyDescent="0.25">
      <c r="B154" s="91"/>
      <c r="C154" s="91"/>
      <c r="E154" s="91"/>
      <c r="F154" s="91"/>
      <c r="H154" s="91"/>
      <c r="I154" s="91"/>
    </row>
    <row r="155" spans="2:9" x14ac:dyDescent="0.25">
      <c r="B155" s="91"/>
      <c r="C155" s="91"/>
      <c r="E155" s="91"/>
      <c r="F155" s="91"/>
      <c r="H155" s="91"/>
      <c r="I155" s="91"/>
    </row>
    <row r="156" spans="2:9" x14ac:dyDescent="0.25">
      <c r="B156" s="91"/>
      <c r="C156" s="91"/>
      <c r="E156" s="91"/>
      <c r="F156" s="91"/>
      <c r="H156" s="91"/>
      <c r="I156" s="91"/>
    </row>
    <row r="157" spans="2:9" x14ac:dyDescent="0.25">
      <c r="B157" s="91"/>
      <c r="C157" s="91"/>
      <c r="E157" s="91"/>
      <c r="F157" s="91"/>
      <c r="H157" s="91"/>
      <c r="I157" s="91"/>
    </row>
    <row r="158" spans="2:9" x14ac:dyDescent="0.25">
      <c r="B158" s="91"/>
      <c r="C158" s="91"/>
      <c r="E158" s="91"/>
      <c r="F158" s="91"/>
      <c r="H158" s="91"/>
      <c r="I158" s="91"/>
    </row>
    <row r="159" spans="2:9" x14ac:dyDescent="0.25">
      <c r="B159" s="91"/>
      <c r="C159" s="91"/>
      <c r="E159" s="91"/>
      <c r="F159" s="91"/>
      <c r="H159" s="91"/>
      <c r="I159" s="91"/>
    </row>
    <row r="160" spans="2:9" x14ac:dyDescent="0.25">
      <c r="B160" s="91"/>
      <c r="C160" s="91"/>
      <c r="E160" s="91"/>
      <c r="F160" s="91"/>
      <c r="H160" s="91"/>
      <c r="I160" s="91"/>
    </row>
    <row r="161" spans="2:9" x14ac:dyDescent="0.25">
      <c r="B161" s="91"/>
      <c r="C161" s="91"/>
      <c r="E161" s="91"/>
      <c r="F161" s="91"/>
      <c r="H161" s="91"/>
      <c r="I161" s="91"/>
    </row>
    <row r="162" spans="2:9" x14ac:dyDescent="0.25">
      <c r="B162" s="91"/>
      <c r="C162" s="91"/>
      <c r="E162" s="91"/>
      <c r="F162" s="91"/>
      <c r="H162" s="91"/>
      <c r="I162" s="91"/>
    </row>
    <row r="163" spans="2:9" x14ac:dyDescent="0.25">
      <c r="B163" s="91"/>
      <c r="C163" s="91"/>
      <c r="E163" s="91"/>
      <c r="F163" s="91"/>
      <c r="H163" s="91"/>
      <c r="I163" s="91"/>
    </row>
    <row r="164" spans="2:9" x14ac:dyDescent="0.25">
      <c r="B164" s="91"/>
      <c r="C164" s="91"/>
      <c r="E164" s="91"/>
      <c r="F164" s="91"/>
      <c r="H164" s="91"/>
      <c r="I164" s="91"/>
    </row>
    <row r="165" spans="2:9" x14ac:dyDescent="0.25">
      <c r="B165" s="91"/>
      <c r="C165" s="91"/>
      <c r="E165" s="91"/>
      <c r="F165" s="91"/>
      <c r="H165" s="91"/>
      <c r="I165" s="91"/>
    </row>
    <row r="166" spans="2:9" x14ac:dyDescent="0.25">
      <c r="B166" s="91"/>
      <c r="C166" s="91"/>
      <c r="E166" s="91"/>
      <c r="F166" s="91"/>
      <c r="H166" s="91"/>
      <c r="I166" s="91"/>
    </row>
    <row r="167" spans="2:9" x14ac:dyDescent="0.25">
      <c r="B167" s="91"/>
      <c r="C167" s="91"/>
      <c r="E167" s="91"/>
      <c r="F167" s="91"/>
      <c r="H167" s="91"/>
      <c r="I167" s="91"/>
    </row>
    <row r="168" spans="2:9" x14ac:dyDescent="0.25">
      <c r="B168" s="91"/>
      <c r="C168" s="91"/>
      <c r="E168" s="91"/>
      <c r="F168" s="91"/>
      <c r="H168" s="91"/>
      <c r="I168" s="91"/>
    </row>
    <row r="169" spans="2:9" x14ac:dyDescent="0.25">
      <c r="B169" s="91"/>
      <c r="C169" s="91"/>
      <c r="E169" s="91"/>
      <c r="F169" s="91"/>
      <c r="H169" s="91"/>
      <c r="I169" s="91"/>
    </row>
    <row r="170" spans="2:9" x14ac:dyDescent="0.25">
      <c r="B170" s="91"/>
      <c r="C170" s="91"/>
      <c r="E170" s="91"/>
      <c r="F170" s="91"/>
      <c r="H170" s="91"/>
      <c r="I170" s="91"/>
    </row>
    <row r="171" spans="2:9" x14ac:dyDescent="0.25">
      <c r="B171" s="91"/>
      <c r="C171" s="91"/>
      <c r="E171" s="91"/>
      <c r="F171" s="91"/>
      <c r="H171" s="91"/>
      <c r="I171" s="91"/>
    </row>
    <row r="172" spans="2:9" x14ac:dyDescent="0.25">
      <c r="B172" s="91"/>
      <c r="C172" s="91"/>
      <c r="E172" s="91"/>
      <c r="F172" s="91"/>
      <c r="H172" s="91"/>
      <c r="I172" s="91"/>
    </row>
    <row r="173" spans="2:9" x14ac:dyDescent="0.25">
      <c r="B173" s="91"/>
      <c r="C173" s="91"/>
      <c r="E173" s="91"/>
      <c r="F173" s="91"/>
      <c r="H173" s="91"/>
      <c r="I173" s="91"/>
    </row>
    <row r="174" spans="2:9" x14ac:dyDescent="0.25">
      <c r="B174" s="91"/>
      <c r="C174" s="91"/>
      <c r="E174" s="91"/>
      <c r="F174" s="91"/>
      <c r="H174" s="91"/>
      <c r="I174" s="91"/>
    </row>
    <row r="175" spans="2:9" x14ac:dyDescent="0.25">
      <c r="B175" s="91"/>
      <c r="C175" s="91"/>
      <c r="E175" s="91"/>
      <c r="F175" s="91"/>
      <c r="H175" s="91"/>
      <c r="I175" s="91"/>
    </row>
    <row r="176" spans="2:9" x14ac:dyDescent="0.25">
      <c r="B176" s="91"/>
      <c r="C176" s="91"/>
      <c r="E176" s="91"/>
      <c r="F176" s="91"/>
      <c r="H176" s="91"/>
      <c r="I176" s="91"/>
    </row>
    <row r="177" spans="2:9" x14ac:dyDescent="0.25">
      <c r="B177" s="91"/>
      <c r="C177" s="91"/>
      <c r="E177" s="91"/>
      <c r="F177" s="91"/>
      <c r="H177" s="91"/>
      <c r="I177" s="91"/>
    </row>
    <row r="178" spans="2:9" x14ac:dyDescent="0.25">
      <c r="B178" s="91"/>
      <c r="C178" s="91"/>
      <c r="E178" s="91"/>
      <c r="F178" s="91"/>
      <c r="H178" s="91"/>
      <c r="I178" s="91"/>
    </row>
    <row r="179" spans="2:9" x14ac:dyDescent="0.25">
      <c r="B179" s="91"/>
      <c r="C179" s="91"/>
      <c r="E179" s="91"/>
      <c r="F179" s="91"/>
      <c r="H179" s="91"/>
      <c r="I179" s="91"/>
    </row>
    <row r="180" spans="2:9" x14ac:dyDescent="0.25">
      <c r="B180" s="91"/>
      <c r="C180" s="91"/>
      <c r="E180" s="91"/>
      <c r="F180" s="91"/>
      <c r="H180" s="91"/>
      <c r="I180" s="91"/>
    </row>
    <row r="181" spans="2:9" x14ac:dyDescent="0.25">
      <c r="B181" s="91"/>
      <c r="C181" s="91"/>
      <c r="E181" s="91"/>
      <c r="F181" s="91"/>
      <c r="H181" s="91"/>
      <c r="I181" s="91"/>
    </row>
    <row r="182" spans="2:9" x14ac:dyDescent="0.25">
      <c r="B182" s="91"/>
      <c r="C182" s="91"/>
      <c r="E182" s="91"/>
      <c r="F182" s="91"/>
      <c r="H182" s="91"/>
      <c r="I182" s="91"/>
    </row>
    <row r="183" spans="2:9" x14ac:dyDescent="0.25">
      <c r="B183" s="91"/>
      <c r="C183" s="91"/>
      <c r="E183" s="91"/>
      <c r="F183" s="91"/>
      <c r="H183" s="91"/>
      <c r="I183" s="91"/>
    </row>
    <row r="184" spans="2:9" x14ac:dyDescent="0.25">
      <c r="B184" s="91"/>
      <c r="C184" s="91"/>
      <c r="E184" s="91"/>
      <c r="F184" s="91"/>
      <c r="H184" s="91"/>
      <c r="I184" s="91"/>
    </row>
    <row r="185" spans="2:9" x14ac:dyDescent="0.25">
      <c r="B185" s="91"/>
      <c r="C185" s="91"/>
      <c r="E185" s="91"/>
      <c r="F185" s="91"/>
      <c r="H185" s="91"/>
      <c r="I185" s="91"/>
    </row>
    <row r="186" spans="2:9" x14ac:dyDescent="0.25">
      <c r="B186" s="91"/>
      <c r="C186" s="91"/>
      <c r="E186" s="91"/>
      <c r="F186" s="91"/>
      <c r="H186" s="91"/>
      <c r="I186" s="91"/>
    </row>
    <row r="187" spans="2:9" x14ac:dyDescent="0.25">
      <c r="B187" s="91"/>
      <c r="C187" s="91"/>
      <c r="E187" s="91"/>
      <c r="F187" s="91"/>
      <c r="H187" s="91"/>
      <c r="I187" s="91"/>
    </row>
    <row r="188" spans="2:9" x14ac:dyDescent="0.25">
      <c r="B188" s="91"/>
      <c r="C188" s="91"/>
      <c r="E188" s="91"/>
      <c r="F188" s="91"/>
      <c r="H188" s="91"/>
      <c r="I188" s="91"/>
    </row>
    <row r="189" spans="2:9" x14ac:dyDescent="0.25">
      <c r="B189" s="91"/>
      <c r="C189" s="91"/>
      <c r="E189" s="91"/>
      <c r="F189" s="91"/>
      <c r="H189" s="91"/>
      <c r="I189" s="91"/>
    </row>
    <row r="190" spans="2:9" x14ac:dyDescent="0.25">
      <c r="B190" s="91"/>
      <c r="C190" s="91"/>
      <c r="E190" s="91"/>
      <c r="F190" s="91"/>
      <c r="H190" s="91"/>
      <c r="I190" s="91"/>
    </row>
    <row r="191" spans="2:9" x14ac:dyDescent="0.25">
      <c r="B191" s="91"/>
      <c r="C191" s="91"/>
      <c r="E191" s="91"/>
      <c r="F191" s="91"/>
      <c r="H191" s="91"/>
      <c r="I191" s="91"/>
    </row>
    <row r="192" spans="2:9" x14ac:dyDescent="0.25">
      <c r="B192" s="91"/>
      <c r="C192" s="91"/>
      <c r="E192" s="91"/>
      <c r="F192" s="91"/>
      <c r="H192" s="91"/>
      <c r="I192" s="91"/>
    </row>
    <row r="193" spans="2:9" x14ac:dyDescent="0.25">
      <c r="B193" s="91"/>
      <c r="C193" s="91"/>
      <c r="E193" s="91"/>
      <c r="F193" s="91"/>
      <c r="H193" s="91"/>
      <c r="I193" s="91"/>
    </row>
    <row r="194" spans="2:9" x14ac:dyDescent="0.25">
      <c r="B194" s="91"/>
      <c r="C194" s="91"/>
      <c r="E194" s="91"/>
      <c r="F194" s="91"/>
      <c r="H194" s="91"/>
      <c r="I194" s="91"/>
    </row>
    <row r="195" spans="2:9" x14ac:dyDescent="0.25">
      <c r="B195" s="91"/>
      <c r="C195" s="91"/>
      <c r="E195" s="91"/>
      <c r="F195" s="91"/>
      <c r="H195" s="91"/>
      <c r="I195" s="91"/>
    </row>
    <row r="196" spans="2:9" x14ac:dyDescent="0.25">
      <c r="B196" s="91"/>
      <c r="C196" s="91"/>
      <c r="E196" s="91"/>
      <c r="F196" s="91"/>
      <c r="H196" s="91"/>
      <c r="I196" s="91"/>
    </row>
    <row r="197" spans="2:9" x14ac:dyDescent="0.25">
      <c r="B197" s="91"/>
      <c r="C197" s="91"/>
      <c r="E197" s="91"/>
      <c r="F197" s="91"/>
      <c r="H197" s="91"/>
      <c r="I197" s="91"/>
    </row>
    <row r="198" spans="2:9" x14ac:dyDescent="0.25">
      <c r="B198" s="91"/>
      <c r="C198" s="91"/>
      <c r="E198" s="91"/>
      <c r="F198" s="91"/>
      <c r="H198" s="91"/>
      <c r="I198" s="91"/>
    </row>
    <row r="199" spans="2:9" x14ac:dyDescent="0.25">
      <c r="B199" s="91"/>
      <c r="C199" s="91"/>
      <c r="E199" s="91"/>
      <c r="F199" s="91"/>
      <c r="H199" s="91"/>
      <c r="I199" s="91"/>
    </row>
    <row r="200" spans="2:9" x14ac:dyDescent="0.25">
      <c r="B200" s="91"/>
      <c r="C200" s="91"/>
      <c r="E200" s="91"/>
      <c r="F200" s="91"/>
      <c r="H200" s="91"/>
      <c r="I200" s="91"/>
    </row>
    <row r="201" spans="2:9" x14ac:dyDescent="0.25">
      <c r="B201" s="91"/>
      <c r="C201" s="91"/>
      <c r="E201" s="91"/>
      <c r="F201" s="91"/>
      <c r="H201" s="91"/>
      <c r="I201" s="91"/>
    </row>
    <row r="202" spans="2:9" x14ac:dyDescent="0.25">
      <c r="B202" s="91"/>
      <c r="C202" s="91"/>
      <c r="E202" s="91"/>
      <c r="F202" s="91"/>
      <c r="H202" s="91"/>
      <c r="I202" s="91"/>
    </row>
    <row r="203" spans="2:9" x14ac:dyDescent="0.25">
      <c r="B203" s="91"/>
      <c r="C203" s="91"/>
      <c r="E203" s="91"/>
      <c r="F203" s="91"/>
      <c r="H203" s="91"/>
      <c r="I203" s="91"/>
    </row>
    <row r="204" spans="2:9" x14ac:dyDescent="0.25">
      <c r="B204" s="91"/>
      <c r="C204" s="91"/>
      <c r="E204" s="91"/>
      <c r="F204" s="91"/>
      <c r="H204" s="91"/>
      <c r="I204" s="91"/>
    </row>
    <row r="205" spans="2:9" x14ac:dyDescent="0.25">
      <c r="B205" s="91"/>
      <c r="C205" s="91"/>
      <c r="E205" s="91"/>
      <c r="F205" s="91"/>
      <c r="H205" s="91"/>
      <c r="I205" s="91"/>
    </row>
    <row r="206" spans="2:9" x14ac:dyDescent="0.25">
      <c r="B206" s="91"/>
      <c r="C206" s="91"/>
      <c r="E206" s="91"/>
      <c r="F206" s="91"/>
      <c r="H206" s="91"/>
      <c r="I206" s="91"/>
    </row>
    <row r="207" spans="2:9" x14ac:dyDescent="0.25">
      <c r="B207" s="91"/>
      <c r="C207" s="91"/>
      <c r="E207" s="91"/>
      <c r="F207" s="91"/>
      <c r="H207" s="91"/>
      <c r="I207" s="91"/>
    </row>
    <row r="208" spans="2:9" x14ac:dyDescent="0.25">
      <c r="B208" s="91"/>
      <c r="C208" s="91"/>
      <c r="E208" s="91"/>
      <c r="F208" s="91"/>
      <c r="H208" s="91"/>
      <c r="I208" s="91"/>
    </row>
    <row r="209" spans="2:9" x14ac:dyDescent="0.25">
      <c r="B209" s="91"/>
      <c r="C209" s="91"/>
      <c r="E209" s="91"/>
      <c r="F209" s="91"/>
      <c r="H209" s="91"/>
      <c r="I209" s="91"/>
    </row>
    <row r="210" spans="2:9" x14ac:dyDescent="0.25">
      <c r="B210" s="91"/>
      <c r="C210" s="91"/>
      <c r="E210" s="91"/>
      <c r="F210" s="91"/>
      <c r="H210" s="91"/>
      <c r="I210" s="91"/>
    </row>
    <row r="211" spans="2:9" x14ac:dyDescent="0.25">
      <c r="B211" s="91"/>
      <c r="C211" s="91"/>
      <c r="E211" s="91"/>
      <c r="F211" s="91"/>
      <c r="H211" s="91"/>
      <c r="I211" s="91"/>
    </row>
    <row r="212" spans="2:9" x14ac:dyDescent="0.25">
      <c r="B212" s="91"/>
      <c r="C212" s="91"/>
      <c r="E212" s="91"/>
      <c r="F212" s="91"/>
      <c r="H212" s="91"/>
      <c r="I212" s="91"/>
    </row>
    <row r="213" spans="2:9" x14ac:dyDescent="0.25">
      <c r="B213" s="91"/>
      <c r="C213" s="91"/>
      <c r="E213" s="91"/>
      <c r="F213" s="91"/>
      <c r="H213" s="91"/>
      <c r="I213" s="91"/>
    </row>
    <row r="214" spans="2:9" x14ac:dyDescent="0.25">
      <c r="B214" s="91"/>
      <c r="C214" s="91"/>
      <c r="E214" s="91"/>
      <c r="F214" s="91"/>
      <c r="H214" s="91"/>
      <c r="I214" s="91"/>
    </row>
    <row r="215" spans="2:9" x14ac:dyDescent="0.25">
      <c r="B215" s="91"/>
      <c r="C215" s="91"/>
      <c r="E215" s="91"/>
      <c r="F215" s="91"/>
      <c r="H215" s="91"/>
      <c r="I215" s="91"/>
    </row>
    <row r="216" spans="2:9" x14ac:dyDescent="0.25">
      <c r="B216" s="91"/>
      <c r="C216" s="91"/>
      <c r="E216" s="91"/>
      <c r="F216" s="91"/>
      <c r="H216" s="91"/>
      <c r="I216" s="91"/>
    </row>
    <row r="217" spans="2:9" x14ac:dyDescent="0.25">
      <c r="B217" s="91"/>
      <c r="C217" s="91"/>
      <c r="E217" s="91"/>
      <c r="F217" s="91"/>
      <c r="H217" s="91"/>
      <c r="I217" s="91"/>
    </row>
    <row r="218" spans="2:9" x14ac:dyDescent="0.25">
      <c r="B218" s="91"/>
      <c r="C218" s="91"/>
      <c r="E218" s="91"/>
      <c r="F218" s="91"/>
      <c r="H218" s="91"/>
      <c r="I218" s="91"/>
    </row>
    <row r="219" spans="2:9" x14ac:dyDescent="0.25">
      <c r="B219" s="91"/>
      <c r="C219" s="91"/>
      <c r="E219" s="91"/>
      <c r="F219" s="91"/>
      <c r="H219" s="91"/>
      <c r="I219" s="91"/>
    </row>
    <row r="220" spans="2:9" x14ac:dyDescent="0.25">
      <c r="B220" s="91"/>
      <c r="C220" s="91"/>
      <c r="E220" s="91"/>
      <c r="F220" s="91"/>
      <c r="H220" s="91"/>
      <c r="I220" s="91"/>
    </row>
    <row r="221" spans="2:9" x14ac:dyDescent="0.25">
      <c r="B221" s="91"/>
      <c r="C221" s="91"/>
      <c r="E221" s="91"/>
      <c r="F221" s="91"/>
      <c r="H221" s="91"/>
      <c r="I221" s="91"/>
    </row>
    <row r="222" spans="2:9" x14ac:dyDescent="0.25">
      <c r="B222" s="91"/>
      <c r="C222" s="91"/>
      <c r="E222" s="91"/>
      <c r="F222" s="91"/>
      <c r="H222" s="91"/>
      <c r="I222" s="91"/>
    </row>
    <row r="223" spans="2:9" x14ac:dyDescent="0.25">
      <c r="B223" s="91"/>
      <c r="C223" s="91"/>
      <c r="E223" s="91"/>
      <c r="F223" s="91"/>
      <c r="H223" s="91"/>
      <c r="I223" s="91"/>
    </row>
    <row r="224" spans="2:9" x14ac:dyDescent="0.25">
      <c r="B224" s="91"/>
      <c r="C224" s="91"/>
      <c r="E224" s="91"/>
      <c r="F224" s="91"/>
      <c r="H224" s="91"/>
      <c r="I224" s="91"/>
    </row>
    <row r="225" spans="2:9" x14ac:dyDescent="0.25">
      <c r="B225" s="91"/>
      <c r="C225" s="91"/>
      <c r="E225" s="91"/>
      <c r="F225" s="91"/>
      <c r="H225" s="91"/>
      <c r="I225" s="91"/>
    </row>
    <row r="226" spans="2:9" x14ac:dyDescent="0.25">
      <c r="B226" s="91"/>
      <c r="C226" s="91"/>
      <c r="E226" s="91"/>
      <c r="F226" s="91"/>
      <c r="H226" s="91"/>
      <c r="I226" s="91"/>
    </row>
    <row r="227" spans="2:9" x14ac:dyDescent="0.25">
      <c r="B227" s="91"/>
      <c r="C227" s="91"/>
      <c r="E227" s="91"/>
      <c r="F227" s="91"/>
      <c r="H227" s="91"/>
      <c r="I227" s="91"/>
    </row>
    <row r="228" spans="2:9" x14ac:dyDescent="0.25">
      <c r="B228" s="91"/>
      <c r="C228" s="91"/>
      <c r="E228" s="91"/>
      <c r="F228" s="91"/>
      <c r="H228" s="91"/>
      <c r="I228" s="91"/>
    </row>
    <row r="229" spans="2:9" x14ac:dyDescent="0.25">
      <c r="B229" s="91"/>
      <c r="C229" s="91"/>
      <c r="E229" s="91"/>
      <c r="F229" s="91"/>
      <c r="H229" s="91"/>
      <c r="I229" s="91"/>
    </row>
    <row r="230" spans="2:9" x14ac:dyDescent="0.25">
      <c r="B230" s="91"/>
      <c r="C230" s="91"/>
      <c r="E230" s="91"/>
      <c r="F230" s="91"/>
      <c r="H230" s="91"/>
      <c r="I230" s="91"/>
    </row>
    <row r="231" spans="2:9" x14ac:dyDescent="0.25">
      <c r="B231" s="91"/>
      <c r="C231" s="91"/>
      <c r="E231" s="91"/>
      <c r="F231" s="91"/>
      <c r="H231" s="91"/>
      <c r="I231" s="91"/>
    </row>
    <row r="232" spans="2:9" x14ac:dyDescent="0.25">
      <c r="B232" s="91"/>
      <c r="C232" s="91"/>
      <c r="E232" s="91"/>
      <c r="F232" s="91"/>
      <c r="H232" s="91"/>
      <c r="I232" s="91"/>
    </row>
    <row r="233" spans="2:9" x14ac:dyDescent="0.25">
      <c r="B233" s="91"/>
      <c r="C233" s="91"/>
      <c r="E233" s="91"/>
      <c r="F233" s="91"/>
      <c r="H233" s="91"/>
      <c r="I233" s="91"/>
    </row>
    <row r="234" spans="2:9" x14ac:dyDescent="0.25">
      <c r="B234" s="91"/>
      <c r="C234" s="91"/>
      <c r="E234" s="91"/>
      <c r="F234" s="91"/>
      <c r="H234" s="91"/>
      <c r="I234" s="91"/>
    </row>
    <row r="235" spans="2:9" x14ac:dyDescent="0.25">
      <c r="B235" s="91"/>
      <c r="C235" s="91"/>
      <c r="E235" s="91"/>
      <c r="F235" s="91"/>
      <c r="H235" s="91"/>
      <c r="I235" s="91"/>
    </row>
    <row r="236" spans="2:9" x14ac:dyDescent="0.25">
      <c r="B236" s="91"/>
      <c r="C236" s="91"/>
      <c r="E236" s="91"/>
      <c r="F236" s="91"/>
      <c r="H236" s="91"/>
      <c r="I236" s="91"/>
    </row>
    <row r="237" spans="2:9" x14ac:dyDescent="0.25">
      <c r="B237" s="91"/>
      <c r="C237" s="91"/>
      <c r="E237" s="91"/>
      <c r="F237" s="91"/>
      <c r="H237" s="91"/>
      <c r="I237" s="91"/>
    </row>
    <row r="238" spans="2:9" x14ac:dyDescent="0.25">
      <c r="B238" s="91"/>
      <c r="C238" s="91"/>
      <c r="E238" s="91"/>
      <c r="F238" s="91"/>
      <c r="H238" s="91"/>
      <c r="I238" s="91"/>
    </row>
    <row r="239" spans="2:9" x14ac:dyDescent="0.25">
      <c r="B239" s="91"/>
      <c r="C239" s="91"/>
      <c r="E239" s="91"/>
      <c r="F239" s="91"/>
      <c r="H239" s="91"/>
      <c r="I239" s="91"/>
    </row>
    <row r="240" spans="2:9" x14ac:dyDescent="0.25">
      <c r="B240" s="91"/>
      <c r="C240" s="91"/>
      <c r="E240" s="91"/>
      <c r="F240" s="91"/>
      <c r="H240" s="91"/>
      <c r="I240" s="91"/>
    </row>
    <row r="241" spans="2:9" x14ac:dyDescent="0.25">
      <c r="B241" s="91"/>
      <c r="C241" s="91"/>
      <c r="E241" s="91"/>
      <c r="F241" s="91"/>
      <c r="H241" s="91"/>
      <c r="I241" s="91"/>
    </row>
    <row r="242" spans="2:9" x14ac:dyDescent="0.25">
      <c r="B242" s="91"/>
      <c r="C242" s="91"/>
      <c r="E242" s="91"/>
      <c r="F242" s="91"/>
      <c r="H242" s="91"/>
      <c r="I242" s="91"/>
    </row>
    <row r="243" spans="2:9" x14ac:dyDescent="0.25">
      <c r="B243" s="91"/>
      <c r="C243" s="91"/>
      <c r="E243" s="91"/>
      <c r="F243" s="91"/>
      <c r="H243" s="91"/>
      <c r="I243" s="91"/>
    </row>
    <row r="244" spans="2:9" x14ac:dyDescent="0.25">
      <c r="B244" s="91"/>
      <c r="C244" s="91"/>
      <c r="E244" s="91"/>
      <c r="F244" s="91"/>
      <c r="H244" s="91"/>
      <c r="I244" s="91"/>
    </row>
    <row r="245" spans="2:9" x14ac:dyDescent="0.25">
      <c r="B245" s="91"/>
      <c r="C245" s="91"/>
      <c r="E245" s="91"/>
      <c r="F245" s="91"/>
      <c r="H245" s="91"/>
      <c r="I245" s="91"/>
    </row>
    <row r="246" spans="2:9" x14ac:dyDescent="0.25">
      <c r="B246" s="91"/>
      <c r="C246" s="91"/>
      <c r="E246" s="91"/>
      <c r="F246" s="91"/>
      <c r="H246" s="91"/>
      <c r="I246" s="91"/>
    </row>
    <row r="247" spans="2:9" x14ac:dyDescent="0.25">
      <c r="B247" s="91"/>
      <c r="C247" s="91"/>
      <c r="E247" s="91"/>
      <c r="F247" s="91"/>
      <c r="H247" s="91"/>
      <c r="I247" s="91"/>
    </row>
    <row r="248" spans="2:9" x14ac:dyDescent="0.25">
      <c r="B248" s="91"/>
      <c r="C248" s="91"/>
      <c r="E248" s="91"/>
      <c r="F248" s="91"/>
      <c r="H248" s="91"/>
      <c r="I248" s="91"/>
    </row>
    <row r="249" spans="2:9" x14ac:dyDescent="0.25">
      <c r="B249" s="91"/>
      <c r="C249" s="91"/>
      <c r="E249" s="91"/>
      <c r="F249" s="91"/>
      <c r="H249" s="91"/>
      <c r="I249" s="91"/>
    </row>
    <row r="250" spans="2:9" x14ac:dyDescent="0.25">
      <c r="B250" s="91"/>
      <c r="C250" s="91"/>
      <c r="E250" s="91"/>
      <c r="F250" s="91"/>
      <c r="H250" s="91"/>
      <c r="I250" s="91"/>
    </row>
    <row r="251" spans="2:9" x14ac:dyDescent="0.25">
      <c r="B251" s="91"/>
      <c r="C251" s="91"/>
      <c r="E251" s="91"/>
      <c r="F251" s="91"/>
      <c r="H251" s="91"/>
      <c r="I251" s="91"/>
    </row>
    <row r="252" spans="2:9" x14ac:dyDescent="0.25">
      <c r="B252" s="91"/>
      <c r="C252" s="91"/>
      <c r="E252" s="91"/>
      <c r="F252" s="91"/>
      <c r="H252" s="91"/>
      <c r="I252" s="91"/>
    </row>
    <row r="253" spans="2:9" x14ac:dyDescent="0.25">
      <c r="B253" s="91"/>
      <c r="C253" s="91"/>
      <c r="E253" s="91"/>
      <c r="F253" s="91"/>
      <c r="H253" s="91"/>
      <c r="I253" s="91"/>
    </row>
    <row r="254" spans="2:9" x14ac:dyDescent="0.25">
      <c r="B254" s="91"/>
      <c r="C254" s="91"/>
      <c r="E254" s="91"/>
      <c r="F254" s="91"/>
      <c r="H254" s="91"/>
      <c r="I254" s="91"/>
    </row>
    <row r="255" spans="2:9" x14ac:dyDescent="0.25">
      <c r="B255" s="91"/>
      <c r="C255" s="91"/>
      <c r="E255" s="91"/>
      <c r="F255" s="91"/>
      <c r="H255" s="91"/>
      <c r="I255" s="91"/>
    </row>
    <row r="256" spans="2:9" x14ac:dyDescent="0.25">
      <c r="B256" s="91"/>
      <c r="C256" s="91"/>
      <c r="E256" s="91"/>
      <c r="F256" s="91"/>
      <c r="H256" s="91"/>
      <c r="I256" s="91"/>
    </row>
    <row r="257" spans="2:9" x14ac:dyDescent="0.25">
      <c r="B257" s="91"/>
      <c r="C257" s="91"/>
      <c r="E257" s="91"/>
      <c r="F257" s="91"/>
      <c r="H257" s="91"/>
      <c r="I257" s="91"/>
    </row>
    <row r="258" spans="2:9" x14ac:dyDescent="0.25">
      <c r="B258" s="91"/>
      <c r="C258" s="91"/>
      <c r="E258" s="91"/>
      <c r="F258" s="91"/>
      <c r="H258" s="91"/>
      <c r="I258" s="91"/>
    </row>
    <row r="259" spans="2:9" x14ac:dyDescent="0.25">
      <c r="B259" s="91"/>
      <c r="C259" s="91"/>
      <c r="E259" s="91"/>
      <c r="F259" s="91"/>
      <c r="H259" s="91"/>
      <c r="I259" s="91"/>
    </row>
    <row r="260" spans="2:9" x14ac:dyDescent="0.25">
      <c r="B260" s="91"/>
      <c r="C260" s="91"/>
      <c r="E260" s="91"/>
      <c r="F260" s="91"/>
      <c r="H260" s="91"/>
      <c r="I260" s="91"/>
    </row>
    <row r="261" spans="2:9" x14ac:dyDescent="0.25">
      <c r="B261" s="91"/>
      <c r="C261" s="91"/>
      <c r="E261" s="91"/>
      <c r="F261" s="91"/>
      <c r="H261" s="91"/>
      <c r="I261" s="91"/>
    </row>
    <row r="262" spans="2:9" x14ac:dyDescent="0.25">
      <c r="B262" s="91"/>
      <c r="C262" s="91"/>
      <c r="E262" s="91"/>
      <c r="F262" s="91"/>
      <c r="H262" s="91"/>
      <c r="I262" s="91"/>
    </row>
    <row r="263" spans="2:9" x14ac:dyDescent="0.25">
      <c r="B263" s="91"/>
      <c r="C263" s="91"/>
      <c r="E263" s="91"/>
      <c r="F263" s="91"/>
      <c r="H263" s="91"/>
      <c r="I263" s="91"/>
    </row>
    <row r="264" spans="2:9" x14ac:dyDescent="0.25">
      <c r="B264" s="91"/>
      <c r="C264" s="91"/>
      <c r="E264" s="91"/>
      <c r="F264" s="91"/>
      <c r="H264" s="91"/>
      <c r="I264" s="91"/>
    </row>
    <row r="265" spans="2:9" x14ac:dyDescent="0.25">
      <c r="B265" s="91"/>
      <c r="C265" s="91"/>
      <c r="E265" s="91"/>
      <c r="F265" s="91"/>
      <c r="H265" s="91"/>
      <c r="I265" s="91"/>
    </row>
    <row r="266" spans="2:9" x14ac:dyDescent="0.25">
      <c r="B266" s="91"/>
      <c r="C266" s="91"/>
      <c r="E266" s="91"/>
      <c r="F266" s="91"/>
      <c r="H266" s="91"/>
      <c r="I266" s="91"/>
    </row>
    <row r="267" spans="2:9" x14ac:dyDescent="0.25">
      <c r="B267" s="91"/>
      <c r="C267" s="91"/>
      <c r="E267" s="91"/>
      <c r="F267" s="91"/>
      <c r="H267" s="91"/>
      <c r="I267" s="91"/>
    </row>
    <row r="268" spans="2:9" x14ac:dyDescent="0.25">
      <c r="B268" s="91"/>
      <c r="C268" s="91"/>
      <c r="E268" s="91"/>
      <c r="F268" s="91"/>
      <c r="H268" s="91"/>
      <c r="I268" s="91"/>
    </row>
    <row r="269" spans="2:9" x14ac:dyDescent="0.25">
      <c r="B269" s="91"/>
      <c r="C269" s="91"/>
      <c r="E269" s="91"/>
      <c r="F269" s="91"/>
      <c r="H269" s="91"/>
      <c r="I269" s="91"/>
    </row>
    <row r="270" spans="2:9" x14ac:dyDescent="0.25">
      <c r="B270" s="91"/>
      <c r="C270" s="91"/>
      <c r="E270" s="91"/>
      <c r="F270" s="91"/>
      <c r="H270" s="91"/>
      <c r="I270" s="91"/>
    </row>
    <row r="271" spans="2:9" x14ac:dyDescent="0.25">
      <c r="B271" s="91"/>
      <c r="C271" s="91"/>
      <c r="E271" s="91"/>
      <c r="F271" s="91"/>
      <c r="H271" s="91"/>
      <c r="I271" s="91"/>
    </row>
    <row r="272" spans="2:9" x14ac:dyDescent="0.25">
      <c r="B272" s="91"/>
      <c r="C272" s="91"/>
      <c r="E272" s="91"/>
      <c r="F272" s="91"/>
      <c r="H272" s="91"/>
      <c r="I272" s="91"/>
    </row>
    <row r="273" spans="2:9" x14ac:dyDescent="0.25">
      <c r="B273" s="91"/>
      <c r="C273" s="91"/>
      <c r="E273" s="91"/>
      <c r="F273" s="91"/>
      <c r="H273" s="91"/>
      <c r="I273" s="91"/>
    </row>
    <row r="274" spans="2:9" x14ac:dyDescent="0.25">
      <c r="B274" s="91"/>
      <c r="C274" s="91"/>
      <c r="E274" s="91"/>
      <c r="F274" s="91"/>
      <c r="H274" s="91"/>
      <c r="I274" s="91"/>
    </row>
    <row r="275" spans="2:9" x14ac:dyDescent="0.25">
      <c r="B275" s="91"/>
      <c r="C275" s="91"/>
      <c r="E275" s="91"/>
      <c r="F275" s="91"/>
      <c r="H275" s="91"/>
      <c r="I275" s="91"/>
    </row>
    <row r="276" spans="2:9" x14ac:dyDescent="0.25">
      <c r="B276" s="91"/>
      <c r="C276" s="91"/>
      <c r="E276" s="91"/>
      <c r="F276" s="91"/>
      <c r="H276" s="91"/>
      <c r="I276" s="91"/>
    </row>
    <row r="277" spans="2:9" x14ac:dyDescent="0.25">
      <c r="B277" s="91"/>
      <c r="C277" s="91"/>
      <c r="E277" s="91"/>
      <c r="F277" s="91"/>
      <c r="H277" s="91"/>
      <c r="I277" s="91"/>
    </row>
    <row r="278" spans="2:9" x14ac:dyDescent="0.25">
      <c r="B278" s="91"/>
      <c r="C278" s="91"/>
      <c r="E278" s="91"/>
      <c r="F278" s="91"/>
      <c r="H278" s="91"/>
      <c r="I278" s="91"/>
    </row>
    <row r="279" spans="2:9" x14ac:dyDescent="0.25">
      <c r="B279" s="91"/>
      <c r="C279" s="91"/>
      <c r="E279" s="91"/>
      <c r="F279" s="91"/>
      <c r="H279" s="91"/>
      <c r="I279" s="91"/>
    </row>
    <row r="280" spans="2:9" x14ac:dyDescent="0.25">
      <c r="B280" s="91"/>
      <c r="C280" s="91"/>
      <c r="E280" s="91"/>
      <c r="F280" s="91"/>
      <c r="H280" s="91"/>
      <c r="I280" s="91"/>
    </row>
    <row r="281" spans="2:9" x14ac:dyDescent="0.25">
      <c r="B281" s="91"/>
      <c r="C281" s="91"/>
      <c r="E281" s="91"/>
      <c r="F281" s="91"/>
      <c r="H281" s="91"/>
      <c r="I281" s="91"/>
    </row>
    <row r="282" spans="2:9" x14ac:dyDescent="0.25">
      <c r="B282" s="91"/>
      <c r="C282" s="91"/>
      <c r="E282" s="91"/>
      <c r="F282" s="91"/>
      <c r="H282" s="91"/>
      <c r="I282" s="91"/>
    </row>
    <row r="283" spans="2:9" x14ac:dyDescent="0.25">
      <c r="B283" s="91"/>
      <c r="C283" s="91"/>
      <c r="E283" s="91"/>
      <c r="F283" s="91"/>
      <c r="H283" s="91"/>
      <c r="I283" s="91"/>
    </row>
    <row r="284" spans="2:9" x14ac:dyDescent="0.25">
      <c r="B284" s="91"/>
      <c r="C284" s="91"/>
      <c r="E284" s="91"/>
      <c r="F284" s="91"/>
      <c r="H284" s="91"/>
      <c r="I284" s="91"/>
    </row>
    <row r="285" spans="2:9" x14ac:dyDescent="0.25">
      <c r="B285" s="91"/>
      <c r="C285" s="91"/>
      <c r="E285" s="91"/>
      <c r="F285" s="91"/>
      <c r="H285" s="91"/>
      <c r="I285" s="91"/>
    </row>
    <row r="286" spans="2:9" x14ac:dyDescent="0.25">
      <c r="B286" s="91"/>
      <c r="C286" s="91"/>
      <c r="E286" s="91"/>
      <c r="F286" s="91"/>
      <c r="H286" s="91"/>
      <c r="I286" s="91"/>
    </row>
    <row r="287" spans="2:9" x14ac:dyDescent="0.25">
      <c r="B287" s="91"/>
      <c r="C287" s="91"/>
      <c r="E287" s="91"/>
      <c r="F287" s="91"/>
      <c r="H287" s="91"/>
      <c r="I287" s="91"/>
    </row>
    <row r="288" spans="2:9" x14ac:dyDescent="0.25">
      <c r="B288" s="91"/>
      <c r="C288" s="91"/>
      <c r="E288" s="91"/>
      <c r="F288" s="91"/>
      <c r="H288" s="91"/>
      <c r="I288" s="91"/>
    </row>
    <row r="289" spans="2:9" x14ac:dyDescent="0.25">
      <c r="B289" s="91"/>
      <c r="C289" s="91"/>
      <c r="E289" s="91"/>
      <c r="F289" s="91"/>
      <c r="H289" s="91"/>
      <c r="I289" s="91"/>
    </row>
    <row r="290" spans="2:9" x14ac:dyDescent="0.25">
      <c r="B290" s="91"/>
      <c r="C290" s="91"/>
      <c r="E290" s="91"/>
      <c r="F290" s="91"/>
      <c r="H290" s="91"/>
      <c r="I290" s="91"/>
    </row>
    <row r="291" spans="2:9" x14ac:dyDescent="0.25">
      <c r="B291" s="91"/>
      <c r="C291" s="91"/>
      <c r="E291" s="91"/>
      <c r="F291" s="91"/>
      <c r="H291" s="91"/>
      <c r="I291" s="91"/>
    </row>
    <row r="292" spans="2:9" x14ac:dyDescent="0.25">
      <c r="B292" s="91"/>
      <c r="C292" s="91"/>
      <c r="E292" s="91"/>
      <c r="F292" s="91"/>
      <c r="H292" s="91"/>
      <c r="I292" s="91"/>
    </row>
    <row r="293" spans="2:9" x14ac:dyDescent="0.25">
      <c r="B293" s="91"/>
      <c r="C293" s="91"/>
      <c r="E293" s="91"/>
      <c r="F293" s="91"/>
      <c r="H293" s="91"/>
      <c r="I293" s="91"/>
    </row>
    <row r="294" spans="2:9" x14ac:dyDescent="0.25">
      <c r="B294" s="91"/>
      <c r="C294" s="91"/>
      <c r="E294" s="91"/>
      <c r="F294" s="91"/>
      <c r="H294" s="91"/>
      <c r="I294" s="91"/>
    </row>
    <row r="295" spans="2:9" x14ac:dyDescent="0.25">
      <c r="B295" s="91"/>
      <c r="C295" s="91"/>
      <c r="E295" s="91"/>
      <c r="F295" s="91"/>
      <c r="H295" s="91"/>
      <c r="I295" s="91"/>
    </row>
    <row r="296" spans="2:9" x14ac:dyDescent="0.25">
      <c r="B296" s="91"/>
      <c r="C296" s="91"/>
      <c r="E296" s="91"/>
      <c r="F296" s="91"/>
      <c r="H296" s="91"/>
      <c r="I296" s="91"/>
    </row>
    <row r="297" spans="2:9" x14ac:dyDescent="0.25">
      <c r="B297" s="91"/>
      <c r="C297" s="91"/>
      <c r="E297" s="91"/>
      <c r="F297" s="91"/>
      <c r="H297" s="91"/>
      <c r="I297" s="91"/>
    </row>
    <row r="298" spans="2:9" x14ac:dyDescent="0.25">
      <c r="B298" s="91"/>
      <c r="C298" s="91"/>
      <c r="E298" s="91"/>
      <c r="F298" s="91"/>
      <c r="H298" s="91"/>
      <c r="I298" s="91"/>
    </row>
    <row r="299" spans="2:9" x14ac:dyDescent="0.25">
      <c r="B299" s="91"/>
      <c r="C299" s="91"/>
      <c r="E299" s="91"/>
      <c r="F299" s="91"/>
      <c r="H299" s="91"/>
      <c r="I299" s="91"/>
    </row>
    <row r="300" spans="2:9" x14ac:dyDescent="0.25">
      <c r="B300" s="91"/>
      <c r="C300" s="91"/>
      <c r="E300" s="91"/>
      <c r="F300" s="91"/>
      <c r="H300" s="91"/>
      <c r="I300" s="91"/>
    </row>
    <row r="301" spans="2:9" x14ac:dyDescent="0.25">
      <c r="B301" s="91"/>
      <c r="C301" s="91"/>
      <c r="E301" s="91"/>
      <c r="F301" s="91"/>
      <c r="H301" s="91"/>
      <c r="I301" s="91"/>
    </row>
    <row r="302" spans="2:9" x14ac:dyDescent="0.25">
      <c r="B302" s="91"/>
      <c r="C302" s="91"/>
      <c r="E302" s="91"/>
      <c r="F302" s="91"/>
      <c r="H302" s="91"/>
      <c r="I302" s="91"/>
    </row>
    <row r="303" spans="2:9" x14ac:dyDescent="0.25">
      <c r="B303" s="91"/>
      <c r="C303" s="91"/>
      <c r="E303" s="91"/>
      <c r="F303" s="91"/>
      <c r="H303" s="91"/>
      <c r="I303" s="91"/>
    </row>
    <row r="304" spans="2:9" x14ac:dyDescent="0.25">
      <c r="B304" s="91"/>
      <c r="C304" s="91"/>
      <c r="E304" s="91"/>
      <c r="F304" s="91"/>
      <c r="H304" s="91"/>
      <c r="I304" s="91"/>
    </row>
    <row r="305" spans="2:9" x14ac:dyDescent="0.25">
      <c r="B305" s="91"/>
      <c r="C305" s="91"/>
      <c r="E305" s="91"/>
      <c r="F305" s="91"/>
      <c r="H305" s="91"/>
      <c r="I305" s="91"/>
    </row>
    <row r="306" spans="2:9" x14ac:dyDescent="0.25">
      <c r="B306" s="91"/>
      <c r="C306" s="91"/>
      <c r="E306" s="91"/>
      <c r="F306" s="91"/>
      <c r="H306" s="91"/>
      <c r="I306" s="91"/>
    </row>
    <row r="307" spans="2:9" x14ac:dyDescent="0.25">
      <c r="B307" s="91"/>
      <c r="C307" s="91"/>
      <c r="E307" s="91"/>
      <c r="F307" s="91"/>
      <c r="H307" s="91"/>
      <c r="I307" s="91"/>
    </row>
    <row r="308" spans="2:9" x14ac:dyDescent="0.25">
      <c r="B308" s="91"/>
      <c r="C308" s="91"/>
      <c r="E308" s="91"/>
      <c r="F308" s="91"/>
      <c r="H308" s="91"/>
      <c r="I308" s="91"/>
    </row>
    <row r="309" spans="2:9" x14ac:dyDescent="0.25">
      <c r="B309" s="91"/>
      <c r="C309" s="91"/>
      <c r="E309" s="91"/>
      <c r="F309" s="91"/>
      <c r="H309" s="91"/>
      <c r="I309" s="91"/>
    </row>
    <row r="310" spans="2:9" x14ac:dyDescent="0.25">
      <c r="B310" s="91"/>
      <c r="C310" s="91"/>
      <c r="E310" s="91"/>
      <c r="F310" s="91"/>
      <c r="H310" s="91"/>
      <c r="I310" s="91"/>
    </row>
    <row r="311" spans="2:9" x14ac:dyDescent="0.25">
      <c r="B311" s="91"/>
      <c r="C311" s="91"/>
      <c r="E311" s="91"/>
      <c r="F311" s="91"/>
      <c r="H311" s="91"/>
      <c r="I311" s="91"/>
    </row>
    <row r="312" spans="2:9" x14ac:dyDescent="0.25">
      <c r="B312" s="91"/>
      <c r="C312" s="91"/>
      <c r="E312" s="91"/>
      <c r="F312" s="91"/>
      <c r="H312" s="91"/>
      <c r="I312" s="91"/>
    </row>
    <row r="313" spans="2:9" x14ac:dyDescent="0.25">
      <c r="B313" s="91"/>
      <c r="C313" s="91"/>
      <c r="E313" s="91"/>
      <c r="F313" s="91"/>
      <c r="H313" s="91"/>
      <c r="I313" s="91"/>
    </row>
    <row r="314" spans="2:9" x14ac:dyDescent="0.25">
      <c r="B314" s="91"/>
      <c r="C314" s="91"/>
      <c r="E314" s="91"/>
      <c r="F314" s="91"/>
      <c r="H314" s="91"/>
      <c r="I314" s="91"/>
    </row>
    <row r="315" spans="2:9" x14ac:dyDescent="0.25">
      <c r="B315" s="91"/>
      <c r="C315" s="91"/>
      <c r="E315" s="91"/>
      <c r="F315" s="91"/>
      <c r="H315" s="91"/>
      <c r="I315" s="91"/>
    </row>
    <row r="316" spans="2:9" x14ac:dyDescent="0.25">
      <c r="B316" s="91"/>
      <c r="C316" s="91"/>
      <c r="E316" s="91"/>
      <c r="F316" s="91"/>
      <c r="H316" s="91"/>
      <c r="I316" s="91"/>
    </row>
    <row r="317" spans="2:9" x14ac:dyDescent="0.25">
      <c r="B317" s="91"/>
      <c r="C317" s="91"/>
      <c r="E317" s="91"/>
      <c r="F317" s="91"/>
      <c r="H317" s="91"/>
      <c r="I317" s="91"/>
    </row>
    <row r="318" spans="2:9" x14ac:dyDescent="0.25">
      <c r="B318" s="91"/>
      <c r="C318" s="91"/>
      <c r="E318" s="91"/>
      <c r="F318" s="91"/>
      <c r="H318" s="91"/>
      <c r="I318" s="91"/>
    </row>
    <row r="319" spans="2:9" x14ac:dyDescent="0.25">
      <c r="B319" s="91"/>
      <c r="C319" s="91"/>
      <c r="E319" s="91"/>
      <c r="F319" s="91"/>
      <c r="H319" s="91"/>
      <c r="I319" s="91"/>
    </row>
    <row r="320" spans="2:9" x14ac:dyDescent="0.25">
      <c r="B320" s="91"/>
      <c r="C320" s="91"/>
      <c r="E320" s="91"/>
      <c r="F320" s="91"/>
      <c r="H320" s="91"/>
      <c r="I320" s="91"/>
    </row>
    <row r="321" spans="2:9" x14ac:dyDescent="0.25">
      <c r="B321" s="91"/>
      <c r="C321" s="91"/>
      <c r="E321" s="91"/>
      <c r="F321" s="91"/>
      <c r="H321" s="91"/>
      <c r="I321" s="91"/>
    </row>
    <row r="322" spans="2:9" x14ac:dyDescent="0.25">
      <c r="B322" s="91"/>
      <c r="C322" s="91"/>
      <c r="E322" s="91"/>
      <c r="F322" s="91"/>
      <c r="H322" s="91"/>
      <c r="I322" s="91"/>
    </row>
    <row r="323" spans="2:9" x14ac:dyDescent="0.25">
      <c r="B323" s="91"/>
      <c r="C323" s="91"/>
      <c r="E323" s="91"/>
      <c r="F323" s="91"/>
      <c r="H323" s="91"/>
      <c r="I323" s="91"/>
    </row>
    <row r="324" spans="2:9" x14ac:dyDescent="0.25">
      <c r="B324" s="91"/>
      <c r="C324" s="91"/>
      <c r="E324" s="91"/>
      <c r="F324" s="91"/>
      <c r="H324" s="91"/>
      <c r="I324" s="91"/>
    </row>
    <row r="325" spans="2:9" x14ac:dyDescent="0.25">
      <c r="B325" s="91"/>
      <c r="C325" s="91"/>
      <c r="E325" s="91"/>
      <c r="F325" s="91"/>
      <c r="H325" s="91"/>
      <c r="I325" s="91"/>
    </row>
    <row r="326" spans="2:9" x14ac:dyDescent="0.25">
      <c r="B326" s="91"/>
      <c r="C326" s="91"/>
      <c r="E326" s="91"/>
      <c r="F326" s="91"/>
      <c r="H326" s="91"/>
      <c r="I326" s="91"/>
    </row>
    <row r="327" spans="2:9" x14ac:dyDescent="0.25">
      <c r="B327" s="91"/>
      <c r="C327" s="91"/>
      <c r="E327" s="91"/>
      <c r="F327" s="91"/>
      <c r="H327" s="91"/>
      <c r="I327" s="91"/>
    </row>
    <row r="328" spans="2:9" x14ac:dyDescent="0.25">
      <c r="B328" s="91"/>
      <c r="C328" s="91"/>
      <c r="E328" s="91"/>
      <c r="F328" s="91"/>
      <c r="H328" s="91"/>
      <c r="I328" s="91"/>
    </row>
    <row r="329" spans="2:9" x14ac:dyDescent="0.25">
      <c r="B329" s="91"/>
      <c r="C329" s="91"/>
      <c r="E329" s="91"/>
      <c r="F329" s="91"/>
      <c r="H329" s="91"/>
      <c r="I329" s="91"/>
    </row>
    <row r="330" spans="2:9" x14ac:dyDescent="0.25">
      <c r="B330" s="91"/>
      <c r="C330" s="91"/>
      <c r="E330" s="91"/>
      <c r="F330" s="91"/>
      <c r="H330" s="91"/>
      <c r="I330" s="91"/>
    </row>
    <row r="331" spans="2:9" x14ac:dyDescent="0.25">
      <c r="B331" s="91"/>
      <c r="C331" s="91"/>
      <c r="E331" s="91"/>
      <c r="F331" s="91"/>
      <c r="H331" s="91"/>
      <c r="I331" s="91"/>
    </row>
    <row r="332" spans="2:9" x14ac:dyDescent="0.25">
      <c r="B332" s="91"/>
      <c r="C332" s="91"/>
      <c r="E332" s="91"/>
      <c r="F332" s="91"/>
      <c r="H332" s="91"/>
      <c r="I332" s="91"/>
    </row>
    <row r="333" spans="2:9" x14ac:dyDescent="0.25">
      <c r="B333" s="91"/>
      <c r="C333" s="91"/>
      <c r="E333" s="91"/>
      <c r="F333" s="91"/>
      <c r="H333" s="91"/>
      <c r="I333" s="91"/>
    </row>
    <row r="334" spans="2:9" x14ac:dyDescent="0.25">
      <c r="B334" s="91"/>
      <c r="C334" s="91"/>
      <c r="E334" s="91"/>
      <c r="F334" s="91"/>
      <c r="H334" s="91"/>
      <c r="I334" s="91"/>
    </row>
    <row r="335" spans="2:9" x14ac:dyDescent="0.25">
      <c r="B335" s="91"/>
      <c r="C335" s="91"/>
      <c r="E335" s="91"/>
      <c r="F335" s="91"/>
      <c r="H335" s="91"/>
      <c r="I335" s="91"/>
    </row>
    <row r="336" spans="2:9" x14ac:dyDescent="0.25">
      <c r="B336" s="91"/>
      <c r="C336" s="91"/>
      <c r="E336" s="91"/>
      <c r="F336" s="91"/>
      <c r="H336" s="91"/>
      <c r="I336" s="91"/>
    </row>
    <row r="337" spans="2:9" x14ac:dyDescent="0.25">
      <c r="B337" s="91"/>
      <c r="C337" s="91"/>
      <c r="E337" s="91"/>
      <c r="F337" s="91"/>
      <c r="H337" s="91"/>
      <c r="I337" s="91"/>
    </row>
    <row r="338" spans="2:9" x14ac:dyDescent="0.25">
      <c r="B338" s="91"/>
      <c r="C338" s="91"/>
      <c r="E338" s="91"/>
      <c r="F338" s="91"/>
      <c r="H338" s="91"/>
      <c r="I338" s="91"/>
    </row>
    <row r="339" spans="2:9" x14ac:dyDescent="0.25">
      <c r="B339" s="91"/>
      <c r="C339" s="91"/>
      <c r="E339" s="91"/>
      <c r="F339" s="91"/>
      <c r="H339" s="91"/>
      <c r="I339" s="91"/>
    </row>
    <row r="340" spans="2:9" x14ac:dyDescent="0.25">
      <c r="B340" s="91"/>
      <c r="C340" s="91"/>
      <c r="E340" s="91"/>
      <c r="F340" s="91"/>
      <c r="H340" s="91"/>
      <c r="I340" s="91"/>
    </row>
    <row r="341" spans="2:9" x14ac:dyDescent="0.25">
      <c r="B341" s="91"/>
      <c r="C341" s="91"/>
      <c r="E341" s="91"/>
      <c r="F341" s="91"/>
      <c r="H341" s="91"/>
      <c r="I341" s="91"/>
    </row>
    <row r="342" spans="2:9" x14ac:dyDescent="0.25">
      <c r="B342" s="91"/>
      <c r="C342" s="91"/>
      <c r="E342" s="91"/>
      <c r="F342" s="91"/>
      <c r="H342" s="91"/>
      <c r="I342" s="91"/>
    </row>
    <row r="343" spans="2:9" x14ac:dyDescent="0.25">
      <c r="B343" s="91"/>
      <c r="C343" s="91"/>
      <c r="E343" s="91"/>
      <c r="F343" s="91"/>
      <c r="H343" s="91"/>
      <c r="I343" s="91"/>
    </row>
    <row r="344" spans="2:9" x14ac:dyDescent="0.25">
      <c r="B344" s="91"/>
      <c r="C344" s="91"/>
      <c r="E344" s="91"/>
      <c r="F344" s="91"/>
      <c r="H344" s="91"/>
      <c r="I344" s="91"/>
    </row>
    <row r="345" spans="2:9" x14ac:dyDescent="0.25">
      <c r="B345" s="91"/>
      <c r="C345" s="91"/>
      <c r="E345" s="91"/>
      <c r="F345" s="91"/>
      <c r="H345" s="91"/>
      <c r="I345" s="91"/>
    </row>
    <row r="346" spans="2:9" x14ac:dyDescent="0.25">
      <c r="B346" s="91"/>
      <c r="C346" s="91"/>
      <c r="E346" s="91"/>
      <c r="F346" s="91"/>
      <c r="H346" s="91"/>
      <c r="I346" s="91"/>
    </row>
    <row r="347" spans="2:9" x14ac:dyDescent="0.25">
      <c r="B347" s="91"/>
      <c r="C347" s="91"/>
      <c r="E347" s="91"/>
      <c r="F347" s="91"/>
      <c r="H347" s="91"/>
      <c r="I347" s="91"/>
    </row>
    <row r="348" spans="2:9" x14ac:dyDescent="0.25">
      <c r="B348" s="91"/>
      <c r="C348" s="91"/>
      <c r="E348" s="91"/>
      <c r="F348" s="91"/>
      <c r="H348" s="91"/>
      <c r="I348" s="91"/>
    </row>
    <row r="349" spans="2:9" x14ac:dyDescent="0.25">
      <c r="B349" s="91"/>
      <c r="C349" s="91"/>
      <c r="E349" s="91"/>
      <c r="F349" s="91"/>
      <c r="H349" s="91"/>
      <c r="I349" s="91"/>
    </row>
    <row r="350" spans="2:9" x14ac:dyDescent="0.25">
      <c r="B350" s="91"/>
      <c r="C350" s="91"/>
      <c r="E350" s="91"/>
      <c r="F350" s="91"/>
      <c r="H350" s="91"/>
      <c r="I350" s="91"/>
    </row>
    <row r="351" spans="2:9" x14ac:dyDescent="0.25">
      <c r="B351" s="91"/>
      <c r="C351" s="91"/>
      <c r="E351" s="91"/>
      <c r="F351" s="91"/>
      <c r="H351" s="91"/>
      <c r="I351" s="91"/>
    </row>
    <row r="352" spans="2:9" x14ac:dyDescent="0.25">
      <c r="B352" s="91"/>
      <c r="C352" s="91"/>
      <c r="E352" s="91"/>
      <c r="F352" s="91"/>
      <c r="H352" s="91"/>
      <c r="I352" s="91"/>
    </row>
    <row r="353" spans="2:9" x14ac:dyDescent="0.25">
      <c r="B353" s="91"/>
      <c r="C353" s="91"/>
      <c r="E353" s="91"/>
      <c r="F353" s="91"/>
      <c r="H353" s="91"/>
      <c r="I353" s="91"/>
    </row>
    <row r="354" spans="2:9" x14ac:dyDescent="0.25">
      <c r="B354" s="91"/>
      <c r="C354" s="91"/>
      <c r="E354" s="91"/>
      <c r="F354" s="91"/>
      <c r="H354" s="91"/>
      <c r="I354" s="91"/>
    </row>
    <row r="355" spans="2:9" x14ac:dyDescent="0.25">
      <c r="B355" s="91"/>
      <c r="C355" s="91"/>
      <c r="E355" s="91"/>
      <c r="F355" s="91"/>
      <c r="H355" s="91"/>
      <c r="I355" s="91"/>
    </row>
    <row r="356" spans="2:9" x14ac:dyDescent="0.25">
      <c r="B356" s="91"/>
      <c r="C356" s="91"/>
      <c r="E356" s="91"/>
      <c r="F356" s="91"/>
      <c r="H356" s="91"/>
      <c r="I356" s="91"/>
    </row>
    <row r="357" spans="2:9" x14ac:dyDescent="0.25">
      <c r="B357" s="91"/>
      <c r="C357" s="91"/>
      <c r="E357" s="91"/>
      <c r="F357" s="91"/>
      <c r="H357" s="91"/>
      <c r="I357" s="91"/>
    </row>
    <row r="358" spans="2:9" x14ac:dyDescent="0.25">
      <c r="B358" s="91"/>
      <c r="C358" s="91"/>
      <c r="E358" s="91"/>
      <c r="F358" s="91"/>
      <c r="H358" s="91"/>
      <c r="I358" s="91"/>
    </row>
    <row r="359" spans="2:9" x14ac:dyDescent="0.25">
      <c r="B359" s="91"/>
      <c r="C359" s="91"/>
      <c r="E359" s="91"/>
      <c r="F359" s="91"/>
      <c r="H359" s="91"/>
      <c r="I359" s="91"/>
    </row>
    <row r="360" spans="2:9" x14ac:dyDescent="0.25">
      <c r="B360" s="91"/>
      <c r="C360" s="91"/>
      <c r="E360" s="91"/>
      <c r="F360" s="91"/>
      <c r="H360" s="91"/>
      <c r="I360" s="91"/>
    </row>
    <row r="361" spans="2:9" x14ac:dyDescent="0.25">
      <c r="B361" s="91"/>
      <c r="C361" s="91"/>
      <c r="E361" s="91"/>
      <c r="F361" s="91"/>
      <c r="H361" s="91"/>
      <c r="I361" s="91"/>
    </row>
    <row r="362" spans="2:9" x14ac:dyDescent="0.25">
      <c r="B362" s="91"/>
      <c r="C362" s="91"/>
      <c r="E362" s="91"/>
      <c r="F362" s="91"/>
      <c r="H362" s="91"/>
      <c r="I362" s="91"/>
    </row>
    <row r="363" spans="2:9" x14ac:dyDescent="0.25">
      <c r="B363" s="91"/>
      <c r="C363" s="91"/>
      <c r="E363" s="91"/>
      <c r="F363" s="91"/>
      <c r="H363" s="91"/>
      <c r="I363" s="91"/>
    </row>
    <row r="364" spans="2:9" x14ac:dyDescent="0.25">
      <c r="B364" s="91"/>
      <c r="C364" s="91"/>
      <c r="E364" s="91"/>
      <c r="F364" s="91"/>
      <c r="H364" s="91"/>
      <c r="I364" s="91"/>
    </row>
    <row r="365" spans="2:9" x14ac:dyDescent="0.25">
      <c r="B365" s="91"/>
      <c r="C365" s="91"/>
      <c r="E365" s="91"/>
      <c r="F365" s="91"/>
      <c r="H365" s="91"/>
      <c r="I365" s="91"/>
    </row>
    <row r="366" spans="2:9" x14ac:dyDescent="0.25">
      <c r="B366" s="91"/>
      <c r="C366" s="91"/>
      <c r="E366" s="91"/>
      <c r="F366" s="91"/>
      <c r="H366" s="91"/>
      <c r="I366" s="91"/>
    </row>
    <row r="367" spans="2:9" x14ac:dyDescent="0.25">
      <c r="B367" s="91"/>
      <c r="C367" s="91"/>
      <c r="E367" s="91"/>
      <c r="F367" s="91"/>
      <c r="H367" s="91"/>
      <c r="I367" s="91"/>
    </row>
    <row r="368" spans="2:9" x14ac:dyDescent="0.25">
      <c r="B368" s="91"/>
      <c r="C368" s="91"/>
      <c r="E368" s="91"/>
      <c r="F368" s="91"/>
      <c r="H368" s="91"/>
      <c r="I368" s="91"/>
    </row>
    <row r="369" spans="2:9" x14ac:dyDescent="0.25">
      <c r="B369" s="91"/>
      <c r="C369" s="91"/>
      <c r="E369" s="91"/>
      <c r="F369" s="91"/>
      <c r="H369" s="91"/>
      <c r="I369" s="91"/>
    </row>
    <row r="370" spans="2:9" x14ac:dyDescent="0.25">
      <c r="B370" s="91"/>
      <c r="C370" s="91"/>
      <c r="E370" s="91"/>
      <c r="F370" s="91"/>
      <c r="H370" s="91"/>
      <c r="I370" s="91"/>
    </row>
    <row r="371" spans="2:9" x14ac:dyDescent="0.25">
      <c r="B371" s="91"/>
      <c r="C371" s="91"/>
      <c r="E371" s="91"/>
      <c r="F371" s="91"/>
      <c r="H371" s="91"/>
      <c r="I371" s="91"/>
    </row>
    <row r="372" spans="2:9" x14ac:dyDescent="0.25">
      <c r="B372" s="91"/>
      <c r="C372" s="91"/>
      <c r="E372" s="91"/>
      <c r="F372" s="91"/>
      <c r="H372" s="91"/>
      <c r="I372" s="91"/>
    </row>
    <row r="373" spans="2:9" x14ac:dyDescent="0.25">
      <c r="B373" s="91"/>
      <c r="C373" s="91"/>
      <c r="E373" s="91"/>
      <c r="F373" s="91"/>
      <c r="H373" s="91"/>
      <c r="I373" s="91"/>
    </row>
    <row r="374" spans="2:9" x14ac:dyDescent="0.25">
      <c r="B374" s="91"/>
      <c r="C374" s="91"/>
      <c r="E374" s="91"/>
      <c r="F374" s="91"/>
      <c r="H374" s="91"/>
      <c r="I374" s="91"/>
    </row>
    <row r="375" spans="2:9" x14ac:dyDescent="0.25">
      <c r="B375" s="91"/>
      <c r="C375" s="91"/>
      <c r="E375" s="91"/>
      <c r="F375" s="91"/>
      <c r="H375" s="91"/>
      <c r="I375" s="91"/>
    </row>
    <row r="376" spans="2:9" x14ac:dyDescent="0.25">
      <c r="B376" s="91"/>
      <c r="C376" s="91"/>
      <c r="E376" s="91"/>
      <c r="F376" s="91"/>
      <c r="H376" s="91"/>
      <c r="I376" s="91"/>
    </row>
    <row r="377" spans="2:9" x14ac:dyDescent="0.25">
      <c r="B377" s="91"/>
      <c r="C377" s="91"/>
      <c r="E377" s="91"/>
      <c r="F377" s="91"/>
      <c r="H377" s="91"/>
      <c r="I377" s="91"/>
    </row>
    <row r="378" spans="2:9" x14ac:dyDescent="0.25">
      <c r="B378" s="91"/>
      <c r="C378" s="91"/>
      <c r="E378" s="91"/>
      <c r="F378" s="91"/>
      <c r="H378" s="91"/>
      <c r="I378" s="91"/>
    </row>
    <row r="379" spans="2:9" x14ac:dyDescent="0.25">
      <c r="B379" s="91"/>
      <c r="C379" s="91"/>
      <c r="E379" s="91"/>
      <c r="F379" s="91"/>
      <c r="H379" s="91"/>
      <c r="I379" s="91"/>
    </row>
    <row r="380" spans="2:9" x14ac:dyDescent="0.25">
      <c r="B380" s="91"/>
      <c r="C380" s="91"/>
      <c r="E380" s="91"/>
      <c r="F380" s="91"/>
      <c r="H380" s="91"/>
      <c r="I380" s="91"/>
    </row>
    <row r="381" spans="2:9" x14ac:dyDescent="0.25">
      <c r="B381" s="91"/>
      <c r="C381" s="91"/>
      <c r="E381" s="91"/>
      <c r="F381" s="91"/>
      <c r="H381" s="91"/>
      <c r="I381" s="91"/>
    </row>
    <row r="382" spans="2:9" x14ac:dyDescent="0.25">
      <c r="B382" s="91"/>
      <c r="C382" s="91"/>
      <c r="E382" s="91"/>
      <c r="F382" s="91"/>
      <c r="H382" s="91"/>
      <c r="I382" s="91"/>
    </row>
    <row r="383" spans="2:9" x14ac:dyDescent="0.25">
      <c r="B383" s="91"/>
      <c r="C383" s="91"/>
      <c r="E383" s="91"/>
      <c r="F383" s="91"/>
      <c r="H383" s="91"/>
      <c r="I383" s="91"/>
    </row>
    <row r="384" spans="2:9" x14ac:dyDescent="0.25">
      <c r="B384" s="91"/>
      <c r="C384" s="91"/>
      <c r="E384" s="91"/>
      <c r="F384" s="91"/>
      <c r="H384" s="91"/>
      <c r="I384" s="91"/>
    </row>
    <row r="385" spans="2:9" x14ac:dyDescent="0.25">
      <c r="B385" s="91"/>
      <c r="C385" s="91"/>
      <c r="E385" s="91"/>
      <c r="F385" s="91"/>
      <c r="H385" s="91"/>
      <c r="I385" s="91"/>
    </row>
    <row r="386" spans="2:9" x14ac:dyDescent="0.25">
      <c r="B386" s="91"/>
      <c r="C386" s="91"/>
      <c r="E386" s="91"/>
      <c r="F386" s="91"/>
      <c r="H386" s="91"/>
      <c r="I386" s="91"/>
    </row>
    <row r="387" spans="2:9" x14ac:dyDescent="0.25">
      <c r="B387" s="91"/>
      <c r="C387" s="91"/>
      <c r="E387" s="91"/>
      <c r="F387" s="91"/>
      <c r="H387" s="91"/>
      <c r="I387" s="91"/>
    </row>
    <row r="388" spans="2:9" x14ac:dyDescent="0.25">
      <c r="B388" s="91"/>
      <c r="C388" s="91"/>
      <c r="E388" s="91"/>
      <c r="F388" s="91"/>
      <c r="H388" s="91"/>
      <c r="I388" s="91"/>
    </row>
    <row r="389" spans="2:9" x14ac:dyDescent="0.25">
      <c r="B389" s="91"/>
      <c r="C389" s="91"/>
      <c r="E389" s="91"/>
      <c r="F389" s="91"/>
      <c r="H389" s="91"/>
      <c r="I389" s="91"/>
    </row>
    <row r="390" spans="2:9" x14ac:dyDescent="0.25">
      <c r="B390" s="91"/>
      <c r="C390" s="91"/>
      <c r="E390" s="91"/>
      <c r="F390" s="91"/>
      <c r="H390" s="91"/>
      <c r="I390" s="91"/>
    </row>
    <row r="391" spans="2:9" x14ac:dyDescent="0.25">
      <c r="B391" s="91"/>
      <c r="C391" s="91"/>
      <c r="E391" s="91"/>
      <c r="F391" s="91"/>
      <c r="H391" s="91"/>
      <c r="I391" s="91"/>
    </row>
    <row r="392" spans="2:9" x14ac:dyDescent="0.25">
      <c r="B392" s="91"/>
      <c r="C392" s="91"/>
      <c r="E392" s="91"/>
      <c r="F392" s="91"/>
      <c r="H392" s="91"/>
      <c r="I392" s="91"/>
    </row>
    <row r="393" spans="2:9" x14ac:dyDescent="0.25">
      <c r="B393" s="91"/>
      <c r="C393" s="91"/>
      <c r="E393" s="91"/>
      <c r="F393" s="91"/>
      <c r="H393" s="91"/>
      <c r="I393" s="91"/>
    </row>
    <row r="394" spans="2:9" x14ac:dyDescent="0.25">
      <c r="B394" s="91"/>
      <c r="C394" s="91"/>
      <c r="E394" s="91"/>
      <c r="F394" s="91"/>
      <c r="H394" s="91"/>
      <c r="I394" s="91"/>
    </row>
    <row r="395" spans="2:9" x14ac:dyDescent="0.25">
      <c r="B395" s="91"/>
      <c r="C395" s="91"/>
      <c r="E395" s="91"/>
      <c r="F395" s="91"/>
      <c r="H395" s="91"/>
      <c r="I395" s="91"/>
    </row>
    <row r="396" spans="2:9" x14ac:dyDescent="0.25">
      <c r="B396" s="91"/>
      <c r="C396" s="91"/>
      <c r="E396" s="91"/>
      <c r="F396" s="91"/>
      <c r="H396" s="91"/>
      <c r="I396" s="91"/>
    </row>
    <row r="397" spans="2:9" x14ac:dyDescent="0.25">
      <c r="B397" s="91"/>
      <c r="C397" s="91"/>
      <c r="E397" s="91"/>
      <c r="F397" s="91"/>
      <c r="H397" s="91"/>
      <c r="I397" s="91"/>
    </row>
    <row r="398" spans="2:9" x14ac:dyDescent="0.25">
      <c r="B398" s="91"/>
      <c r="C398" s="91"/>
      <c r="E398" s="91"/>
      <c r="F398" s="91"/>
      <c r="H398" s="91"/>
      <c r="I398" s="91"/>
    </row>
    <row r="399" spans="2:9" x14ac:dyDescent="0.25">
      <c r="B399" s="91"/>
      <c r="C399" s="91"/>
      <c r="E399" s="91"/>
      <c r="F399" s="91"/>
      <c r="H399" s="91"/>
      <c r="I399" s="91"/>
    </row>
    <row r="400" spans="2:9" x14ac:dyDescent="0.25">
      <c r="B400" s="91"/>
      <c r="C400" s="91"/>
      <c r="E400" s="91"/>
      <c r="F400" s="91"/>
      <c r="H400" s="91"/>
      <c r="I400" s="91"/>
    </row>
    <row r="401" spans="2:9" x14ac:dyDescent="0.25">
      <c r="B401" s="91"/>
      <c r="C401" s="91"/>
      <c r="E401" s="91"/>
      <c r="F401" s="91"/>
      <c r="H401" s="91"/>
      <c r="I401" s="91"/>
    </row>
    <row r="402" spans="2:9" x14ac:dyDescent="0.25">
      <c r="B402" s="91"/>
      <c r="C402" s="91"/>
      <c r="E402" s="91"/>
      <c r="F402" s="91"/>
      <c r="H402" s="91"/>
      <c r="I402" s="91"/>
    </row>
    <row r="403" spans="2:9" x14ac:dyDescent="0.25">
      <c r="B403" s="91"/>
      <c r="C403" s="91"/>
      <c r="E403" s="91"/>
      <c r="F403" s="91"/>
      <c r="H403" s="91"/>
      <c r="I403" s="91"/>
    </row>
    <row r="404" spans="2:9" x14ac:dyDescent="0.25">
      <c r="B404" s="91"/>
      <c r="C404" s="91"/>
      <c r="E404" s="91"/>
      <c r="F404" s="91"/>
      <c r="H404" s="91"/>
      <c r="I404" s="91"/>
    </row>
    <row r="405" spans="2:9" x14ac:dyDescent="0.25">
      <c r="B405" s="91"/>
      <c r="C405" s="91"/>
      <c r="E405" s="91"/>
      <c r="F405" s="91"/>
      <c r="H405" s="91"/>
      <c r="I405" s="91"/>
    </row>
    <row r="406" spans="2:9" x14ac:dyDescent="0.25">
      <c r="B406" s="91"/>
      <c r="C406" s="91"/>
      <c r="E406" s="91"/>
      <c r="F406" s="91"/>
      <c r="H406" s="91"/>
      <c r="I406" s="91"/>
    </row>
    <row r="407" spans="2:9" x14ac:dyDescent="0.25">
      <c r="B407" s="91"/>
      <c r="C407" s="91"/>
      <c r="E407" s="91"/>
      <c r="F407" s="91"/>
      <c r="H407" s="91"/>
      <c r="I407" s="91"/>
    </row>
    <row r="408" spans="2:9" x14ac:dyDescent="0.25">
      <c r="B408" s="91"/>
      <c r="C408" s="91"/>
      <c r="E408" s="91"/>
      <c r="F408" s="91"/>
      <c r="H408" s="91"/>
      <c r="I408" s="91"/>
    </row>
    <row r="409" spans="2:9" x14ac:dyDescent="0.25">
      <c r="B409" s="91"/>
      <c r="C409" s="91"/>
      <c r="E409" s="91"/>
      <c r="F409" s="91"/>
      <c r="H409" s="91"/>
      <c r="I409" s="91"/>
    </row>
    <row r="410" spans="2:9" x14ac:dyDescent="0.25">
      <c r="B410" s="91"/>
      <c r="C410" s="91"/>
      <c r="E410" s="91"/>
      <c r="F410" s="91"/>
      <c r="H410" s="91"/>
      <c r="I410" s="91"/>
    </row>
    <row r="411" spans="2:9" x14ac:dyDescent="0.25">
      <c r="B411" s="91"/>
      <c r="C411" s="91"/>
      <c r="E411" s="91"/>
      <c r="F411" s="91"/>
      <c r="H411" s="91"/>
      <c r="I411" s="91"/>
    </row>
    <row r="412" spans="2:9" x14ac:dyDescent="0.25">
      <c r="B412" s="91"/>
      <c r="C412" s="91"/>
      <c r="E412" s="91"/>
      <c r="F412" s="91"/>
      <c r="H412" s="91"/>
      <c r="I412" s="91"/>
    </row>
    <row r="413" spans="2:9" x14ac:dyDescent="0.25">
      <c r="B413" s="91"/>
      <c r="C413" s="91"/>
      <c r="E413" s="91"/>
      <c r="F413" s="91"/>
      <c r="H413" s="91"/>
      <c r="I413" s="91"/>
    </row>
    <row r="414" spans="2:9" x14ac:dyDescent="0.25">
      <c r="B414" s="91"/>
      <c r="C414" s="91"/>
      <c r="E414" s="91"/>
      <c r="F414" s="91"/>
      <c r="H414" s="91"/>
      <c r="I414" s="91"/>
    </row>
    <row r="415" spans="2:9" x14ac:dyDescent="0.25">
      <c r="B415" s="91"/>
      <c r="C415" s="91"/>
      <c r="E415" s="91"/>
      <c r="F415" s="91"/>
      <c r="H415" s="91"/>
      <c r="I415" s="91"/>
    </row>
    <row r="416" spans="2:9" x14ac:dyDescent="0.25">
      <c r="B416" s="91"/>
      <c r="C416" s="91"/>
      <c r="E416" s="91"/>
      <c r="F416" s="91"/>
      <c r="H416" s="91"/>
      <c r="I416" s="91"/>
    </row>
    <row r="417" spans="2:9" x14ac:dyDescent="0.25">
      <c r="B417" s="91"/>
      <c r="C417" s="91"/>
      <c r="E417" s="91"/>
      <c r="F417" s="91"/>
      <c r="H417" s="91"/>
      <c r="I417" s="91"/>
    </row>
    <row r="418" spans="2:9" x14ac:dyDescent="0.25">
      <c r="B418" s="91"/>
      <c r="C418" s="91"/>
      <c r="E418" s="91"/>
      <c r="F418" s="91"/>
      <c r="H418" s="91"/>
      <c r="I418" s="91"/>
    </row>
    <row r="419" spans="2:9" x14ac:dyDescent="0.25">
      <c r="B419" s="91"/>
      <c r="C419" s="91"/>
      <c r="E419" s="91"/>
      <c r="F419" s="91"/>
      <c r="H419" s="91"/>
      <c r="I419" s="91"/>
    </row>
    <row r="420" spans="2:9" x14ac:dyDescent="0.25">
      <c r="B420" s="91"/>
      <c r="C420" s="91"/>
      <c r="E420" s="91"/>
      <c r="F420" s="91"/>
      <c r="H420" s="91"/>
      <c r="I420" s="91"/>
    </row>
    <row r="421" spans="2:9" x14ac:dyDescent="0.25">
      <c r="B421" s="91"/>
      <c r="C421" s="91"/>
      <c r="E421" s="91"/>
      <c r="F421" s="91"/>
      <c r="H421" s="91"/>
      <c r="I421" s="91"/>
    </row>
    <row r="422" spans="2:9" x14ac:dyDescent="0.25">
      <c r="B422" s="91"/>
      <c r="C422" s="91"/>
      <c r="E422" s="91"/>
      <c r="F422" s="91"/>
      <c r="H422" s="91"/>
      <c r="I422" s="91"/>
    </row>
    <row r="423" spans="2:9" x14ac:dyDescent="0.25">
      <c r="B423" s="91"/>
      <c r="C423" s="91"/>
      <c r="E423" s="91"/>
      <c r="F423" s="91"/>
      <c r="H423" s="91"/>
      <c r="I423" s="91"/>
    </row>
    <row r="424" spans="2:9" x14ac:dyDescent="0.25">
      <c r="B424" s="91"/>
      <c r="C424" s="91"/>
      <c r="E424" s="91"/>
      <c r="F424" s="91"/>
      <c r="H424" s="91"/>
      <c r="I424" s="91"/>
    </row>
    <row r="425" spans="2:9" x14ac:dyDescent="0.25">
      <c r="B425" s="91"/>
      <c r="C425" s="91"/>
      <c r="E425" s="91"/>
      <c r="F425" s="91"/>
      <c r="H425" s="91"/>
      <c r="I425" s="91"/>
    </row>
    <row r="426" spans="2:9" x14ac:dyDescent="0.25">
      <c r="B426" s="91"/>
      <c r="C426" s="91"/>
      <c r="E426" s="91"/>
      <c r="F426" s="91"/>
      <c r="H426" s="91"/>
      <c r="I426" s="91"/>
    </row>
    <row r="427" spans="2:9" x14ac:dyDescent="0.25">
      <c r="B427" s="91"/>
      <c r="C427" s="91"/>
      <c r="E427" s="91"/>
      <c r="F427" s="91"/>
      <c r="H427" s="91"/>
      <c r="I427" s="91"/>
    </row>
    <row r="428" spans="2:9" x14ac:dyDescent="0.25">
      <c r="B428" s="91"/>
      <c r="C428" s="91"/>
      <c r="E428" s="91"/>
      <c r="F428" s="91"/>
      <c r="H428" s="91"/>
      <c r="I428" s="91"/>
    </row>
    <row r="429" spans="2:9" x14ac:dyDescent="0.25">
      <c r="B429" s="91"/>
      <c r="C429" s="91"/>
      <c r="E429" s="91"/>
      <c r="F429" s="91"/>
      <c r="H429" s="91"/>
      <c r="I429" s="91"/>
    </row>
    <row r="430" spans="2:9" x14ac:dyDescent="0.25">
      <c r="B430" s="91"/>
      <c r="C430" s="91"/>
      <c r="E430" s="91"/>
      <c r="F430" s="91"/>
      <c r="H430" s="91"/>
      <c r="I430" s="91"/>
    </row>
    <row r="431" spans="2:9" x14ac:dyDescent="0.25">
      <c r="B431" s="91"/>
      <c r="C431" s="91"/>
      <c r="E431" s="91"/>
      <c r="F431" s="91"/>
      <c r="H431" s="91"/>
      <c r="I431" s="91"/>
    </row>
    <row r="432" spans="2:9" x14ac:dyDescent="0.25">
      <c r="B432" s="91"/>
      <c r="C432" s="91"/>
      <c r="E432" s="91"/>
      <c r="F432" s="91"/>
      <c r="H432" s="91"/>
      <c r="I432" s="91"/>
    </row>
    <row r="433" spans="2:9" x14ac:dyDescent="0.25">
      <c r="B433" s="91"/>
      <c r="C433" s="91"/>
      <c r="E433" s="91"/>
      <c r="F433" s="91"/>
      <c r="H433" s="91"/>
      <c r="I433" s="91"/>
    </row>
    <row r="434" spans="2:9" x14ac:dyDescent="0.25">
      <c r="B434" s="91"/>
      <c r="C434" s="91"/>
      <c r="E434" s="91"/>
      <c r="F434" s="91"/>
      <c r="H434" s="91"/>
      <c r="I434" s="91"/>
    </row>
    <row r="435" spans="2:9" x14ac:dyDescent="0.25">
      <c r="B435" s="91"/>
      <c r="C435" s="91"/>
      <c r="E435" s="91"/>
      <c r="F435" s="91"/>
      <c r="H435" s="91"/>
      <c r="I435" s="91"/>
    </row>
    <row r="436" spans="2:9" x14ac:dyDescent="0.25">
      <c r="B436" s="91"/>
      <c r="C436" s="91"/>
      <c r="E436" s="91"/>
      <c r="F436" s="91"/>
      <c r="H436" s="91"/>
      <c r="I436" s="91"/>
    </row>
    <row r="437" spans="2:9" x14ac:dyDescent="0.25">
      <c r="B437" s="91"/>
      <c r="C437" s="91"/>
      <c r="E437" s="91"/>
      <c r="F437" s="91"/>
      <c r="H437" s="91"/>
      <c r="I437" s="91"/>
    </row>
    <row r="438" spans="2:9" x14ac:dyDescent="0.25">
      <c r="B438" s="91"/>
      <c r="C438" s="91"/>
      <c r="E438" s="91"/>
      <c r="F438" s="91"/>
      <c r="H438" s="91"/>
      <c r="I438" s="91"/>
    </row>
    <row r="439" spans="2:9" x14ac:dyDescent="0.25">
      <c r="B439" s="91"/>
      <c r="C439" s="91"/>
      <c r="E439" s="91"/>
      <c r="F439" s="91"/>
      <c r="H439" s="91"/>
      <c r="I439" s="91"/>
    </row>
    <row r="440" spans="2:9" x14ac:dyDescent="0.25">
      <c r="B440" s="91"/>
      <c r="C440" s="91"/>
      <c r="E440" s="91"/>
      <c r="F440" s="91"/>
      <c r="H440" s="91"/>
      <c r="I440" s="91"/>
    </row>
    <row r="441" spans="2:9" x14ac:dyDescent="0.25">
      <c r="B441" s="91"/>
      <c r="C441" s="91"/>
      <c r="E441" s="91"/>
      <c r="F441" s="91"/>
      <c r="H441" s="91"/>
      <c r="I441" s="91"/>
    </row>
    <row r="442" spans="2:9" x14ac:dyDescent="0.25">
      <c r="B442" s="91"/>
      <c r="C442" s="91"/>
      <c r="E442" s="91"/>
      <c r="F442" s="91"/>
      <c r="H442" s="91"/>
      <c r="I442" s="91"/>
    </row>
    <row r="443" spans="2:9" x14ac:dyDescent="0.25">
      <c r="B443" s="91"/>
      <c r="C443" s="91"/>
      <c r="E443" s="91"/>
      <c r="F443" s="91"/>
      <c r="H443" s="91"/>
      <c r="I443" s="91"/>
    </row>
    <row r="444" spans="2:9" x14ac:dyDescent="0.25">
      <c r="B444" s="91"/>
      <c r="C444" s="91"/>
      <c r="E444" s="91"/>
      <c r="F444" s="91"/>
      <c r="H444" s="91"/>
      <c r="I444" s="91"/>
    </row>
    <row r="445" spans="2:9" x14ac:dyDescent="0.25">
      <c r="B445" s="91"/>
      <c r="C445" s="91"/>
      <c r="E445" s="91"/>
      <c r="F445" s="91"/>
      <c r="H445" s="91"/>
      <c r="I445" s="91"/>
    </row>
    <row r="446" spans="2:9" x14ac:dyDescent="0.25">
      <c r="B446" s="91"/>
      <c r="C446" s="91"/>
      <c r="E446" s="91"/>
      <c r="F446" s="91"/>
      <c r="H446" s="91"/>
      <c r="I446" s="91"/>
    </row>
    <row r="447" spans="2:9" x14ac:dyDescent="0.25">
      <c r="B447" s="91"/>
      <c r="C447" s="91"/>
      <c r="E447" s="91"/>
      <c r="F447" s="91"/>
      <c r="H447" s="91"/>
      <c r="I447" s="91"/>
    </row>
    <row r="448" spans="2:9" x14ac:dyDescent="0.25">
      <c r="B448" s="91"/>
      <c r="C448" s="91"/>
      <c r="E448" s="91"/>
      <c r="F448" s="91"/>
      <c r="H448" s="91"/>
      <c r="I448" s="91"/>
    </row>
    <row r="449" spans="2:9" x14ac:dyDescent="0.25">
      <c r="B449" s="91"/>
      <c r="C449" s="91"/>
      <c r="E449" s="91"/>
      <c r="F449" s="91"/>
      <c r="H449" s="91"/>
      <c r="I449" s="91"/>
    </row>
    <row r="450" spans="2:9" x14ac:dyDescent="0.25">
      <c r="B450" s="91"/>
      <c r="C450" s="91"/>
      <c r="E450" s="91"/>
      <c r="F450" s="91"/>
      <c r="H450" s="91"/>
      <c r="I450" s="91"/>
    </row>
    <row r="451" spans="2:9" x14ac:dyDescent="0.25">
      <c r="B451" s="91"/>
      <c r="C451" s="91"/>
      <c r="E451" s="91"/>
      <c r="F451" s="91"/>
      <c r="H451" s="91"/>
      <c r="I451" s="91"/>
    </row>
    <row r="452" spans="2:9" x14ac:dyDescent="0.25">
      <c r="B452" s="91"/>
      <c r="C452" s="91"/>
      <c r="E452" s="91"/>
      <c r="F452" s="91"/>
      <c r="H452" s="91"/>
      <c r="I452" s="91"/>
    </row>
    <row r="453" spans="2:9" x14ac:dyDescent="0.25">
      <c r="B453" s="91"/>
      <c r="C453" s="91"/>
      <c r="E453" s="91"/>
      <c r="F453" s="91"/>
      <c r="H453" s="91"/>
      <c r="I453" s="91"/>
    </row>
    <row r="454" spans="2:9" x14ac:dyDescent="0.25">
      <c r="B454" s="91"/>
      <c r="C454" s="91"/>
      <c r="E454" s="91"/>
      <c r="F454" s="91"/>
      <c r="H454" s="91"/>
      <c r="I454" s="91"/>
    </row>
    <row r="455" spans="2:9" x14ac:dyDescent="0.25">
      <c r="B455" s="91"/>
      <c r="C455" s="91"/>
      <c r="E455" s="91"/>
      <c r="F455" s="91"/>
      <c r="H455" s="91"/>
      <c r="I455" s="91"/>
    </row>
    <row r="456" spans="2:9" x14ac:dyDescent="0.25">
      <c r="B456" s="91"/>
      <c r="C456" s="91"/>
      <c r="E456" s="91"/>
      <c r="F456" s="91"/>
      <c r="H456" s="91"/>
      <c r="I456" s="91"/>
    </row>
    <row r="457" spans="2:9" x14ac:dyDescent="0.25">
      <c r="B457" s="91"/>
      <c r="C457" s="91"/>
      <c r="E457" s="91"/>
      <c r="F457" s="91"/>
      <c r="H457" s="91"/>
      <c r="I457" s="91"/>
    </row>
    <row r="458" spans="2:9" x14ac:dyDescent="0.25">
      <c r="B458" s="91"/>
      <c r="C458" s="91"/>
      <c r="E458" s="91"/>
      <c r="F458" s="91"/>
      <c r="H458" s="91"/>
      <c r="I458" s="91"/>
    </row>
    <row r="459" spans="2:9" x14ac:dyDescent="0.25">
      <c r="B459" s="91"/>
      <c r="C459" s="91"/>
      <c r="E459" s="91"/>
      <c r="F459" s="91"/>
      <c r="H459" s="91"/>
      <c r="I459" s="91"/>
    </row>
    <row r="460" spans="2:9" x14ac:dyDescent="0.25">
      <c r="B460" s="91"/>
      <c r="C460" s="91"/>
      <c r="E460" s="91"/>
      <c r="F460" s="91"/>
      <c r="H460" s="91"/>
      <c r="I460" s="91"/>
    </row>
    <row r="461" spans="2:9" x14ac:dyDescent="0.25">
      <c r="B461" s="91"/>
      <c r="C461" s="91"/>
      <c r="E461" s="91"/>
      <c r="F461" s="91"/>
      <c r="H461" s="91"/>
      <c r="I461" s="91"/>
    </row>
    <row r="462" spans="2:9" x14ac:dyDescent="0.25">
      <c r="B462" s="91"/>
      <c r="C462" s="91"/>
      <c r="E462" s="91"/>
      <c r="F462" s="91"/>
      <c r="H462" s="91"/>
      <c r="I462" s="91"/>
    </row>
    <row r="463" spans="2:9" x14ac:dyDescent="0.25">
      <c r="B463" s="91"/>
      <c r="C463" s="91"/>
      <c r="E463" s="91"/>
      <c r="F463" s="91"/>
      <c r="H463" s="91"/>
      <c r="I463" s="91"/>
    </row>
    <row r="464" spans="2:9" x14ac:dyDescent="0.25">
      <c r="B464" s="91"/>
      <c r="C464" s="91"/>
      <c r="E464" s="91"/>
      <c r="F464" s="91"/>
      <c r="H464" s="91"/>
      <c r="I464" s="91"/>
    </row>
    <row r="465" spans="2:9" x14ac:dyDescent="0.25">
      <c r="B465" s="91"/>
      <c r="C465" s="91"/>
      <c r="E465" s="91"/>
      <c r="F465" s="91"/>
      <c r="H465" s="91"/>
      <c r="I465" s="91"/>
    </row>
    <row r="466" spans="2:9" x14ac:dyDescent="0.25">
      <c r="B466" s="91"/>
      <c r="C466" s="91"/>
      <c r="E466" s="91"/>
      <c r="F466" s="91"/>
      <c r="H466" s="91"/>
      <c r="I466" s="91"/>
    </row>
    <row r="467" spans="2:9" x14ac:dyDescent="0.25">
      <c r="B467" s="91"/>
      <c r="C467" s="91"/>
      <c r="E467" s="91"/>
      <c r="F467" s="91"/>
      <c r="H467" s="91"/>
      <c r="I467" s="91"/>
    </row>
    <row r="468" spans="2:9" x14ac:dyDescent="0.25">
      <c r="B468" s="91"/>
      <c r="C468" s="91"/>
      <c r="E468" s="91"/>
      <c r="F468" s="91"/>
      <c r="H468" s="91"/>
      <c r="I468" s="91"/>
    </row>
    <row r="469" spans="2:9" x14ac:dyDescent="0.25">
      <c r="B469" s="91"/>
      <c r="C469" s="91"/>
      <c r="E469" s="91"/>
      <c r="F469" s="91"/>
      <c r="H469" s="91"/>
      <c r="I469" s="91"/>
    </row>
    <row r="470" spans="2:9" x14ac:dyDescent="0.25">
      <c r="B470" s="91"/>
      <c r="C470" s="91"/>
      <c r="E470" s="91"/>
      <c r="F470" s="91"/>
      <c r="H470" s="91"/>
      <c r="I470" s="91"/>
    </row>
    <row r="471" spans="2:9" x14ac:dyDescent="0.25">
      <c r="B471" s="91"/>
      <c r="C471" s="91"/>
      <c r="E471" s="91"/>
      <c r="F471" s="91"/>
      <c r="H471" s="91"/>
      <c r="I471" s="91"/>
    </row>
    <row r="472" spans="2:9" x14ac:dyDescent="0.25">
      <c r="B472" s="91"/>
      <c r="C472" s="91"/>
      <c r="E472" s="91"/>
      <c r="F472" s="91"/>
      <c r="H472" s="91"/>
      <c r="I472" s="91"/>
    </row>
    <row r="473" spans="2:9" x14ac:dyDescent="0.25">
      <c r="B473" s="91"/>
      <c r="C473" s="91"/>
      <c r="E473" s="91"/>
      <c r="F473" s="91"/>
      <c r="H473" s="91"/>
      <c r="I473" s="91"/>
    </row>
    <row r="474" spans="2:9" x14ac:dyDescent="0.25">
      <c r="B474" s="91"/>
      <c r="C474" s="91"/>
      <c r="E474" s="91"/>
      <c r="F474" s="91"/>
      <c r="H474" s="91"/>
      <c r="I474" s="91"/>
    </row>
    <row r="475" spans="2:9" x14ac:dyDescent="0.25">
      <c r="B475" s="91"/>
      <c r="C475" s="91"/>
      <c r="E475" s="91"/>
      <c r="F475" s="91"/>
      <c r="H475" s="91"/>
      <c r="I475" s="91"/>
    </row>
    <row r="476" spans="2:9" x14ac:dyDescent="0.25">
      <c r="B476" s="91"/>
      <c r="C476" s="91"/>
      <c r="E476" s="91"/>
      <c r="F476" s="91"/>
      <c r="H476" s="91"/>
      <c r="I476" s="91"/>
    </row>
    <row r="477" spans="2:9" x14ac:dyDescent="0.25">
      <c r="B477" s="91"/>
      <c r="C477" s="91"/>
      <c r="E477" s="91"/>
      <c r="F477" s="91"/>
      <c r="H477" s="91"/>
      <c r="I477" s="91"/>
    </row>
    <row r="478" spans="2:9" x14ac:dyDescent="0.25">
      <c r="B478" s="91"/>
      <c r="C478" s="91"/>
      <c r="E478" s="91"/>
      <c r="F478" s="91"/>
      <c r="H478" s="91"/>
      <c r="I478" s="91"/>
    </row>
    <row r="479" spans="2:9" x14ac:dyDescent="0.25">
      <c r="B479" s="91"/>
      <c r="C479" s="91"/>
      <c r="E479" s="91"/>
      <c r="F479" s="91"/>
      <c r="H479" s="91"/>
      <c r="I479" s="91"/>
    </row>
    <row r="480" spans="2:9" x14ac:dyDescent="0.25">
      <c r="B480" s="91"/>
      <c r="C480" s="91"/>
      <c r="E480" s="91"/>
      <c r="F480" s="91"/>
      <c r="H480" s="91"/>
      <c r="I480" s="91"/>
    </row>
    <row r="481" spans="2:9" x14ac:dyDescent="0.25">
      <c r="B481" s="91"/>
      <c r="C481" s="91"/>
      <c r="E481" s="91"/>
      <c r="F481" s="91"/>
      <c r="H481" s="91"/>
      <c r="I481" s="91"/>
    </row>
    <row r="482" spans="2:9" x14ac:dyDescent="0.25">
      <c r="B482" s="91"/>
      <c r="C482" s="91"/>
      <c r="E482" s="91"/>
      <c r="F482" s="91"/>
      <c r="H482" s="91"/>
      <c r="I482" s="91"/>
    </row>
    <row r="483" spans="2:9" x14ac:dyDescent="0.25">
      <c r="B483" s="91"/>
      <c r="C483" s="91"/>
      <c r="E483" s="91"/>
      <c r="F483" s="91"/>
      <c r="H483" s="91"/>
      <c r="I483" s="91"/>
    </row>
    <row r="484" spans="2:9" x14ac:dyDescent="0.25">
      <c r="B484" s="91"/>
      <c r="C484" s="91"/>
      <c r="E484" s="91"/>
      <c r="F484" s="91"/>
      <c r="H484" s="91"/>
      <c r="I484" s="91"/>
    </row>
    <row r="485" spans="2:9" x14ac:dyDescent="0.25">
      <c r="B485" s="91"/>
      <c r="C485" s="91"/>
      <c r="E485" s="91"/>
      <c r="F485" s="91"/>
      <c r="H485" s="91"/>
      <c r="I485" s="91"/>
    </row>
    <row r="486" spans="2:9" x14ac:dyDescent="0.25">
      <c r="B486" s="91"/>
      <c r="C486" s="91"/>
      <c r="E486" s="91"/>
      <c r="F486" s="91"/>
      <c r="H486" s="91"/>
      <c r="I486" s="91"/>
    </row>
    <row r="487" spans="2:9" x14ac:dyDescent="0.25">
      <c r="B487" s="91"/>
      <c r="C487" s="91"/>
      <c r="E487" s="91"/>
      <c r="F487" s="91"/>
      <c r="H487" s="91"/>
      <c r="I487" s="91"/>
    </row>
    <row r="488" spans="2:9" x14ac:dyDescent="0.25">
      <c r="B488" s="91"/>
      <c r="C488" s="91"/>
      <c r="E488" s="91"/>
      <c r="F488" s="91"/>
      <c r="H488" s="91"/>
      <c r="I488" s="91"/>
    </row>
    <row r="489" spans="2:9" x14ac:dyDescent="0.25">
      <c r="B489" s="91"/>
      <c r="C489" s="91"/>
      <c r="E489" s="91"/>
      <c r="F489" s="91"/>
      <c r="H489" s="91"/>
      <c r="I489" s="91"/>
    </row>
    <row r="490" spans="2:9" x14ac:dyDescent="0.25">
      <c r="B490" s="91"/>
      <c r="C490" s="91"/>
      <c r="E490" s="91"/>
      <c r="F490" s="91"/>
      <c r="H490" s="91"/>
      <c r="I490" s="91"/>
    </row>
    <row r="491" spans="2:9" x14ac:dyDescent="0.25">
      <c r="B491" s="91"/>
      <c r="C491" s="91"/>
      <c r="E491" s="91"/>
      <c r="F491" s="91"/>
      <c r="H491" s="91"/>
      <c r="I491" s="91"/>
    </row>
    <row r="492" spans="2:9" x14ac:dyDescent="0.25">
      <c r="B492" s="91"/>
      <c r="C492" s="91"/>
      <c r="E492" s="91"/>
      <c r="F492" s="91"/>
      <c r="H492" s="91"/>
      <c r="I492" s="91"/>
    </row>
    <row r="493" spans="2:9" x14ac:dyDescent="0.25">
      <c r="B493" s="91"/>
      <c r="C493" s="91"/>
      <c r="E493" s="91"/>
      <c r="F493" s="91"/>
      <c r="H493" s="91"/>
      <c r="I493" s="91"/>
    </row>
    <row r="494" spans="2:9" x14ac:dyDescent="0.25">
      <c r="B494" s="91"/>
      <c r="C494" s="91"/>
      <c r="E494" s="91"/>
      <c r="F494" s="91"/>
      <c r="H494" s="91"/>
      <c r="I494" s="91"/>
    </row>
    <row r="495" spans="2:9" x14ac:dyDescent="0.25">
      <c r="B495" s="91"/>
      <c r="C495" s="91"/>
      <c r="E495" s="91"/>
      <c r="F495" s="91"/>
      <c r="H495" s="91"/>
      <c r="I495" s="91"/>
    </row>
    <row r="496" spans="2:9" x14ac:dyDescent="0.25">
      <c r="B496" s="91"/>
      <c r="C496" s="91"/>
      <c r="E496" s="91"/>
      <c r="F496" s="91"/>
      <c r="H496" s="91"/>
      <c r="I496" s="91"/>
    </row>
    <row r="497" spans="2:9" x14ac:dyDescent="0.25">
      <c r="B497" s="91"/>
      <c r="C497" s="91"/>
      <c r="E497" s="91"/>
      <c r="F497" s="91"/>
      <c r="H497" s="91"/>
      <c r="I497" s="91"/>
    </row>
    <row r="498" spans="2:9" x14ac:dyDescent="0.25">
      <c r="B498" s="91"/>
      <c r="C498" s="91"/>
      <c r="E498" s="91"/>
      <c r="F498" s="91"/>
      <c r="H498" s="91"/>
      <c r="I498" s="91"/>
    </row>
    <row r="499" spans="2:9" x14ac:dyDescent="0.25">
      <c r="B499" s="91"/>
      <c r="C499" s="91"/>
      <c r="E499" s="91"/>
      <c r="F499" s="91"/>
      <c r="H499" s="91"/>
      <c r="I499" s="91"/>
    </row>
    <row r="500" spans="2:9" x14ac:dyDescent="0.25">
      <c r="B500" s="91"/>
      <c r="C500" s="91"/>
      <c r="E500" s="91"/>
      <c r="F500" s="91"/>
      <c r="H500" s="91"/>
      <c r="I500" s="91"/>
    </row>
    <row r="501" spans="2:9" x14ac:dyDescent="0.25">
      <c r="B501" s="91"/>
      <c r="C501" s="91"/>
      <c r="E501" s="91"/>
      <c r="F501" s="91"/>
      <c r="H501" s="91"/>
      <c r="I501" s="91"/>
    </row>
    <row r="502" spans="2:9" x14ac:dyDescent="0.25">
      <c r="B502" s="91"/>
      <c r="C502" s="91"/>
      <c r="E502" s="91"/>
      <c r="F502" s="91"/>
      <c r="H502" s="91"/>
      <c r="I502" s="91"/>
    </row>
    <row r="503" spans="2:9" x14ac:dyDescent="0.25">
      <c r="B503" s="91"/>
      <c r="C503" s="91"/>
      <c r="E503" s="91"/>
      <c r="F503" s="91"/>
      <c r="H503" s="91"/>
      <c r="I503" s="91"/>
    </row>
    <row r="504" spans="2:9" x14ac:dyDescent="0.25">
      <c r="B504" s="91"/>
      <c r="C504" s="91"/>
      <c r="E504" s="91"/>
      <c r="F504" s="91"/>
      <c r="H504" s="91"/>
      <c r="I504" s="91"/>
    </row>
    <row r="505" spans="2:9" x14ac:dyDescent="0.25">
      <c r="B505" s="91"/>
      <c r="C505" s="91"/>
      <c r="E505" s="91"/>
      <c r="F505" s="91"/>
      <c r="H505" s="91"/>
      <c r="I505" s="91"/>
    </row>
    <row r="506" spans="2:9" x14ac:dyDescent="0.25">
      <c r="B506" s="91"/>
      <c r="C506" s="91"/>
      <c r="E506" s="91"/>
      <c r="F506" s="91"/>
      <c r="H506" s="91"/>
      <c r="I506" s="91"/>
    </row>
    <row r="507" spans="2:9" x14ac:dyDescent="0.25">
      <c r="B507" s="91"/>
      <c r="C507" s="91"/>
      <c r="E507" s="91"/>
      <c r="F507" s="91"/>
      <c r="H507" s="91"/>
      <c r="I507" s="91"/>
    </row>
    <row r="508" spans="2:9" x14ac:dyDescent="0.25">
      <c r="B508" s="91"/>
      <c r="C508" s="91"/>
      <c r="E508" s="91"/>
      <c r="F508" s="91"/>
      <c r="H508" s="91"/>
      <c r="I508" s="91"/>
    </row>
    <row r="509" spans="2:9" x14ac:dyDescent="0.25">
      <c r="B509" s="91"/>
      <c r="C509" s="91"/>
      <c r="E509" s="91"/>
      <c r="F509" s="91"/>
      <c r="H509" s="91"/>
      <c r="I509" s="91"/>
    </row>
    <row r="510" spans="2:9" x14ac:dyDescent="0.25">
      <c r="B510" s="91"/>
      <c r="C510" s="91"/>
      <c r="E510" s="91"/>
      <c r="F510" s="91"/>
      <c r="H510" s="91"/>
      <c r="I510" s="91"/>
    </row>
    <row r="511" spans="2:9" x14ac:dyDescent="0.25">
      <c r="B511" s="91"/>
      <c r="C511" s="91"/>
      <c r="E511" s="91"/>
      <c r="F511" s="91"/>
      <c r="H511" s="91"/>
      <c r="I511" s="91"/>
    </row>
    <row r="512" spans="2:9" x14ac:dyDescent="0.25">
      <c r="B512" s="91"/>
      <c r="C512" s="91"/>
      <c r="E512" s="91"/>
      <c r="F512" s="91"/>
      <c r="H512" s="91"/>
      <c r="I512" s="91"/>
    </row>
    <row r="513" spans="2:9" x14ac:dyDescent="0.25">
      <c r="B513" s="91"/>
      <c r="C513" s="91"/>
      <c r="E513" s="91"/>
      <c r="F513" s="91"/>
      <c r="H513" s="91"/>
      <c r="I513" s="91"/>
    </row>
    <row r="514" spans="2:9" x14ac:dyDescent="0.25">
      <c r="B514" s="91"/>
      <c r="C514" s="91"/>
      <c r="E514" s="91"/>
      <c r="F514" s="91"/>
      <c r="H514" s="91"/>
      <c r="I514" s="91"/>
    </row>
    <row r="515" spans="2:9" x14ac:dyDescent="0.25">
      <c r="B515" s="91"/>
      <c r="C515" s="91"/>
      <c r="E515" s="91"/>
      <c r="F515" s="91"/>
      <c r="H515" s="91"/>
      <c r="I515" s="91"/>
    </row>
    <row r="516" spans="2:9" x14ac:dyDescent="0.25">
      <c r="B516" s="91"/>
      <c r="C516" s="91"/>
      <c r="E516" s="91"/>
      <c r="F516" s="91"/>
      <c r="H516" s="91"/>
      <c r="I516" s="91"/>
    </row>
    <row r="517" spans="2:9" x14ac:dyDescent="0.25">
      <c r="B517" s="91"/>
      <c r="C517" s="91"/>
      <c r="E517" s="91"/>
      <c r="F517" s="91"/>
      <c r="H517" s="91"/>
      <c r="I517" s="91"/>
    </row>
    <row r="518" spans="2:9" x14ac:dyDescent="0.25">
      <c r="B518" s="91"/>
      <c r="C518" s="91"/>
      <c r="E518" s="91"/>
      <c r="F518" s="91"/>
      <c r="H518" s="91"/>
      <c r="I518" s="91"/>
    </row>
    <row r="519" spans="2:9" x14ac:dyDescent="0.25">
      <c r="B519" s="91"/>
      <c r="C519" s="91"/>
      <c r="E519" s="91"/>
      <c r="F519" s="91"/>
      <c r="H519" s="91"/>
      <c r="I519" s="91"/>
    </row>
    <row r="520" spans="2:9" x14ac:dyDescent="0.25">
      <c r="B520" s="91"/>
      <c r="C520" s="91"/>
      <c r="E520" s="91"/>
      <c r="F520" s="91"/>
      <c r="H520" s="91"/>
      <c r="I520" s="91"/>
    </row>
    <row r="521" spans="2:9" x14ac:dyDescent="0.25">
      <c r="B521" s="91"/>
      <c r="C521" s="91"/>
      <c r="E521" s="91"/>
      <c r="F521" s="91"/>
      <c r="H521" s="91"/>
      <c r="I521" s="91"/>
    </row>
    <row r="522" spans="2:9" x14ac:dyDescent="0.25">
      <c r="B522" s="91"/>
      <c r="C522" s="91"/>
      <c r="E522" s="91"/>
      <c r="F522" s="91"/>
      <c r="H522" s="91"/>
      <c r="I522" s="91"/>
    </row>
    <row r="523" spans="2:9" x14ac:dyDescent="0.25">
      <c r="B523" s="91"/>
      <c r="C523" s="91"/>
      <c r="E523" s="91"/>
      <c r="F523" s="91"/>
      <c r="H523" s="91"/>
      <c r="I523" s="91"/>
    </row>
    <row r="524" spans="2:9" x14ac:dyDescent="0.25">
      <c r="B524" s="91"/>
      <c r="C524" s="91"/>
      <c r="E524" s="91"/>
      <c r="F524" s="91"/>
      <c r="H524" s="91"/>
      <c r="I524" s="91"/>
    </row>
    <row r="525" spans="2:9" x14ac:dyDescent="0.25">
      <c r="B525" s="91"/>
      <c r="C525" s="91"/>
      <c r="E525" s="91"/>
      <c r="F525" s="91"/>
      <c r="H525" s="91"/>
      <c r="I525" s="91"/>
    </row>
    <row r="526" spans="2:9" x14ac:dyDescent="0.25">
      <c r="B526" s="91"/>
      <c r="C526" s="91"/>
      <c r="E526" s="91"/>
      <c r="F526" s="91"/>
      <c r="H526" s="91"/>
      <c r="I526" s="91"/>
    </row>
    <row r="527" spans="2:9" x14ac:dyDescent="0.25">
      <c r="B527" s="91"/>
      <c r="C527" s="91"/>
      <c r="E527" s="91"/>
      <c r="F527" s="91"/>
      <c r="H527" s="91"/>
      <c r="I527" s="91"/>
    </row>
    <row r="528" spans="2:9" x14ac:dyDescent="0.25">
      <c r="B528" s="91"/>
      <c r="C528" s="91"/>
      <c r="E528" s="91"/>
      <c r="F528" s="91"/>
      <c r="H528" s="91"/>
      <c r="I528" s="91"/>
    </row>
    <row r="529" spans="2:9" x14ac:dyDescent="0.25">
      <c r="B529" s="91"/>
      <c r="C529" s="91"/>
      <c r="E529" s="91"/>
      <c r="F529" s="91"/>
      <c r="H529" s="91"/>
      <c r="I529" s="91"/>
    </row>
    <row r="530" spans="2:9" x14ac:dyDescent="0.25">
      <c r="B530" s="91"/>
      <c r="C530" s="91"/>
      <c r="E530" s="91"/>
      <c r="F530" s="91"/>
      <c r="H530" s="91"/>
      <c r="I530" s="91"/>
    </row>
    <row r="531" spans="2:9" x14ac:dyDescent="0.25">
      <c r="B531" s="91"/>
      <c r="C531" s="91"/>
      <c r="E531" s="91"/>
      <c r="F531" s="91"/>
      <c r="H531" s="91"/>
      <c r="I531" s="91"/>
    </row>
    <row r="532" spans="2:9" x14ac:dyDescent="0.25">
      <c r="B532" s="91"/>
      <c r="C532" s="91"/>
      <c r="E532" s="91"/>
      <c r="F532" s="91"/>
      <c r="H532" s="91"/>
      <c r="I532" s="91"/>
    </row>
    <row r="533" spans="2:9" x14ac:dyDescent="0.25">
      <c r="B533" s="91"/>
      <c r="C533" s="91"/>
      <c r="E533" s="91"/>
      <c r="F533" s="91"/>
      <c r="H533" s="91"/>
      <c r="I533" s="91"/>
    </row>
    <row r="534" spans="2:9" x14ac:dyDescent="0.25">
      <c r="B534" s="91"/>
      <c r="C534" s="91"/>
      <c r="E534" s="91"/>
      <c r="F534" s="91"/>
      <c r="H534" s="91"/>
      <c r="I534" s="91"/>
    </row>
    <row r="535" spans="2:9" x14ac:dyDescent="0.25">
      <c r="B535" s="91"/>
      <c r="C535" s="91"/>
      <c r="E535" s="91"/>
      <c r="F535" s="91"/>
      <c r="H535" s="91"/>
      <c r="I535" s="91"/>
    </row>
    <row r="536" spans="2:9" x14ac:dyDescent="0.25">
      <c r="B536" s="91"/>
      <c r="C536" s="91"/>
      <c r="E536" s="91"/>
      <c r="F536" s="91"/>
      <c r="H536" s="91"/>
      <c r="I536" s="91"/>
    </row>
    <row r="537" spans="2:9" x14ac:dyDescent="0.25">
      <c r="B537" s="91"/>
      <c r="C537" s="91"/>
      <c r="E537" s="91"/>
      <c r="F537" s="91"/>
      <c r="H537" s="91"/>
      <c r="I537" s="91"/>
    </row>
    <row r="538" spans="2:9" x14ac:dyDescent="0.25">
      <c r="B538" s="91"/>
      <c r="C538" s="91"/>
      <c r="E538" s="91"/>
      <c r="F538" s="91"/>
      <c r="H538" s="91"/>
      <c r="I538" s="91"/>
    </row>
    <row r="539" spans="2:9" x14ac:dyDescent="0.25">
      <c r="B539" s="91"/>
      <c r="C539" s="91"/>
      <c r="E539" s="91"/>
      <c r="F539" s="91"/>
      <c r="H539" s="91"/>
      <c r="I539" s="91"/>
    </row>
    <row r="540" spans="2:9" x14ac:dyDescent="0.25">
      <c r="B540" s="91"/>
      <c r="C540" s="91"/>
      <c r="E540" s="91"/>
      <c r="F540" s="91"/>
      <c r="H540" s="91"/>
      <c r="I540" s="91"/>
    </row>
    <row r="541" spans="2:9" x14ac:dyDescent="0.25">
      <c r="B541" s="91"/>
      <c r="C541" s="91"/>
      <c r="E541" s="91"/>
      <c r="F541" s="91"/>
      <c r="H541" s="91"/>
      <c r="I541" s="91"/>
    </row>
    <row r="542" spans="2:9" x14ac:dyDescent="0.25">
      <c r="B542" s="91"/>
      <c r="C542" s="91"/>
      <c r="E542" s="91"/>
      <c r="F542" s="91"/>
      <c r="H542" s="91"/>
      <c r="I542" s="91"/>
    </row>
    <row r="543" spans="2:9" x14ac:dyDescent="0.25">
      <c r="B543" s="91"/>
      <c r="C543" s="91"/>
      <c r="E543" s="91"/>
      <c r="F543" s="91"/>
      <c r="H543" s="91"/>
      <c r="I543" s="91"/>
    </row>
    <row r="544" spans="2:9" x14ac:dyDescent="0.25">
      <c r="B544" s="91"/>
      <c r="C544" s="91"/>
      <c r="E544" s="91"/>
      <c r="F544" s="91"/>
      <c r="H544" s="91"/>
      <c r="I544" s="91"/>
    </row>
    <row r="545" spans="2:9" x14ac:dyDescent="0.25">
      <c r="B545" s="91"/>
      <c r="C545" s="91"/>
      <c r="E545" s="91"/>
      <c r="F545" s="91"/>
      <c r="H545" s="91"/>
      <c r="I545" s="91"/>
    </row>
    <row r="546" spans="2:9" x14ac:dyDescent="0.25">
      <c r="B546" s="91"/>
      <c r="C546" s="91"/>
      <c r="E546" s="91"/>
      <c r="F546" s="91"/>
      <c r="H546" s="91"/>
      <c r="I546" s="91"/>
    </row>
    <row r="547" spans="2:9" x14ac:dyDescent="0.25">
      <c r="B547" s="91"/>
      <c r="C547" s="91"/>
      <c r="E547" s="91"/>
      <c r="F547" s="91"/>
      <c r="H547" s="91"/>
      <c r="I547" s="91"/>
    </row>
    <row r="548" spans="2:9" x14ac:dyDescent="0.25">
      <c r="B548" s="91"/>
      <c r="C548" s="91"/>
      <c r="E548" s="91"/>
      <c r="F548" s="91"/>
      <c r="H548" s="91"/>
      <c r="I548" s="91"/>
    </row>
    <row r="549" spans="2:9" x14ac:dyDescent="0.25">
      <c r="B549" s="91"/>
      <c r="C549" s="91"/>
      <c r="E549" s="91"/>
      <c r="F549" s="91"/>
      <c r="H549" s="91"/>
      <c r="I549" s="91"/>
    </row>
    <row r="550" spans="2:9" x14ac:dyDescent="0.25">
      <c r="B550" s="91"/>
      <c r="C550" s="91"/>
      <c r="E550" s="91"/>
      <c r="F550" s="91"/>
      <c r="H550" s="91"/>
      <c r="I550" s="91"/>
    </row>
    <row r="551" spans="2:9" x14ac:dyDescent="0.25">
      <c r="B551" s="91"/>
      <c r="C551" s="91"/>
      <c r="E551" s="91"/>
      <c r="F551" s="91"/>
      <c r="H551" s="91"/>
      <c r="I551" s="91"/>
    </row>
    <row r="552" spans="2:9" x14ac:dyDescent="0.25">
      <c r="B552" s="91"/>
      <c r="C552" s="91"/>
      <c r="E552" s="91"/>
      <c r="F552" s="91"/>
      <c r="H552" s="91"/>
      <c r="I552" s="91"/>
    </row>
    <row r="553" spans="2:9" x14ac:dyDescent="0.25">
      <c r="B553" s="91"/>
      <c r="C553" s="91"/>
      <c r="E553" s="91"/>
      <c r="F553" s="91"/>
      <c r="H553" s="91"/>
      <c r="I553" s="91"/>
    </row>
    <row r="554" spans="2:9" x14ac:dyDescent="0.25">
      <c r="B554" s="91"/>
      <c r="C554" s="91"/>
      <c r="E554" s="91"/>
      <c r="F554" s="91"/>
      <c r="H554" s="91"/>
      <c r="I554" s="91"/>
    </row>
    <row r="555" spans="2:9" x14ac:dyDescent="0.25">
      <c r="B555" s="91"/>
      <c r="C555" s="91"/>
      <c r="E555" s="91"/>
      <c r="F555" s="91"/>
      <c r="H555" s="91"/>
      <c r="I555" s="91"/>
    </row>
    <row r="556" spans="2:9" x14ac:dyDescent="0.25">
      <c r="B556" s="91"/>
      <c r="C556" s="91"/>
      <c r="E556" s="91"/>
      <c r="F556" s="91"/>
      <c r="H556" s="91"/>
      <c r="I556" s="91"/>
    </row>
    <row r="557" spans="2:9" x14ac:dyDescent="0.25">
      <c r="B557" s="91"/>
      <c r="C557" s="91"/>
      <c r="E557" s="91"/>
      <c r="F557" s="91"/>
      <c r="H557" s="91"/>
      <c r="I557" s="91"/>
    </row>
    <row r="558" spans="2:9" x14ac:dyDescent="0.25">
      <c r="B558" s="91"/>
      <c r="C558" s="91"/>
      <c r="E558" s="91"/>
      <c r="F558" s="91"/>
      <c r="H558" s="91"/>
      <c r="I558" s="91"/>
    </row>
    <row r="559" spans="2:9" x14ac:dyDescent="0.25">
      <c r="B559" s="91"/>
      <c r="C559" s="91"/>
      <c r="E559" s="91"/>
      <c r="F559" s="91"/>
      <c r="H559" s="91"/>
      <c r="I559" s="91"/>
    </row>
    <row r="560" spans="2:9" x14ac:dyDescent="0.25">
      <c r="B560" s="91"/>
      <c r="C560" s="91"/>
      <c r="E560" s="91"/>
      <c r="F560" s="91"/>
      <c r="H560" s="91"/>
      <c r="I560" s="91"/>
    </row>
    <row r="561" spans="2:9" x14ac:dyDescent="0.25">
      <c r="B561" s="91"/>
      <c r="C561" s="91"/>
      <c r="E561" s="91"/>
      <c r="F561" s="91"/>
      <c r="H561" s="91"/>
      <c r="I561" s="91"/>
    </row>
    <row r="562" spans="2:9" x14ac:dyDescent="0.25">
      <c r="B562" s="91"/>
      <c r="C562" s="91"/>
      <c r="E562" s="91"/>
      <c r="F562" s="91"/>
      <c r="H562" s="91"/>
      <c r="I562" s="91"/>
    </row>
    <row r="563" spans="2:9" x14ac:dyDescent="0.25">
      <c r="B563" s="91"/>
      <c r="C563" s="91"/>
      <c r="E563" s="91"/>
      <c r="F563" s="91"/>
      <c r="H563" s="91"/>
      <c r="I563" s="91"/>
    </row>
    <row r="564" spans="2:9" x14ac:dyDescent="0.25">
      <c r="B564" s="91"/>
      <c r="C564" s="91"/>
      <c r="E564" s="91"/>
      <c r="F564" s="91"/>
      <c r="H564" s="91"/>
      <c r="I564" s="91"/>
    </row>
    <row r="565" spans="2:9" x14ac:dyDescent="0.25">
      <c r="B565" s="91"/>
      <c r="C565" s="91"/>
      <c r="E565" s="91"/>
      <c r="F565" s="91"/>
      <c r="H565" s="91"/>
      <c r="I565" s="91"/>
    </row>
    <row r="566" spans="2:9" x14ac:dyDescent="0.25">
      <c r="B566" s="91"/>
      <c r="C566" s="91"/>
      <c r="E566" s="91"/>
      <c r="F566" s="91"/>
      <c r="H566" s="91"/>
      <c r="I566" s="91"/>
    </row>
    <row r="567" spans="2:9" x14ac:dyDescent="0.25">
      <c r="B567" s="91"/>
      <c r="C567" s="91"/>
      <c r="E567" s="91"/>
      <c r="F567" s="91"/>
      <c r="H567" s="91"/>
      <c r="I567" s="91"/>
    </row>
    <row r="568" spans="2:9" x14ac:dyDescent="0.25">
      <c r="B568" s="91"/>
      <c r="C568" s="91"/>
      <c r="E568" s="91"/>
      <c r="F568" s="91"/>
      <c r="H568" s="91"/>
      <c r="I568" s="91"/>
    </row>
    <row r="569" spans="2:9" x14ac:dyDescent="0.25">
      <c r="B569" s="91"/>
      <c r="C569" s="91"/>
      <c r="E569" s="91"/>
      <c r="F569" s="91"/>
      <c r="H569" s="91"/>
      <c r="I569" s="91"/>
    </row>
    <row r="570" spans="2:9" x14ac:dyDescent="0.25">
      <c r="B570" s="91"/>
      <c r="C570" s="91"/>
      <c r="E570" s="91"/>
      <c r="F570" s="91"/>
      <c r="H570" s="91"/>
      <c r="I570" s="91"/>
    </row>
    <row r="571" spans="2:9" x14ac:dyDescent="0.25">
      <c r="B571" s="91"/>
      <c r="C571" s="91"/>
      <c r="E571" s="91"/>
      <c r="F571" s="91"/>
      <c r="H571" s="91"/>
      <c r="I571" s="91"/>
    </row>
    <row r="572" spans="2:9" x14ac:dyDescent="0.25">
      <c r="B572" s="91"/>
      <c r="C572" s="91"/>
      <c r="E572" s="91"/>
      <c r="F572" s="91"/>
      <c r="H572" s="91"/>
      <c r="I572" s="91"/>
    </row>
    <row r="573" spans="2:9" x14ac:dyDescent="0.25">
      <c r="B573" s="91"/>
      <c r="C573" s="91"/>
      <c r="E573" s="91"/>
      <c r="F573" s="91"/>
      <c r="H573" s="91"/>
      <c r="I573" s="91"/>
    </row>
    <row r="574" spans="2:9" x14ac:dyDescent="0.25">
      <c r="B574" s="91"/>
      <c r="C574" s="91"/>
      <c r="E574" s="91"/>
      <c r="F574" s="91"/>
      <c r="H574" s="91"/>
      <c r="I574" s="91"/>
    </row>
    <row r="575" spans="2:9" x14ac:dyDescent="0.25">
      <c r="B575" s="91"/>
      <c r="C575" s="91"/>
      <c r="E575" s="91"/>
      <c r="F575" s="91"/>
      <c r="H575" s="91"/>
      <c r="I575" s="91"/>
    </row>
    <row r="576" spans="2:9" x14ac:dyDescent="0.25">
      <c r="B576" s="91"/>
      <c r="C576" s="91"/>
      <c r="E576" s="91"/>
      <c r="F576" s="91"/>
      <c r="H576" s="91"/>
      <c r="I576" s="91"/>
    </row>
    <row r="577" spans="2:9" x14ac:dyDescent="0.25">
      <c r="B577" s="91"/>
      <c r="C577" s="91"/>
      <c r="E577" s="91"/>
      <c r="F577" s="91"/>
      <c r="H577" s="91"/>
      <c r="I577" s="91"/>
    </row>
    <row r="578" spans="2:9" x14ac:dyDescent="0.25">
      <c r="B578" s="91"/>
      <c r="C578" s="91"/>
      <c r="E578" s="91"/>
      <c r="F578" s="91"/>
      <c r="H578" s="91"/>
      <c r="I578" s="91"/>
    </row>
    <row r="579" spans="2:9" x14ac:dyDescent="0.25">
      <c r="B579" s="91"/>
      <c r="C579" s="91"/>
      <c r="E579" s="91"/>
      <c r="F579" s="91"/>
      <c r="H579" s="91"/>
      <c r="I579" s="91"/>
    </row>
    <row r="580" spans="2:9" x14ac:dyDescent="0.25">
      <c r="B580" s="91"/>
      <c r="C580" s="91"/>
      <c r="E580" s="91"/>
      <c r="F580" s="91"/>
      <c r="H580" s="91"/>
      <c r="I580" s="91"/>
    </row>
    <row r="581" spans="2:9" x14ac:dyDescent="0.25">
      <c r="B581" s="91"/>
      <c r="C581" s="91"/>
      <c r="E581" s="91"/>
      <c r="F581" s="91"/>
      <c r="H581" s="91"/>
      <c r="I581" s="91"/>
    </row>
    <row r="582" spans="2:9" x14ac:dyDescent="0.25">
      <c r="B582" s="91"/>
      <c r="C582" s="91"/>
      <c r="E582" s="91"/>
      <c r="F582" s="91"/>
      <c r="H582" s="91"/>
      <c r="I582" s="91"/>
    </row>
    <row r="583" spans="2:9" x14ac:dyDescent="0.25">
      <c r="B583" s="91"/>
      <c r="C583" s="91"/>
      <c r="E583" s="91"/>
      <c r="F583" s="91"/>
      <c r="H583" s="91"/>
      <c r="I583" s="91"/>
    </row>
    <row r="584" spans="2:9" x14ac:dyDescent="0.25">
      <c r="B584" s="91"/>
      <c r="C584" s="91"/>
      <c r="E584" s="91"/>
      <c r="F584" s="91"/>
      <c r="H584" s="91"/>
      <c r="I584" s="91"/>
    </row>
    <row r="585" spans="2:9" x14ac:dyDescent="0.25">
      <c r="B585" s="91"/>
      <c r="C585" s="91"/>
      <c r="E585" s="91"/>
      <c r="F585" s="91"/>
      <c r="H585" s="91"/>
      <c r="I585" s="91"/>
    </row>
    <row r="586" spans="2:9" x14ac:dyDescent="0.25">
      <c r="B586" s="91"/>
      <c r="C586" s="91"/>
      <c r="E586" s="91"/>
      <c r="F586" s="91"/>
      <c r="H586" s="91"/>
      <c r="I586" s="91"/>
    </row>
    <row r="587" spans="2:9" x14ac:dyDescent="0.25">
      <c r="B587" s="91"/>
      <c r="C587" s="91"/>
      <c r="E587" s="91"/>
      <c r="F587" s="91"/>
      <c r="H587" s="91"/>
      <c r="I587" s="91"/>
    </row>
    <row r="588" spans="2:9" x14ac:dyDescent="0.25">
      <c r="B588" s="91"/>
      <c r="C588" s="91"/>
      <c r="E588" s="91"/>
      <c r="F588" s="91"/>
      <c r="H588" s="91"/>
      <c r="I588" s="91"/>
    </row>
    <row r="589" spans="2:9" x14ac:dyDescent="0.25">
      <c r="B589" s="91"/>
      <c r="C589" s="91"/>
      <c r="E589" s="91"/>
      <c r="F589" s="91"/>
      <c r="H589" s="91"/>
      <c r="I589" s="91"/>
    </row>
    <row r="590" spans="2:9" x14ac:dyDescent="0.25">
      <c r="B590" s="91"/>
      <c r="C590" s="91"/>
      <c r="E590" s="91"/>
      <c r="F590" s="91"/>
      <c r="H590" s="91"/>
      <c r="I590" s="91"/>
    </row>
    <row r="591" spans="2:9" x14ac:dyDescent="0.25">
      <c r="B591" s="91"/>
      <c r="C591" s="91"/>
      <c r="E591" s="91"/>
      <c r="F591" s="91"/>
      <c r="H591" s="91"/>
      <c r="I591" s="91"/>
    </row>
    <row r="592" spans="2:9" x14ac:dyDescent="0.25">
      <c r="B592" s="91"/>
      <c r="C592" s="91"/>
      <c r="E592" s="91"/>
      <c r="F592" s="91"/>
      <c r="H592" s="91"/>
      <c r="I592" s="91"/>
    </row>
    <row r="593" spans="2:9" x14ac:dyDescent="0.25">
      <c r="B593" s="91"/>
      <c r="C593" s="91"/>
      <c r="E593" s="91"/>
      <c r="F593" s="91"/>
      <c r="H593" s="91"/>
      <c r="I593" s="91"/>
    </row>
    <row r="594" spans="2:9" x14ac:dyDescent="0.25">
      <c r="B594" s="91"/>
      <c r="C594" s="91"/>
      <c r="E594" s="91"/>
      <c r="F594" s="91"/>
      <c r="H594" s="91"/>
      <c r="I594" s="91"/>
    </row>
    <row r="595" spans="2:9" x14ac:dyDescent="0.25">
      <c r="B595" s="91"/>
      <c r="C595" s="91"/>
      <c r="E595" s="91"/>
      <c r="F595" s="91"/>
      <c r="H595" s="91"/>
      <c r="I595" s="91"/>
    </row>
    <row r="596" spans="2:9" x14ac:dyDescent="0.25">
      <c r="B596" s="91"/>
      <c r="C596" s="91"/>
      <c r="E596" s="91"/>
      <c r="F596" s="91"/>
      <c r="H596" s="91"/>
      <c r="I596" s="91"/>
    </row>
    <row r="597" spans="2:9" x14ac:dyDescent="0.25">
      <c r="B597" s="91"/>
      <c r="C597" s="91"/>
      <c r="E597" s="91"/>
      <c r="F597" s="91"/>
      <c r="H597" s="91"/>
      <c r="I597" s="91"/>
    </row>
    <row r="598" spans="2:9" x14ac:dyDescent="0.25">
      <c r="B598" s="91"/>
      <c r="C598" s="91"/>
      <c r="E598" s="91"/>
      <c r="F598" s="91"/>
      <c r="H598" s="91"/>
      <c r="I598" s="91"/>
    </row>
    <row r="599" spans="2:9" x14ac:dyDescent="0.25">
      <c r="B599" s="91"/>
      <c r="C599" s="91"/>
      <c r="E599" s="91"/>
      <c r="F599" s="91"/>
      <c r="H599" s="91"/>
      <c r="I599" s="91"/>
    </row>
    <row r="600" spans="2:9" x14ac:dyDescent="0.25">
      <c r="B600" s="91"/>
      <c r="C600" s="91"/>
      <c r="E600" s="91"/>
      <c r="F600" s="91"/>
      <c r="H600" s="91"/>
      <c r="I600" s="91"/>
    </row>
    <row r="601" spans="2:9" x14ac:dyDescent="0.25">
      <c r="B601" s="91"/>
      <c r="C601" s="91"/>
      <c r="E601" s="91"/>
      <c r="F601" s="91"/>
      <c r="H601" s="91"/>
      <c r="I601" s="91"/>
    </row>
    <row r="602" spans="2:9" x14ac:dyDescent="0.25">
      <c r="B602" s="91"/>
      <c r="C602" s="91"/>
      <c r="E602" s="91"/>
      <c r="F602" s="91"/>
      <c r="H602" s="91"/>
      <c r="I602" s="91"/>
    </row>
    <row r="603" spans="2:9" x14ac:dyDescent="0.25">
      <c r="B603" s="91"/>
      <c r="C603" s="91"/>
      <c r="E603" s="91"/>
      <c r="F603" s="91"/>
      <c r="H603" s="91"/>
      <c r="I603" s="91"/>
    </row>
    <row r="604" spans="2:9" x14ac:dyDescent="0.25">
      <c r="B604" s="91"/>
      <c r="C604" s="91"/>
      <c r="E604" s="91"/>
      <c r="F604" s="91"/>
      <c r="H604" s="91"/>
      <c r="I604" s="91"/>
    </row>
    <row r="605" spans="2:9" x14ac:dyDescent="0.25">
      <c r="B605" s="91"/>
      <c r="C605" s="91"/>
      <c r="E605" s="91"/>
      <c r="F605" s="91"/>
      <c r="H605" s="91"/>
      <c r="I605" s="91"/>
    </row>
    <row r="606" spans="2:9" x14ac:dyDescent="0.25">
      <c r="B606" s="91"/>
      <c r="C606" s="91"/>
      <c r="E606" s="91"/>
      <c r="F606" s="91"/>
      <c r="H606" s="91"/>
      <c r="I606" s="91"/>
    </row>
    <row r="607" spans="2:9" x14ac:dyDescent="0.25">
      <c r="B607" s="91"/>
      <c r="C607" s="91"/>
      <c r="E607" s="91"/>
      <c r="F607" s="91"/>
      <c r="H607" s="91"/>
      <c r="I607" s="91"/>
    </row>
    <row r="608" spans="2:9" x14ac:dyDescent="0.25">
      <c r="B608" s="91"/>
      <c r="C608" s="91"/>
      <c r="E608" s="91"/>
      <c r="F608" s="91"/>
      <c r="H608" s="91"/>
      <c r="I608" s="91"/>
    </row>
    <row r="609" spans="2:9" x14ac:dyDescent="0.25">
      <c r="B609" s="91"/>
      <c r="C609" s="91"/>
      <c r="E609" s="91"/>
      <c r="F609" s="91"/>
      <c r="H609" s="91"/>
      <c r="I609" s="91"/>
    </row>
    <row r="610" spans="2:9" x14ac:dyDescent="0.25">
      <c r="B610" s="91"/>
      <c r="C610" s="91"/>
      <c r="E610" s="91"/>
      <c r="F610" s="91"/>
      <c r="H610" s="91"/>
      <c r="I610" s="91"/>
    </row>
    <row r="611" spans="2:9" x14ac:dyDescent="0.25">
      <c r="B611" s="91"/>
      <c r="C611" s="91"/>
      <c r="E611" s="91"/>
      <c r="F611" s="91"/>
      <c r="H611" s="91"/>
      <c r="I611" s="91"/>
    </row>
    <row r="612" spans="2:9" x14ac:dyDescent="0.25">
      <c r="B612" s="91"/>
      <c r="C612" s="91"/>
      <c r="E612" s="91"/>
      <c r="F612" s="91"/>
      <c r="H612" s="91"/>
      <c r="I612" s="91"/>
    </row>
    <row r="613" spans="2:9" x14ac:dyDescent="0.25">
      <c r="B613" s="91"/>
      <c r="C613" s="91"/>
      <c r="E613" s="91"/>
      <c r="F613" s="91"/>
      <c r="H613" s="91"/>
      <c r="I613" s="91"/>
    </row>
    <row r="614" spans="2:9" x14ac:dyDescent="0.25">
      <c r="B614" s="91"/>
      <c r="C614" s="91"/>
      <c r="E614" s="91"/>
      <c r="F614" s="91"/>
      <c r="H614" s="91"/>
      <c r="I614" s="91"/>
    </row>
    <row r="615" spans="2:9" x14ac:dyDescent="0.25">
      <c r="B615" s="91"/>
      <c r="C615" s="91"/>
      <c r="E615" s="91"/>
      <c r="F615" s="91"/>
      <c r="H615" s="91"/>
      <c r="I615" s="91"/>
    </row>
    <row r="616" spans="2:9" x14ac:dyDescent="0.25">
      <c r="B616" s="91"/>
      <c r="C616" s="91"/>
      <c r="E616" s="91"/>
      <c r="F616" s="91"/>
      <c r="H616" s="91"/>
      <c r="I616" s="91"/>
    </row>
    <row r="617" spans="2:9" x14ac:dyDescent="0.25">
      <c r="B617" s="91"/>
      <c r="C617" s="91"/>
      <c r="E617" s="91"/>
      <c r="F617" s="91"/>
      <c r="H617" s="91"/>
      <c r="I617" s="91"/>
    </row>
    <row r="618" spans="2:9" x14ac:dyDescent="0.25">
      <c r="B618" s="91"/>
      <c r="C618" s="91"/>
      <c r="E618" s="91"/>
      <c r="F618" s="91"/>
      <c r="H618" s="91"/>
      <c r="I618" s="91"/>
    </row>
    <row r="619" spans="2:9" x14ac:dyDescent="0.25">
      <c r="B619" s="91"/>
      <c r="C619" s="91"/>
      <c r="E619" s="91"/>
      <c r="F619" s="91"/>
      <c r="H619" s="91"/>
      <c r="I619" s="91"/>
    </row>
    <row r="620" spans="2:9" x14ac:dyDescent="0.25">
      <c r="B620" s="91"/>
      <c r="C620" s="91"/>
      <c r="E620" s="91"/>
      <c r="F620" s="91"/>
      <c r="H620" s="91"/>
      <c r="I620" s="91"/>
    </row>
    <row r="621" spans="2:9" x14ac:dyDescent="0.25">
      <c r="B621" s="91"/>
      <c r="C621" s="91"/>
      <c r="E621" s="91"/>
      <c r="F621" s="91"/>
      <c r="H621" s="91"/>
      <c r="I621" s="91"/>
    </row>
    <row r="622" spans="2:9" x14ac:dyDescent="0.25">
      <c r="B622" s="91"/>
      <c r="C622" s="91"/>
      <c r="E622" s="91"/>
      <c r="F622" s="91"/>
      <c r="H622" s="91"/>
      <c r="I622" s="91"/>
    </row>
    <row r="623" spans="2:9" x14ac:dyDescent="0.25">
      <c r="B623" s="91"/>
      <c r="C623" s="91"/>
      <c r="E623" s="91"/>
      <c r="F623" s="91"/>
      <c r="H623" s="91"/>
      <c r="I623" s="91"/>
    </row>
    <row r="624" spans="2:9" x14ac:dyDescent="0.25">
      <c r="B624" s="91"/>
      <c r="C624" s="91"/>
      <c r="E624" s="91"/>
      <c r="F624" s="91"/>
      <c r="H624" s="91"/>
      <c r="I624" s="91"/>
    </row>
    <row r="625" spans="2:9" x14ac:dyDescent="0.25">
      <c r="B625" s="91"/>
      <c r="C625" s="91"/>
      <c r="E625" s="91"/>
      <c r="F625" s="91"/>
      <c r="H625" s="91"/>
      <c r="I625" s="91"/>
    </row>
    <row r="626" spans="2:9" x14ac:dyDescent="0.25">
      <c r="B626" s="91"/>
      <c r="C626" s="91"/>
      <c r="E626" s="91"/>
      <c r="F626" s="91"/>
      <c r="H626" s="91"/>
      <c r="I626" s="91"/>
    </row>
    <row r="627" spans="2:9" x14ac:dyDescent="0.25">
      <c r="B627" s="91"/>
      <c r="C627" s="91"/>
      <c r="E627" s="91"/>
      <c r="F627" s="91"/>
      <c r="H627" s="91"/>
      <c r="I627" s="91"/>
    </row>
    <row r="628" spans="2:9" x14ac:dyDescent="0.25">
      <c r="B628" s="91"/>
      <c r="C628" s="91"/>
      <c r="E628" s="91"/>
      <c r="F628" s="91"/>
      <c r="H628" s="91"/>
      <c r="I628" s="91"/>
    </row>
    <row r="629" spans="2:9" x14ac:dyDescent="0.25">
      <c r="B629" s="91"/>
      <c r="C629" s="91"/>
      <c r="E629" s="91"/>
      <c r="F629" s="91"/>
      <c r="H629" s="91"/>
      <c r="I629" s="91"/>
    </row>
    <row r="630" spans="2:9" x14ac:dyDescent="0.25">
      <c r="B630" s="91"/>
      <c r="C630" s="91"/>
      <c r="E630" s="91"/>
      <c r="F630" s="91"/>
      <c r="H630" s="91"/>
      <c r="I630" s="91"/>
    </row>
    <row r="631" spans="2:9" x14ac:dyDescent="0.25">
      <c r="B631" s="91"/>
      <c r="C631" s="91"/>
      <c r="E631" s="91"/>
      <c r="F631" s="91"/>
      <c r="H631" s="91"/>
      <c r="I631" s="91"/>
    </row>
    <row r="632" spans="2:9" x14ac:dyDescent="0.25">
      <c r="B632" s="91"/>
      <c r="C632" s="91"/>
      <c r="E632" s="91"/>
      <c r="F632" s="91"/>
      <c r="H632" s="91"/>
      <c r="I632" s="91"/>
    </row>
    <row r="633" spans="2:9" x14ac:dyDescent="0.25">
      <c r="B633" s="91"/>
      <c r="C633" s="91"/>
      <c r="E633" s="91"/>
      <c r="F633" s="91"/>
      <c r="H633" s="91"/>
      <c r="I633" s="91"/>
    </row>
    <row r="634" spans="2:9" x14ac:dyDescent="0.25">
      <c r="B634" s="91"/>
      <c r="C634" s="91"/>
      <c r="E634" s="91"/>
      <c r="F634" s="91"/>
      <c r="H634" s="91"/>
      <c r="I634" s="91"/>
    </row>
    <row r="635" spans="2:9" x14ac:dyDescent="0.25">
      <c r="B635" s="91"/>
      <c r="C635" s="91"/>
      <c r="E635" s="91"/>
      <c r="F635" s="91"/>
      <c r="H635" s="91"/>
      <c r="I635" s="91"/>
    </row>
    <row r="636" spans="2:9" x14ac:dyDescent="0.25">
      <c r="B636" s="91"/>
      <c r="C636" s="91"/>
      <c r="E636" s="91"/>
      <c r="F636" s="91"/>
      <c r="H636" s="91"/>
      <c r="I636" s="91"/>
    </row>
    <row r="637" spans="2:9" x14ac:dyDescent="0.25">
      <c r="B637" s="91"/>
      <c r="C637" s="91"/>
      <c r="E637" s="91"/>
      <c r="F637" s="91"/>
      <c r="H637" s="91"/>
      <c r="I637" s="91"/>
    </row>
    <row r="638" spans="2:9" x14ac:dyDescent="0.25">
      <c r="B638" s="91"/>
      <c r="C638" s="91"/>
      <c r="E638" s="91"/>
      <c r="F638" s="91"/>
      <c r="H638" s="91"/>
      <c r="I638" s="91"/>
    </row>
    <row r="639" spans="2:9" x14ac:dyDescent="0.25">
      <c r="B639" s="91"/>
      <c r="C639" s="91"/>
      <c r="E639" s="91"/>
      <c r="F639" s="91"/>
      <c r="H639" s="91"/>
      <c r="I639" s="91"/>
    </row>
    <row r="640" spans="2:9" x14ac:dyDescent="0.25">
      <c r="B640" s="91"/>
      <c r="C640" s="91"/>
      <c r="E640" s="91"/>
      <c r="F640" s="91"/>
      <c r="H640" s="91"/>
      <c r="I640" s="91"/>
    </row>
    <row r="641" spans="2:9" x14ac:dyDescent="0.25">
      <c r="B641" s="91"/>
      <c r="C641" s="91"/>
      <c r="E641" s="91"/>
      <c r="F641" s="91"/>
      <c r="H641" s="91"/>
      <c r="I641" s="91"/>
    </row>
    <row r="642" spans="2:9" x14ac:dyDescent="0.25">
      <c r="B642" s="91"/>
      <c r="C642" s="91"/>
      <c r="E642" s="91"/>
      <c r="F642" s="91"/>
      <c r="H642" s="91"/>
      <c r="I642" s="91"/>
    </row>
    <row r="643" spans="2:9" x14ac:dyDescent="0.25">
      <c r="B643" s="91"/>
      <c r="C643" s="91"/>
      <c r="E643" s="91"/>
      <c r="F643" s="91"/>
      <c r="H643" s="91"/>
      <c r="I643" s="91"/>
    </row>
    <row r="644" spans="2:9" x14ac:dyDescent="0.25">
      <c r="B644" s="91"/>
      <c r="C644" s="91"/>
      <c r="E644" s="91"/>
      <c r="F644" s="91"/>
      <c r="H644" s="91"/>
      <c r="I644" s="91"/>
    </row>
    <row r="645" spans="2:9" x14ac:dyDescent="0.25">
      <c r="B645" s="91"/>
      <c r="C645" s="91"/>
      <c r="E645" s="91"/>
      <c r="F645" s="91"/>
      <c r="H645" s="91"/>
      <c r="I645" s="91"/>
    </row>
    <row r="646" spans="2:9" x14ac:dyDescent="0.25">
      <c r="B646" s="91"/>
      <c r="C646" s="91"/>
      <c r="E646" s="91"/>
      <c r="F646" s="91"/>
      <c r="H646" s="91"/>
      <c r="I646" s="91"/>
    </row>
    <row r="647" spans="2:9" x14ac:dyDescent="0.25">
      <c r="B647" s="91"/>
      <c r="C647" s="91"/>
      <c r="E647" s="91"/>
      <c r="F647" s="91"/>
      <c r="H647" s="91"/>
      <c r="I647" s="91"/>
    </row>
    <row r="648" spans="2:9" x14ac:dyDescent="0.25">
      <c r="B648" s="91"/>
      <c r="C648" s="91"/>
      <c r="E648" s="91"/>
      <c r="F648" s="91"/>
      <c r="H648" s="91"/>
      <c r="I648" s="91"/>
    </row>
    <row r="649" spans="2:9" x14ac:dyDescent="0.25">
      <c r="B649" s="91"/>
      <c r="C649" s="91"/>
      <c r="E649" s="91"/>
      <c r="F649" s="91"/>
      <c r="H649" s="91"/>
      <c r="I649" s="91"/>
    </row>
    <row r="650" spans="2:9" x14ac:dyDescent="0.25">
      <c r="B650" s="91"/>
      <c r="C650" s="91"/>
      <c r="E650" s="91"/>
      <c r="F650" s="91"/>
      <c r="H650" s="91"/>
      <c r="I650" s="91"/>
    </row>
    <row r="651" spans="2:9" x14ac:dyDescent="0.25">
      <c r="B651" s="91"/>
      <c r="C651" s="91"/>
      <c r="E651" s="91"/>
      <c r="F651" s="91"/>
      <c r="H651" s="91"/>
      <c r="I651" s="91"/>
    </row>
    <row r="652" spans="2:9" x14ac:dyDescent="0.25">
      <c r="B652" s="91"/>
      <c r="C652" s="91"/>
      <c r="E652" s="91"/>
      <c r="F652" s="91"/>
      <c r="H652" s="91"/>
      <c r="I652" s="91"/>
    </row>
    <row r="653" spans="2:9" x14ac:dyDescent="0.25">
      <c r="B653" s="91"/>
      <c r="C653" s="91"/>
      <c r="E653" s="91"/>
      <c r="F653" s="91"/>
      <c r="H653" s="91"/>
      <c r="I653" s="91"/>
    </row>
    <row r="654" spans="2:9" x14ac:dyDescent="0.25">
      <c r="B654" s="91"/>
      <c r="C654" s="91"/>
      <c r="E654" s="91"/>
      <c r="F654" s="91"/>
      <c r="H654" s="91"/>
      <c r="I654" s="91"/>
    </row>
    <row r="655" spans="2:9" x14ac:dyDescent="0.25">
      <c r="B655" s="91"/>
      <c r="C655" s="91"/>
      <c r="E655" s="91"/>
      <c r="F655" s="91"/>
      <c r="H655" s="91"/>
      <c r="I655" s="91"/>
    </row>
    <row r="656" spans="2:9" x14ac:dyDescent="0.25">
      <c r="B656" s="91"/>
      <c r="C656" s="91"/>
      <c r="E656" s="91"/>
      <c r="F656" s="91"/>
      <c r="H656" s="91"/>
      <c r="I656" s="91"/>
    </row>
    <row r="657" spans="2:9" x14ac:dyDescent="0.25">
      <c r="B657" s="91"/>
      <c r="C657" s="91"/>
      <c r="E657" s="91"/>
      <c r="F657" s="91"/>
      <c r="H657" s="91"/>
      <c r="I657" s="91"/>
    </row>
    <row r="658" spans="2:9" x14ac:dyDescent="0.25">
      <c r="B658" s="91"/>
      <c r="C658" s="91"/>
      <c r="E658" s="91"/>
      <c r="F658" s="91"/>
      <c r="H658" s="91"/>
      <c r="I658" s="91"/>
    </row>
    <row r="659" spans="2:9" x14ac:dyDescent="0.25">
      <c r="B659" s="91"/>
      <c r="C659" s="91"/>
      <c r="E659" s="91"/>
      <c r="F659" s="91"/>
      <c r="H659" s="91"/>
      <c r="I659" s="91"/>
    </row>
    <row r="660" spans="2:9" x14ac:dyDescent="0.25">
      <c r="B660" s="91"/>
      <c r="C660" s="91"/>
      <c r="E660" s="91"/>
      <c r="F660" s="91"/>
      <c r="H660" s="91"/>
      <c r="I660" s="91"/>
    </row>
    <row r="661" spans="2:9" x14ac:dyDescent="0.25">
      <c r="B661" s="91"/>
      <c r="C661" s="91"/>
      <c r="E661" s="91"/>
      <c r="F661" s="91"/>
      <c r="H661" s="91"/>
      <c r="I661" s="91"/>
    </row>
    <row r="662" spans="2:9" x14ac:dyDescent="0.25">
      <c r="B662" s="91"/>
      <c r="C662" s="91"/>
      <c r="E662" s="91"/>
      <c r="F662" s="91"/>
      <c r="H662" s="91"/>
      <c r="I662" s="91"/>
    </row>
    <row r="663" spans="2:9" x14ac:dyDescent="0.25">
      <c r="B663" s="91"/>
      <c r="C663" s="91"/>
      <c r="E663" s="91"/>
      <c r="F663" s="91"/>
      <c r="H663" s="91"/>
      <c r="I663" s="91"/>
    </row>
    <row r="664" spans="2:9" x14ac:dyDescent="0.25">
      <c r="B664" s="91"/>
      <c r="C664" s="91"/>
      <c r="E664" s="91"/>
      <c r="F664" s="91"/>
      <c r="H664" s="91"/>
      <c r="I664" s="91"/>
    </row>
    <row r="665" spans="2:9" x14ac:dyDescent="0.25">
      <c r="B665" s="91"/>
      <c r="C665" s="91"/>
      <c r="E665" s="91"/>
      <c r="F665" s="91"/>
      <c r="H665" s="91"/>
      <c r="I665" s="91"/>
    </row>
    <row r="666" spans="2:9" x14ac:dyDescent="0.25">
      <c r="B666" s="91"/>
      <c r="C666" s="91"/>
      <c r="E666" s="91"/>
      <c r="F666" s="91"/>
      <c r="H666" s="91"/>
      <c r="I666" s="91"/>
    </row>
    <row r="667" spans="2:9" x14ac:dyDescent="0.25">
      <c r="B667" s="91"/>
      <c r="C667" s="91"/>
      <c r="E667" s="91"/>
      <c r="F667" s="91"/>
      <c r="H667" s="91"/>
      <c r="I667" s="91"/>
    </row>
    <row r="668" spans="2:9" x14ac:dyDescent="0.25">
      <c r="B668" s="91"/>
      <c r="C668" s="91"/>
      <c r="E668" s="91"/>
      <c r="F668" s="91"/>
      <c r="H668" s="91"/>
      <c r="I668" s="91"/>
    </row>
    <row r="669" spans="2:9" x14ac:dyDescent="0.25">
      <c r="B669" s="91"/>
      <c r="C669" s="91"/>
      <c r="E669" s="91"/>
      <c r="F669" s="91"/>
      <c r="H669" s="91"/>
      <c r="I669" s="91"/>
    </row>
    <row r="670" spans="2:9" x14ac:dyDescent="0.25">
      <c r="B670" s="91"/>
      <c r="C670" s="91"/>
      <c r="E670" s="91"/>
      <c r="F670" s="91"/>
      <c r="H670" s="91"/>
      <c r="I670" s="91"/>
    </row>
    <row r="671" spans="2:9" x14ac:dyDescent="0.25">
      <c r="B671" s="91"/>
      <c r="C671" s="91"/>
      <c r="E671" s="91"/>
      <c r="F671" s="91"/>
      <c r="H671" s="91"/>
      <c r="I671" s="91"/>
    </row>
    <row r="672" spans="2:9" x14ac:dyDescent="0.25">
      <c r="B672" s="91"/>
      <c r="C672" s="91"/>
      <c r="E672" s="91"/>
      <c r="F672" s="91"/>
      <c r="H672" s="91"/>
      <c r="I672" s="91"/>
    </row>
    <row r="673" spans="2:9" x14ac:dyDescent="0.25">
      <c r="B673" s="91"/>
      <c r="C673" s="91"/>
      <c r="E673" s="91"/>
      <c r="F673" s="91"/>
      <c r="H673" s="91"/>
      <c r="I673" s="91"/>
    </row>
    <row r="674" spans="2:9" x14ac:dyDescent="0.25">
      <c r="B674" s="91"/>
      <c r="C674" s="91"/>
      <c r="E674" s="91"/>
      <c r="F674" s="91"/>
      <c r="H674" s="91"/>
      <c r="I674" s="91"/>
    </row>
    <row r="675" spans="2:9" x14ac:dyDescent="0.25">
      <c r="B675" s="91"/>
      <c r="C675" s="91"/>
      <c r="E675" s="91"/>
      <c r="F675" s="91"/>
      <c r="H675" s="91"/>
      <c r="I675" s="91"/>
    </row>
    <row r="676" spans="2:9" x14ac:dyDescent="0.25">
      <c r="B676" s="91"/>
      <c r="C676" s="91"/>
      <c r="E676" s="91"/>
      <c r="F676" s="91"/>
      <c r="H676" s="91"/>
      <c r="I676" s="91"/>
    </row>
    <row r="677" spans="2:9" x14ac:dyDescent="0.25">
      <c r="B677" s="91"/>
      <c r="C677" s="91"/>
      <c r="E677" s="91"/>
      <c r="F677" s="91"/>
      <c r="H677" s="91"/>
      <c r="I677" s="91"/>
    </row>
    <row r="678" spans="2:9" x14ac:dyDescent="0.25">
      <c r="B678" s="91"/>
      <c r="C678" s="91"/>
      <c r="E678" s="91"/>
      <c r="F678" s="91"/>
      <c r="H678" s="91"/>
      <c r="I678" s="91"/>
    </row>
    <row r="679" spans="2:9" x14ac:dyDescent="0.25">
      <c r="B679" s="91"/>
      <c r="C679" s="91"/>
      <c r="E679" s="91"/>
      <c r="F679" s="91"/>
      <c r="H679" s="91"/>
      <c r="I679" s="91"/>
    </row>
    <row r="680" spans="2:9" x14ac:dyDescent="0.25">
      <c r="B680" s="91"/>
      <c r="C680" s="91"/>
      <c r="E680" s="91"/>
      <c r="F680" s="91"/>
      <c r="H680" s="91"/>
      <c r="I680" s="91"/>
    </row>
    <row r="681" spans="2:9" x14ac:dyDescent="0.25">
      <c r="B681" s="91"/>
      <c r="C681" s="91"/>
      <c r="E681" s="91"/>
      <c r="F681" s="91"/>
      <c r="H681" s="91"/>
      <c r="I681" s="91"/>
    </row>
    <row r="682" spans="2:9" x14ac:dyDescent="0.25">
      <c r="B682" s="91"/>
      <c r="C682" s="91"/>
      <c r="E682" s="91"/>
      <c r="F682" s="91"/>
      <c r="H682" s="91"/>
      <c r="I682" s="91"/>
    </row>
    <row r="683" spans="2:9" x14ac:dyDescent="0.25">
      <c r="B683" s="91"/>
      <c r="C683" s="91"/>
      <c r="E683" s="91"/>
      <c r="F683" s="91"/>
      <c r="H683" s="91"/>
      <c r="I683" s="91"/>
    </row>
    <row r="684" spans="2:9" x14ac:dyDescent="0.25">
      <c r="B684" s="91"/>
      <c r="C684" s="91"/>
      <c r="E684" s="91"/>
      <c r="F684" s="91"/>
      <c r="H684" s="91"/>
      <c r="I684" s="91"/>
    </row>
    <row r="685" spans="2:9" x14ac:dyDescent="0.25">
      <c r="B685" s="91"/>
      <c r="C685" s="91"/>
      <c r="E685" s="91"/>
      <c r="F685" s="91"/>
      <c r="H685" s="91"/>
      <c r="I685" s="91"/>
    </row>
    <row r="686" spans="2:9" x14ac:dyDescent="0.25">
      <c r="B686" s="91"/>
      <c r="C686" s="91"/>
      <c r="E686" s="91"/>
      <c r="F686" s="91"/>
      <c r="H686" s="91"/>
      <c r="I686" s="91"/>
    </row>
    <row r="687" spans="2:9" x14ac:dyDescent="0.25">
      <c r="B687" s="91"/>
      <c r="C687" s="91"/>
      <c r="E687" s="91"/>
      <c r="F687" s="91"/>
      <c r="H687" s="91"/>
      <c r="I687" s="91"/>
    </row>
    <row r="688" spans="2:9" x14ac:dyDescent="0.25">
      <c r="B688" s="91"/>
      <c r="C688" s="91"/>
      <c r="E688" s="91"/>
      <c r="F688" s="91"/>
      <c r="H688" s="91"/>
      <c r="I688" s="91"/>
    </row>
    <row r="689" spans="2:9" x14ac:dyDescent="0.25">
      <c r="B689" s="91"/>
      <c r="C689" s="91"/>
      <c r="E689" s="91"/>
      <c r="F689" s="91"/>
      <c r="H689" s="91"/>
      <c r="I689" s="91"/>
    </row>
    <row r="690" spans="2:9" x14ac:dyDescent="0.25">
      <c r="B690" s="91"/>
      <c r="C690" s="91"/>
      <c r="E690" s="91"/>
      <c r="F690" s="91"/>
      <c r="H690" s="91"/>
      <c r="I690" s="91"/>
    </row>
    <row r="691" spans="2:9" x14ac:dyDescent="0.25">
      <c r="B691" s="91"/>
      <c r="C691" s="91"/>
      <c r="E691" s="91"/>
      <c r="F691" s="91"/>
      <c r="H691" s="91"/>
      <c r="I691" s="91"/>
    </row>
    <row r="692" spans="2:9" x14ac:dyDescent="0.25">
      <c r="B692" s="91"/>
      <c r="C692" s="91"/>
      <c r="E692" s="91"/>
      <c r="F692" s="91"/>
      <c r="H692" s="91"/>
      <c r="I692" s="91"/>
    </row>
    <row r="693" spans="2:9" x14ac:dyDescent="0.25">
      <c r="B693" s="91"/>
      <c r="C693" s="91"/>
      <c r="E693" s="91"/>
      <c r="F693" s="91"/>
      <c r="H693" s="91"/>
      <c r="I693" s="91"/>
    </row>
    <row r="694" spans="2:9" x14ac:dyDescent="0.25">
      <c r="B694" s="91"/>
      <c r="C694" s="91"/>
      <c r="E694" s="91"/>
      <c r="F694" s="91"/>
      <c r="H694" s="91"/>
      <c r="I694" s="91"/>
    </row>
    <row r="695" spans="2:9" x14ac:dyDescent="0.25">
      <c r="B695" s="91"/>
      <c r="C695" s="91"/>
      <c r="E695" s="91"/>
      <c r="F695" s="91"/>
      <c r="H695" s="91"/>
      <c r="I695" s="91"/>
    </row>
    <row r="696" spans="2:9" x14ac:dyDescent="0.25">
      <c r="B696" s="91"/>
      <c r="C696" s="91"/>
      <c r="E696" s="91"/>
      <c r="F696" s="91"/>
      <c r="H696" s="91"/>
      <c r="I696" s="91"/>
    </row>
    <row r="697" spans="2:9" x14ac:dyDescent="0.25">
      <c r="B697" s="91"/>
      <c r="C697" s="91"/>
      <c r="E697" s="91"/>
      <c r="F697" s="91"/>
      <c r="H697" s="91"/>
      <c r="I697" s="91"/>
    </row>
    <row r="698" spans="2:9" x14ac:dyDescent="0.25">
      <c r="B698" s="91"/>
      <c r="C698" s="91"/>
      <c r="E698" s="91"/>
      <c r="F698" s="91"/>
      <c r="H698" s="91"/>
      <c r="I698" s="91"/>
    </row>
    <row r="699" spans="2:9" x14ac:dyDescent="0.25">
      <c r="B699" s="91"/>
      <c r="C699" s="91"/>
      <c r="E699" s="91"/>
      <c r="F699" s="91"/>
      <c r="H699" s="91"/>
      <c r="I699" s="91"/>
    </row>
    <row r="700" spans="2:9" x14ac:dyDescent="0.25">
      <c r="B700" s="91"/>
      <c r="C700" s="91"/>
      <c r="E700" s="91"/>
      <c r="F700" s="91"/>
      <c r="H700" s="91"/>
      <c r="I700" s="91"/>
    </row>
    <row r="701" spans="2:9" x14ac:dyDescent="0.25">
      <c r="B701" s="91"/>
      <c r="C701" s="91"/>
      <c r="E701" s="91"/>
      <c r="F701" s="91"/>
      <c r="H701" s="91"/>
      <c r="I701" s="91"/>
    </row>
    <row r="702" spans="2:9" x14ac:dyDescent="0.25">
      <c r="B702" s="91"/>
      <c r="C702" s="91"/>
      <c r="E702" s="91"/>
      <c r="F702" s="91"/>
      <c r="H702" s="91"/>
      <c r="I702" s="91"/>
    </row>
    <row r="703" spans="2:9" x14ac:dyDescent="0.25">
      <c r="B703" s="91"/>
      <c r="C703" s="91"/>
      <c r="E703" s="91"/>
      <c r="F703" s="91"/>
      <c r="H703" s="91"/>
      <c r="I703" s="91"/>
    </row>
    <row r="704" spans="2:9" x14ac:dyDescent="0.25">
      <c r="B704" s="91"/>
      <c r="C704" s="91"/>
      <c r="E704" s="91"/>
      <c r="F704" s="91"/>
      <c r="H704" s="91"/>
      <c r="I704" s="91"/>
    </row>
    <row r="705" spans="2:9" x14ac:dyDescent="0.25">
      <c r="B705" s="91"/>
      <c r="C705" s="91"/>
      <c r="E705" s="91"/>
      <c r="F705" s="91"/>
      <c r="H705" s="91"/>
      <c r="I705" s="91"/>
    </row>
    <row r="706" spans="2:9" x14ac:dyDescent="0.25">
      <c r="B706" s="91"/>
      <c r="C706" s="91"/>
      <c r="E706" s="91"/>
      <c r="F706" s="91"/>
      <c r="H706" s="91"/>
      <c r="I706" s="91"/>
    </row>
    <row r="707" spans="2:9" x14ac:dyDescent="0.25">
      <c r="B707" s="91"/>
      <c r="C707" s="91"/>
      <c r="E707" s="91"/>
      <c r="F707" s="91"/>
      <c r="H707" s="91"/>
      <c r="I707" s="91"/>
    </row>
    <row r="708" spans="2:9" x14ac:dyDescent="0.25">
      <c r="B708" s="91"/>
      <c r="C708" s="91"/>
      <c r="E708" s="91"/>
      <c r="F708" s="91"/>
      <c r="H708" s="91"/>
      <c r="I708" s="91"/>
    </row>
    <row r="709" spans="2:9" x14ac:dyDescent="0.25">
      <c r="B709" s="91"/>
      <c r="C709" s="91"/>
      <c r="E709" s="91"/>
      <c r="F709" s="91"/>
      <c r="H709" s="91"/>
      <c r="I709" s="91"/>
    </row>
    <row r="710" spans="2:9" x14ac:dyDescent="0.25">
      <c r="B710" s="91"/>
      <c r="C710" s="91"/>
      <c r="E710" s="91"/>
      <c r="F710" s="91"/>
      <c r="H710" s="91"/>
      <c r="I710" s="91"/>
    </row>
    <row r="711" spans="2:9" x14ac:dyDescent="0.25">
      <c r="B711" s="91"/>
      <c r="C711" s="91"/>
      <c r="E711" s="91"/>
      <c r="F711" s="91"/>
      <c r="H711" s="91"/>
      <c r="I711" s="91"/>
    </row>
    <row r="712" spans="2:9" x14ac:dyDescent="0.25">
      <c r="B712" s="91"/>
      <c r="C712" s="91"/>
      <c r="E712" s="91"/>
      <c r="F712" s="91"/>
      <c r="H712" s="91"/>
      <c r="I712" s="91"/>
    </row>
    <row r="713" spans="2:9" x14ac:dyDescent="0.25">
      <c r="B713" s="91"/>
      <c r="C713" s="91"/>
      <c r="E713" s="91"/>
      <c r="F713" s="91"/>
      <c r="H713" s="91"/>
      <c r="I713" s="91"/>
    </row>
    <row r="714" spans="2:9" x14ac:dyDescent="0.25">
      <c r="B714" s="91"/>
      <c r="C714" s="91"/>
      <c r="E714" s="91"/>
      <c r="F714" s="91"/>
      <c r="H714" s="91"/>
      <c r="I714" s="91"/>
    </row>
    <row r="715" spans="2:9" x14ac:dyDescent="0.25">
      <c r="B715" s="91"/>
      <c r="C715" s="91"/>
      <c r="E715" s="91"/>
      <c r="F715" s="91"/>
      <c r="H715" s="91"/>
      <c r="I715" s="91"/>
    </row>
    <row r="716" spans="2:9" x14ac:dyDescent="0.25">
      <c r="B716" s="91"/>
      <c r="C716" s="91"/>
      <c r="E716" s="91"/>
      <c r="F716" s="91"/>
      <c r="H716" s="91"/>
      <c r="I716" s="91"/>
    </row>
    <row r="717" spans="2:9" x14ac:dyDescent="0.25">
      <c r="B717" s="91"/>
      <c r="C717" s="91"/>
      <c r="E717" s="91"/>
      <c r="F717" s="91"/>
      <c r="H717" s="91"/>
      <c r="I717" s="91"/>
    </row>
    <row r="718" spans="2:9" x14ac:dyDescent="0.25">
      <c r="B718" s="91"/>
      <c r="C718" s="91"/>
      <c r="E718" s="91"/>
      <c r="F718" s="91"/>
      <c r="H718" s="91"/>
      <c r="I718" s="91"/>
    </row>
    <row r="719" spans="2:9" x14ac:dyDescent="0.25">
      <c r="B719" s="91"/>
      <c r="C719" s="91"/>
      <c r="E719" s="91"/>
      <c r="F719" s="91"/>
      <c r="H719" s="91"/>
      <c r="I719" s="91"/>
    </row>
    <row r="720" spans="2:9" x14ac:dyDescent="0.25">
      <c r="B720" s="91"/>
      <c r="C720" s="91"/>
      <c r="E720" s="91"/>
      <c r="F720" s="91"/>
      <c r="H720" s="91"/>
      <c r="I720" s="91"/>
    </row>
    <row r="721" spans="2:9" x14ac:dyDescent="0.25">
      <c r="B721" s="91"/>
      <c r="C721" s="91"/>
      <c r="E721" s="91"/>
      <c r="F721" s="91"/>
      <c r="H721" s="91"/>
      <c r="I721" s="91"/>
    </row>
    <row r="722" spans="2:9" x14ac:dyDescent="0.25">
      <c r="B722" s="91"/>
      <c r="C722" s="91"/>
      <c r="E722" s="91"/>
      <c r="F722" s="91"/>
      <c r="H722" s="91"/>
      <c r="I722" s="91"/>
    </row>
    <row r="723" spans="2:9" x14ac:dyDescent="0.25">
      <c r="B723" s="91"/>
      <c r="C723" s="91"/>
      <c r="E723" s="91"/>
      <c r="F723" s="91"/>
      <c r="H723" s="91"/>
      <c r="I723" s="91"/>
    </row>
    <row r="724" spans="2:9" x14ac:dyDescent="0.25">
      <c r="B724" s="91"/>
      <c r="C724" s="91"/>
      <c r="E724" s="91"/>
      <c r="F724" s="91"/>
      <c r="H724" s="91"/>
      <c r="I724" s="91"/>
    </row>
    <row r="725" spans="2:9" x14ac:dyDescent="0.25">
      <c r="B725" s="91"/>
      <c r="C725" s="91"/>
      <c r="E725" s="91"/>
      <c r="F725" s="91"/>
      <c r="H725" s="91"/>
      <c r="I725" s="91"/>
    </row>
    <row r="726" spans="2:9" x14ac:dyDescent="0.25">
      <c r="B726" s="91"/>
      <c r="C726" s="91"/>
      <c r="E726" s="91"/>
      <c r="F726" s="91"/>
      <c r="H726" s="91"/>
      <c r="I726" s="91"/>
    </row>
    <row r="727" spans="2:9" x14ac:dyDescent="0.25">
      <c r="B727" s="91"/>
      <c r="C727" s="91"/>
      <c r="E727" s="91"/>
      <c r="F727" s="91"/>
      <c r="H727" s="91"/>
      <c r="I727" s="91"/>
    </row>
    <row r="728" spans="2:9" x14ac:dyDescent="0.25">
      <c r="B728" s="91"/>
      <c r="C728" s="91"/>
      <c r="E728" s="91"/>
      <c r="F728" s="91"/>
      <c r="H728" s="91"/>
      <c r="I728" s="91"/>
    </row>
    <row r="729" spans="2:9" x14ac:dyDescent="0.25">
      <c r="B729" s="91"/>
      <c r="C729" s="91"/>
      <c r="E729" s="91"/>
      <c r="F729" s="91"/>
      <c r="H729" s="91"/>
      <c r="I729" s="91"/>
    </row>
    <row r="730" spans="2:9" x14ac:dyDescent="0.25">
      <c r="B730" s="91"/>
      <c r="C730" s="91"/>
      <c r="E730" s="91"/>
      <c r="F730" s="91"/>
      <c r="H730" s="91"/>
      <c r="I730" s="91"/>
    </row>
    <row r="731" spans="2:9" x14ac:dyDescent="0.25">
      <c r="B731" s="91"/>
      <c r="C731" s="91"/>
      <c r="E731" s="91"/>
      <c r="F731" s="91"/>
      <c r="H731" s="91"/>
      <c r="I731" s="91"/>
    </row>
    <row r="732" spans="2:9" x14ac:dyDescent="0.25">
      <c r="B732" s="91"/>
      <c r="C732" s="91"/>
      <c r="E732" s="91"/>
      <c r="F732" s="91"/>
      <c r="H732" s="91"/>
      <c r="I732" s="91"/>
    </row>
    <row r="733" spans="2:9" x14ac:dyDescent="0.25">
      <c r="B733" s="91"/>
      <c r="C733" s="91"/>
      <c r="E733" s="91"/>
      <c r="F733" s="91"/>
      <c r="H733" s="91"/>
      <c r="I733" s="91"/>
    </row>
    <row r="734" spans="2:9" x14ac:dyDescent="0.25">
      <c r="B734" s="91"/>
      <c r="C734" s="91"/>
      <c r="E734" s="91"/>
      <c r="F734" s="91"/>
      <c r="H734" s="91"/>
      <c r="I734" s="91"/>
    </row>
    <row r="735" spans="2:9" x14ac:dyDescent="0.25">
      <c r="B735" s="91"/>
      <c r="C735" s="91"/>
      <c r="E735" s="91"/>
      <c r="F735" s="91"/>
      <c r="H735" s="91"/>
      <c r="I735" s="91"/>
    </row>
    <row r="736" spans="2:9" x14ac:dyDescent="0.25">
      <c r="B736" s="91"/>
      <c r="C736" s="91"/>
      <c r="E736" s="91"/>
      <c r="F736" s="91"/>
      <c r="H736" s="91"/>
      <c r="I736" s="91"/>
    </row>
    <row r="737" spans="2:9" x14ac:dyDescent="0.25">
      <c r="B737" s="91"/>
      <c r="C737" s="91"/>
      <c r="E737" s="91"/>
      <c r="F737" s="91"/>
      <c r="H737" s="91"/>
      <c r="I737" s="91"/>
    </row>
    <row r="738" spans="2:9" x14ac:dyDescent="0.25">
      <c r="B738" s="91"/>
      <c r="C738" s="91"/>
      <c r="E738" s="91"/>
      <c r="F738" s="91"/>
      <c r="H738" s="91"/>
      <c r="I738" s="91"/>
    </row>
    <row r="739" spans="2:9" x14ac:dyDescent="0.25">
      <c r="B739" s="91"/>
      <c r="C739" s="91"/>
      <c r="E739" s="91"/>
      <c r="F739" s="91"/>
      <c r="H739" s="91"/>
      <c r="I739" s="91"/>
    </row>
    <row r="740" spans="2:9" x14ac:dyDescent="0.25">
      <c r="B740" s="91"/>
      <c r="C740" s="91"/>
      <c r="E740" s="91"/>
      <c r="F740" s="91"/>
      <c r="H740" s="91"/>
      <c r="I740" s="91"/>
    </row>
    <row r="741" spans="2:9" x14ac:dyDescent="0.25">
      <c r="B741" s="91"/>
      <c r="C741" s="91"/>
      <c r="E741" s="91"/>
      <c r="F741" s="91"/>
      <c r="H741" s="91"/>
      <c r="I741" s="91"/>
    </row>
    <row r="742" spans="2:9" x14ac:dyDescent="0.25">
      <c r="B742" s="91"/>
      <c r="C742" s="91"/>
      <c r="E742" s="91"/>
      <c r="F742" s="91"/>
      <c r="H742" s="91"/>
      <c r="I742" s="91"/>
    </row>
    <row r="743" spans="2:9" x14ac:dyDescent="0.25">
      <c r="B743" s="91"/>
      <c r="C743" s="91"/>
      <c r="E743" s="91"/>
      <c r="F743" s="91"/>
      <c r="H743" s="91"/>
      <c r="I743" s="91"/>
    </row>
    <row r="744" spans="2:9" x14ac:dyDescent="0.25">
      <c r="B744" s="91"/>
      <c r="C744" s="91"/>
      <c r="E744" s="91"/>
      <c r="F744" s="91"/>
      <c r="H744" s="91"/>
      <c r="I744" s="91"/>
    </row>
    <row r="745" spans="2:9" x14ac:dyDescent="0.25">
      <c r="B745" s="91"/>
      <c r="C745" s="91"/>
      <c r="E745" s="91"/>
      <c r="F745" s="91"/>
      <c r="H745" s="91"/>
      <c r="I745" s="91"/>
    </row>
    <row r="746" spans="2:9" x14ac:dyDescent="0.25">
      <c r="B746" s="91"/>
      <c r="C746" s="91"/>
      <c r="E746" s="91"/>
      <c r="F746" s="91"/>
      <c r="H746" s="91"/>
      <c r="I746" s="91"/>
    </row>
    <row r="747" spans="2:9" x14ac:dyDescent="0.25">
      <c r="B747" s="91"/>
      <c r="C747" s="91"/>
      <c r="E747" s="91"/>
      <c r="F747" s="91"/>
      <c r="H747" s="91"/>
      <c r="I747" s="91"/>
    </row>
    <row r="748" spans="2:9" x14ac:dyDescent="0.25">
      <c r="B748" s="91"/>
      <c r="C748" s="91"/>
      <c r="E748" s="91"/>
      <c r="F748" s="91"/>
      <c r="H748" s="91"/>
      <c r="I748" s="91"/>
    </row>
    <row r="749" spans="2:9" x14ac:dyDescent="0.25">
      <c r="B749" s="91"/>
      <c r="C749" s="91"/>
      <c r="E749" s="91"/>
      <c r="F749" s="91"/>
      <c r="H749" s="91"/>
      <c r="I749" s="91"/>
    </row>
    <row r="750" spans="2:9" x14ac:dyDescent="0.25">
      <c r="B750" s="91"/>
      <c r="C750" s="91"/>
      <c r="E750" s="91"/>
      <c r="F750" s="91"/>
      <c r="H750" s="91"/>
      <c r="I750" s="91"/>
    </row>
    <row r="751" spans="2:9" x14ac:dyDescent="0.25">
      <c r="B751" s="91"/>
      <c r="C751" s="91"/>
      <c r="E751" s="91"/>
      <c r="F751" s="91"/>
      <c r="H751" s="91"/>
      <c r="I751" s="91"/>
    </row>
    <row r="752" spans="2:9" x14ac:dyDescent="0.25">
      <c r="B752" s="91"/>
      <c r="C752" s="91"/>
      <c r="E752" s="91"/>
      <c r="F752" s="91"/>
      <c r="H752" s="91"/>
      <c r="I752" s="91"/>
    </row>
    <row r="753" spans="2:9" x14ac:dyDescent="0.25">
      <c r="B753" s="91"/>
      <c r="C753" s="91"/>
      <c r="E753" s="91"/>
      <c r="F753" s="91"/>
      <c r="H753" s="91"/>
      <c r="I753" s="91"/>
    </row>
    <row r="754" spans="2:9" x14ac:dyDescent="0.25">
      <c r="B754" s="91"/>
      <c r="C754" s="91"/>
      <c r="E754" s="91"/>
      <c r="F754" s="91"/>
      <c r="H754" s="91"/>
      <c r="I754" s="91"/>
    </row>
    <row r="755" spans="2:9" x14ac:dyDescent="0.25">
      <c r="B755" s="91"/>
      <c r="C755" s="91"/>
      <c r="E755" s="91"/>
      <c r="F755" s="91"/>
      <c r="H755" s="91"/>
      <c r="I755" s="91"/>
    </row>
    <row r="756" spans="2:9" x14ac:dyDescent="0.25">
      <c r="B756" s="91"/>
      <c r="C756" s="91"/>
      <c r="E756" s="91"/>
      <c r="F756" s="91"/>
      <c r="H756" s="91"/>
      <c r="I756" s="91"/>
    </row>
    <row r="757" spans="2:9" x14ac:dyDescent="0.25">
      <c r="B757" s="91"/>
      <c r="C757" s="91"/>
      <c r="E757" s="91"/>
      <c r="F757" s="91"/>
      <c r="H757" s="91"/>
      <c r="I757" s="91"/>
    </row>
    <row r="758" spans="2:9" x14ac:dyDescent="0.25">
      <c r="B758" s="91"/>
      <c r="C758" s="91"/>
      <c r="E758" s="91"/>
      <c r="F758" s="91"/>
      <c r="H758" s="91"/>
      <c r="I758" s="91"/>
    </row>
    <row r="759" spans="2:9" x14ac:dyDescent="0.25">
      <c r="B759" s="91"/>
      <c r="C759" s="91"/>
      <c r="E759" s="91"/>
      <c r="F759" s="91"/>
      <c r="H759" s="91"/>
      <c r="I759" s="91"/>
    </row>
    <row r="760" spans="2:9" x14ac:dyDescent="0.25">
      <c r="B760" s="91"/>
      <c r="C760" s="91"/>
      <c r="E760" s="91"/>
      <c r="F760" s="91"/>
      <c r="H760" s="91"/>
      <c r="I760" s="91"/>
    </row>
    <row r="761" spans="2:9" x14ac:dyDescent="0.25">
      <c r="B761" s="91"/>
      <c r="C761" s="91"/>
      <c r="E761" s="91"/>
      <c r="F761" s="91"/>
      <c r="H761" s="91"/>
      <c r="I761" s="91"/>
    </row>
    <row r="762" spans="2:9" x14ac:dyDescent="0.25">
      <c r="B762" s="91"/>
      <c r="C762" s="91"/>
      <c r="E762" s="91"/>
      <c r="F762" s="91"/>
      <c r="H762" s="91"/>
      <c r="I762" s="91"/>
    </row>
    <row r="763" spans="2:9" x14ac:dyDescent="0.25">
      <c r="B763" s="91"/>
      <c r="C763" s="91"/>
      <c r="E763" s="91"/>
      <c r="F763" s="91"/>
      <c r="H763" s="91"/>
      <c r="I763" s="91"/>
    </row>
    <row r="764" spans="2:9" x14ac:dyDescent="0.25">
      <c r="B764" s="91"/>
      <c r="C764" s="91"/>
      <c r="E764" s="91"/>
      <c r="F764" s="91"/>
      <c r="H764" s="91"/>
      <c r="I764" s="91"/>
    </row>
    <row r="765" spans="2:9" x14ac:dyDescent="0.25">
      <c r="B765" s="91"/>
      <c r="C765" s="91"/>
      <c r="E765" s="91"/>
      <c r="F765" s="91"/>
      <c r="H765" s="91"/>
      <c r="I765" s="91"/>
    </row>
    <row r="766" spans="2:9" x14ac:dyDescent="0.25">
      <c r="B766" s="91"/>
      <c r="C766" s="91"/>
      <c r="E766" s="91"/>
      <c r="F766" s="91"/>
      <c r="H766" s="91"/>
      <c r="I766" s="91"/>
    </row>
    <row r="767" spans="2:9" x14ac:dyDescent="0.25">
      <c r="B767" s="91"/>
      <c r="C767" s="91"/>
      <c r="E767" s="91"/>
      <c r="F767" s="91"/>
      <c r="H767" s="91"/>
      <c r="I767" s="91"/>
    </row>
    <row r="768" spans="2:9" x14ac:dyDescent="0.25">
      <c r="B768" s="91"/>
      <c r="C768" s="91"/>
      <c r="E768" s="91"/>
      <c r="F768" s="91"/>
      <c r="H768" s="91"/>
      <c r="I768" s="91"/>
    </row>
    <row r="769" spans="2:9" x14ac:dyDescent="0.25">
      <c r="B769" s="91"/>
      <c r="C769" s="91"/>
      <c r="E769" s="91"/>
      <c r="F769" s="91"/>
      <c r="H769" s="91"/>
      <c r="I769" s="91"/>
    </row>
    <row r="770" spans="2:9" x14ac:dyDescent="0.25">
      <c r="B770" s="91"/>
      <c r="C770" s="91"/>
      <c r="E770" s="91"/>
      <c r="F770" s="91"/>
      <c r="H770" s="91"/>
      <c r="I770" s="91"/>
    </row>
    <row r="771" spans="2:9" x14ac:dyDescent="0.25">
      <c r="B771" s="91"/>
      <c r="C771" s="91"/>
      <c r="E771" s="91"/>
      <c r="F771" s="91"/>
      <c r="H771" s="91"/>
      <c r="I771" s="91"/>
    </row>
    <row r="772" spans="2:9" x14ac:dyDescent="0.25">
      <c r="B772" s="91"/>
      <c r="C772" s="91"/>
      <c r="E772" s="91"/>
      <c r="F772" s="91"/>
      <c r="H772" s="91"/>
      <c r="I772" s="91"/>
    </row>
    <row r="773" spans="2:9" x14ac:dyDescent="0.25">
      <c r="B773" s="91"/>
      <c r="C773" s="91"/>
      <c r="E773" s="91"/>
      <c r="F773" s="91"/>
      <c r="H773" s="91"/>
      <c r="I773" s="91"/>
    </row>
    <row r="774" spans="2:9" x14ac:dyDescent="0.25">
      <c r="B774" s="91"/>
      <c r="C774" s="91"/>
      <c r="E774" s="91"/>
      <c r="F774" s="91"/>
      <c r="H774" s="91"/>
      <c r="I774" s="91"/>
    </row>
    <row r="775" spans="2:9" x14ac:dyDescent="0.25">
      <c r="B775" s="91"/>
      <c r="C775" s="91"/>
      <c r="E775" s="91"/>
      <c r="F775" s="91"/>
      <c r="H775" s="91"/>
      <c r="I775" s="91"/>
    </row>
    <row r="776" spans="2:9" x14ac:dyDescent="0.25">
      <c r="B776" s="91"/>
      <c r="C776" s="91"/>
      <c r="E776" s="91"/>
      <c r="F776" s="91"/>
      <c r="H776" s="91"/>
      <c r="I776" s="91"/>
    </row>
    <row r="777" spans="2:9" x14ac:dyDescent="0.25">
      <c r="B777" s="91"/>
      <c r="C777" s="91"/>
      <c r="E777" s="91"/>
      <c r="F777" s="91"/>
      <c r="H777" s="91"/>
      <c r="I777" s="91"/>
    </row>
    <row r="778" spans="2:9" x14ac:dyDescent="0.25">
      <c r="B778" s="91"/>
      <c r="C778" s="91"/>
      <c r="E778" s="91"/>
      <c r="F778" s="91"/>
      <c r="H778" s="91"/>
      <c r="I778" s="91"/>
    </row>
    <row r="779" spans="2:9" x14ac:dyDescent="0.25">
      <c r="B779" s="91"/>
      <c r="C779" s="91"/>
      <c r="E779" s="91"/>
      <c r="F779" s="91"/>
      <c r="H779" s="91"/>
      <c r="I779" s="91"/>
    </row>
    <row r="780" spans="2:9" x14ac:dyDescent="0.25">
      <c r="B780" s="91"/>
      <c r="C780" s="91"/>
      <c r="E780" s="91"/>
      <c r="F780" s="91"/>
      <c r="H780" s="91"/>
      <c r="I780" s="91"/>
    </row>
    <row r="781" spans="2:9" x14ac:dyDescent="0.25">
      <c r="B781" s="91"/>
      <c r="C781" s="91"/>
      <c r="E781" s="91"/>
      <c r="F781" s="91"/>
      <c r="H781" s="91"/>
      <c r="I781" s="91"/>
    </row>
    <row r="782" spans="2:9" x14ac:dyDescent="0.25">
      <c r="B782" s="91"/>
      <c r="C782" s="91"/>
      <c r="E782" s="91"/>
      <c r="F782" s="91"/>
      <c r="H782" s="91"/>
      <c r="I782" s="91"/>
    </row>
    <row r="783" spans="2:9" x14ac:dyDescent="0.25">
      <c r="B783" s="91"/>
      <c r="C783" s="91"/>
      <c r="E783" s="91"/>
      <c r="F783" s="91"/>
      <c r="H783" s="91"/>
      <c r="I783" s="91"/>
    </row>
    <row r="784" spans="2:9" x14ac:dyDescent="0.25">
      <c r="B784" s="91"/>
      <c r="C784" s="91"/>
      <c r="E784" s="91"/>
      <c r="F784" s="91"/>
      <c r="H784" s="91"/>
      <c r="I784" s="91"/>
    </row>
    <row r="785" spans="2:9" x14ac:dyDescent="0.25">
      <c r="B785" s="91"/>
      <c r="C785" s="91"/>
      <c r="E785" s="91"/>
      <c r="F785" s="91"/>
      <c r="H785" s="91"/>
      <c r="I785" s="91"/>
    </row>
    <row r="786" spans="2:9" x14ac:dyDescent="0.25">
      <c r="B786" s="91"/>
      <c r="C786" s="91"/>
      <c r="E786" s="91"/>
      <c r="F786" s="91"/>
      <c r="H786" s="91"/>
      <c r="I786" s="91"/>
    </row>
    <row r="787" spans="2:9" x14ac:dyDescent="0.25">
      <c r="B787" s="91"/>
      <c r="C787" s="91"/>
      <c r="E787" s="91"/>
      <c r="F787" s="91"/>
      <c r="H787" s="91"/>
      <c r="I787" s="91"/>
    </row>
    <row r="788" spans="2:9" x14ac:dyDescent="0.25">
      <c r="B788" s="91"/>
      <c r="C788" s="91"/>
      <c r="E788" s="91"/>
      <c r="F788" s="91"/>
      <c r="H788" s="91"/>
      <c r="I788" s="91"/>
    </row>
    <row r="789" spans="2:9" x14ac:dyDescent="0.25">
      <c r="B789" s="91"/>
      <c r="C789" s="91"/>
      <c r="E789" s="91"/>
      <c r="F789" s="91"/>
      <c r="H789" s="91"/>
      <c r="I789" s="91"/>
    </row>
    <row r="790" spans="2:9" x14ac:dyDescent="0.25">
      <c r="B790" s="91"/>
      <c r="C790" s="91"/>
      <c r="E790" s="91"/>
      <c r="F790" s="91"/>
      <c r="H790" s="91"/>
      <c r="I790" s="91"/>
    </row>
    <row r="791" spans="2:9" x14ac:dyDescent="0.25">
      <c r="B791" s="91"/>
      <c r="C791" s="91"/>
      <c r="E791" s="91"/>
      <c r="F791" s="91"/>
      <c r="H791" s="91"/>
      <c r="I791" s="91"/>
    </row>
    <row r="792" spans="2:9" x14ac:dyDescent="0.25">
      <c r="B792" s="91"/>
      <c r="C792" s="91"/>
      <c r="E792" s="91"/>
      <c r="F792" s="91"/>
      <c r="H792" s="91"/>
      <c r="I792" s="91"/>
    </row>
    <row r="793" spans="2:9" x14ac:dyDescent="0.25">
      <c r="B793" s="91"/>
      <c r="C793" s="91"/>
      <c r="E793" s="91"/>
      <c r="F793" s="91"/>
      <c r="H793" s="91"/>
      <c r="I793" s="91"/>
    </row>
    <row r="794" spans="2:9" x14ac:dyDescent="0.25">
      <c r="B794" s="91"/>
      <c r="C794" s="91"/>
      <c r="E794" s="91"/>
      <c r="F794" s="91"/>
      <c r="H794" s="91"/>
      <c r="I794" s="91"/>
    </row>
    <row r="795" spans="2:9" x14ac:dyDescent="0.25">
      <c r="B795" s="91"/>
      <c r="C795" s="91"/>
      <c r="E795" s="91"/>
      <c r="F795" s="91"/>
      <c r="H795" s="91"/>
      <c r="I795" s="91"/>
    </row>
    <row r="796" spans="2:9" x14ac:dyDescent="0.25">
      <c r="B796" s="91"/>
      <c r="C796" s="91"/>
      <c r="E796" s="91"/>
      <c r="F796" s="91"/>
      <c r="H796" s="91"/>
      <c r="I796" s="91"/>
    </row>
    <row r="797" spans="2:9" x14ac:dyDescent="0.25">
      <c r="B797" s="91"/>
      <c r="C797" s="91"/>
      <c r="E797" s="91"/>
      <c r="F797" s="91"/>
      <c r="H797" s="91"/>
      <c r="I797" s="91"/>
    </row>
    <row r="798" spans="2:9" x14ac:dyDescent="0.25">
      <c r="B798" s="91"/>
      <c r="C798" s="91"/>
      <c r="E798" s="91"/>
      <c r="F798" s="91"/>
      <c r="H798" s="91"/>
      <c r="I798" s="91"/>
    </row>
    <row r="799" spans="2:9" x14ac:dyDescent="0.25">
      <c r="B799" s="91"/>
      <c r="C799" s="91"/>
      <c r="E799" s="91"/>
      <c r="F799" s="91"/>
      <c r="H799" s="91"/>
      <c r="I799" s="91"/>
    </row>
    <row r="800" spans="2:9" x14ac:dyDescent="0.25">
      <c r="B800" s="91"/>
      <c r="C800" s="91"/>
      <c r="E800" s="91"/>
      <c r="F800" s="91"/>
      <c r="H800" s="91"/>
      <c r="I800" s="91"/>
    </row>
    <row r="801" spans="2:9" x14ac:dyDescent="0.25">
      <c r="B801" s="91"/>
      <c r="C801" s="91"/>
      <c r="E801" s="91"/>
      <c r="F801" s="91"/>
      <c r="H801" s="91"/>
      <c r="I801" s="91"/>
    </row>
    <row r="802" spans="2:9" x14ac:dyDescent="0.25">
      <c r="B802" s="91"/>
      <c r="C802" s="91"/>
      <c r="E802" s="91"/>
      <c r="F802" s="91"/>
      <c r="H802" s="91"/>
      <c r="I802" s="91"/>
    </row>
    <row r="803" spans="2:9" x14ac:dyDescent="0.25">
      <c r="B803" s="91"/>
      <c r="C803" s="91"/>
      <c r="E803" s="91"/>
      <c r="F803" s="91"/>
      <c r="H803" s="91"/>
      <c r="I803" s="91"/>
    </row>
    <row r="804" spans="2:9" x14ac:dyDescent="0.25">
      <c r="B804" s="91"/>
      <c r="C804" s="91"/>
      <c r="E804" s="91"/>
      <c r="F804" s="91"/>
      <c r="H804" s="91"/>
      <c r="I804" s="91"/>
    </row>
    <row r="805" spans="2:9" x14ac:dyDescent="0.25">
      <c r="B805" s="91"/>
      <c r="C805" s="91"/>
      <c r="E805" s="91"/>
      <c r="F805" s="91"/>
      <c r="H805" s="91"/>
      <c r="I805" s="91"/>
    </row>
    <row r="806" spans="2:9" x14ac:dyDescent="0.25">
      <c r="B806" s="91"/>
      <c r="C806" s="91"/>
      <c r="E806" s="91"/>
      <c r="F806" s="91"/>
      <c r="H806" s="91"/>
      <c r="I806" s="91"/>
    </row>
    <row r="807" spans="2:9" x14ac:dyDescent="0.25">
      <c r="B807" s="91"/>
      <c r="C807" s="91"/>
      <c r="E807" s="91"/>
      <c r="F807" s="91"/>
      <c r="H807" s="91"/>
      <c r="I807" s="91"/>
    </row>
    <row r="808" spans="2:9" x14ac:dyDescent="0.25">
      <c r="B808" s="91"/>
      <c r="C808" s="91"/>
      <c r="E808" s="91"/>
      <c r="F808" s="91"/>
      <c r="H808" s="91"/>
      <c r="I808" s="91"/>
    </row>
    <row r="809" spans="2:9" x14ac:dyDescent="0.25">
      <c r="B809" s="91"/>
      <c r="C809" s="91"/>
      <c r="E809" s="91"/>
      <c r="F809" s="91"/>
      <c r="H809" s="91"/>
      <c r="I809" s="91"/>
    </row>
    <row r="810" spans="2:9" x14ac:dyDescent="0.25">
      <c r="B810" s="91"/>
      <c r="C810" s="91"/>
      <c r="E810" s="91"/>
      <c r="F810" s="91"/>
      <c r="H810" s="91"/>
      <c r="I810" s="91"/>
    </row>
    <row r="811" spans="2:9" x14ac:dyDescent="0.25">
      <c r="B811" s="91"/>
      <c r="C811" s="91"/>
      <c r="E811" s="91"/>
      <c r="F811" s="91"/>
      <c r="H811" s="91"/>
      <c r="I811" s="91"/>
    </row>
    <row r="812" spans="2:9" x14ac:dyDescent="0.25">
      <c r="B812" s="91"/>
      <c r="C812" s="91"/>
      <c r="E812" s="91"/>
      <c r="F812" s="91"/>
      <c r="H812" s="91"/>
      <c r="I812" s="91"/>
    </row>
    <row r="813" spans="2:9" x14ac:dyDescent="0.25">
      <c r="B813" s="91"/>
      <c r="C813" s="91"/>
      <c r="E813" s="91"/>
      <c r="F813" s="91"/>
      <c r="H813" s="91"/>
      <c r="I813" s="91"/>
    </row>
    <row r="814" spans="2:9" x14ac:dyDescent="0.25">
      <c r="B814" s="91"/>
      <c r="C814" s="91"/>
      <c r="E814" s="91"/>
      <c r="F814" s="91"/>
      <c r="H814" s="91"/>
      <c r="I814" s="91"/>
    </row>
    <row r="815" spans="2:9" x14ac:dyDescent="0.25">
      <c r="B815" s="91"/>
      <c r="C815" s="91"/>
      <c r="E815" s="91"/>
      <c r="F815" s="91"/>
      <c r="H815" s="91"/>
      <c r="I815" s="91"/>
    </row>
    <row r="816" spans="2:9" x14ac:dyDescent="0.25">
      <c r="B816" s="91"/>
      <c r="C816" s="91"/>
      <c r="E816" s="91"/>
      <c r="F816" s="91"/>
      <c r="H816" s="91"/>
      <c r="I816" s="91"/>
    </row>
    <row r="817" spans="2:9" x14ac:dyDescent="0.25">
      <c r="B817" s="91"/>
      <c r="C817" s="91"/>
      <c r="E817" s="91"/>
      <c r="F817" s="91"/>
      <c r="H817" s="91"/>
      <c r="I817" s="91"/>
    </row>
    <row r="818" spans="2:9" x14ac:dyDescent="0.25">
      <c r="B818" s="91"/>
      <c r="C818" s="91"/>
      <c r="E818" s="91"/>
      <c r="F818" s="91"/>
      <c r="H818" s="91"/>
      <c r="I818" s="91"/>
    </row>
    <row r="819" spans="2:9" x14ac:dyDescent="0.25">
      <c r="B819" s="91"/>
      <c r="C819" s="91"/>
      <c r="E819" s="91"/>
      <c r="F819" s="91"/>
      <c r="H819" s="91"/>
      <c r="I819" s="91"/>
    </row>
    <row r="820" spans="2:9" x14ac:dyDescent="0.25">
      <c r="B820" s="91"/>
      <c r="C820" s="91"/>
      <c r="E820" s="91"/>
      <c r="F820" s="91"/>
      <c r="H820" s="91"/>
      <c r="I820" s="91"/>
    </row>
    <row r="821" spans="2:9" x14ac:dyDescent="0.25">
      <c r="B821" s="91"/>
      <c r="C821" s="91"/>
      <c r="E821" s="91"/>
      <c r="F821" s="91"/>
      <c r="H821" s="91"/>
      <c r="I821" s="91"/>
    </row>
    <row r="822" spans="2:9" x14ac:dyDescent="0.25">
      <c r="B822" s="91"/>
      <c r="C822" s="91"/>
      <c r="E822" s="91"/>
      <c r="F822" s="91"/>
      <c r="H822" s="91"/>
      <c r="I822" s="91"/>
    </row>
    <row r="823" spans="2:9" x14ac:dyDescent="0.25">
      <c r="B823" s="91"/>
      <c r="C823" s="91"/>
      <c r="E823" s="91"/>
      <c r="F823" s="91"/>
      <c r="H823" s="91"/>
      <c r="I823" s="91"/>
    </row>
    <row r="824" spans="2:9" x14ac:dyDescent="0.25">
      <c r="B824" s="91"/>
      <c r="C824" s="91"/>
      <c r="E824" s="91"/>
      <c r="F824" s="91"/>
      <c r="H824" s="91"/>
      <c r="I824" s="91"/>
    </row>
    <row r="825" spans="2:9" x14ac:dyDescent="0.25">
      <c r="B825" s="91"/>
      <c r="C825" s="91"/>
      <c r="E825" s="91"/>
      <c r="F825" s="91"/>
      <c r="H825" s="91"/>
      <c r="I825" s="91"/>
    </row>
    <row r="826" spans="2:9" x14ac:dyDescent="0.25">
      <c r="B826" s="91"/>
      <c r="C826" s="91"/>
      <c r="E826" s="91"/>
      <c r="F826" s="91"/>
      <c r="H826" s="91"/>
      <c r="I826" s="91"/>
    </row>
    <row r="827" spans="2:9" x14ac:dyDescent="0.25">
      <c r="B827" s="91"/>
      <c r="C827" s="91"/>
      <c r="E827" s="91"/>
      <c r="F827" s="91"/>
      <c r="H827" s="91"/>
      <c r="I827" s="91"/>
    </row>
    <row r="828" spans="2:9" x14ac:dyDescent="0.25">
      <c r="B828" s="91"/>
      <c r="C828" s="91"/>
      <c r="E828" s="91"/>
      <c r="F828" s="91"/>
      <c r="H828" s="91"/>
      <c r="I828" s="91"/>
    </row>
    <row r="829" spans="2:9" x14ac:dyDescent="0.25">
      <c r="B829" s="91"/>
      <c r="C829" s="91"/>
      <c r="E829" s="91"/>
      <c r="F829" s="91"/>
      <c r="H829" s="91"/>
      <c r="I829" s="91"/>
    </row>
    <row r="830" spans="2:9" x14ac:dyDescent="0.25">
      <c r="B830" s="91"/>
      <c r="C830" s="91"/>
      <c r="E830" s="91"/>
      <c r="F830" s="91"/>
      <c r="H830" s="91"/>
      <c r="I830" s="91"/>
    </row>
    <row r="831" spans="2:9" x14ac:dyDescent="0.25">
      <c r="B831" s="91"/>
      <c r="C831" s="91"/>
      <c r="E831" s="91"/>
      <c r="F831" s="91"/>
      <c r="H831" s="91"/>
      <c r="I831" s="91"/>
    </row>
    <row r="832" spans="2:9" x14ac:dyDescent="0.25">
      <c r="B832" s="91"/>
      <c r="C832" s="91"/>
      <c r="E832" s="91"/>
      <c r="F832" s="91"/>
      <c r="H832" s="91"/>
      <c r="I832" s="91"/>
    </row>
    <row r="833" spans="2:9" x14ac:dyDescent="0.25">
      <c r="B833" s="91"/>
      <c r="C833" s="91"/>
      <c r="E833" s="91"/>
      <c r="F833" s="91"/>
      <c r="H833" s="91"/>
      <c r="I833" s="91"/>
    </row>
    <row r="834" spans="2:9" x14ac:dyDescent="0.25">
      <c r="B834" s="91"/>
      <c r="C834" s="91"/>
      <c r="E834" s="91"/>
      <c r="F834" s="91"/>
      <c r="H834" s="91"/>
      <c r="I834" s="91"/>
    </row>
    <row r="835" spans="2:9" x14ac:dyDescent="0.25">
      <c r="B835" s="91"/>
      <c r="C835" s="91"/>
      <c r="E835" s="91"/>
      <c r="F835" s="91"/>
      <c r="H835" s="91"/>
      <c r="I835" s="91"/>
    </row>
    <row r="836" spans="2:9" x14ac:dyDescent="0.25">
      <c r="B836" s="91"/>
      <c r="C836" s="91"/>
      <c r="E836" s="91"/>
      <c r="F836" s="91"/>
      <c r="H836" s="91"/>
      <c r="I836" s="91"/>
    </row>
    <row r="837" spans="2:9" x14ac:dyDescent="0.25">
      <c r="B837" s="91"/>
      <c r="C837" s="91"/>
      <c r="E837" s="91"/>
      <c r="F837" s="91"/>
      <c r="H837" s="91"/>
      <c r="I837" s="91"/>
    </row>
    <row r="838" spans="2:9" x14ac:dyDescent="0.25">
      <c r="B838" s="91"/>
      <c r="C838" s="91"/>
      <c r="E838" s="91"/>
      <c r="F838" s="91"/>
      <c r="H838" s="91"/>
      <c r="I838" s="91"/>
    </row>
    <row r="839" spans="2:9" x14ac:dyDescent="0.25">
      <c r="B839" s="91"/>
      <c r="C839" s="91"/>
      <c r="E839" s="91"/>
      <c r="F839" s="91"/>
      <c r="H839" s="91"/>
      <c r="I839" s="91"/>
    </row>
    <row r="840" spans="2:9" x14ac:dyDescent="0.25">
      <c r="B840" s="91"/>
      <c r="C840" s="91"/>
      <c r="E840" s="91"/>
      <c r="F840" s="91"/>
      <c r="H840" s="91"/>
      <c r="I840" s="91"/>
    </row>
    <row r="841" spans="2:9" x14ac:dyDescent="0.25">
      <c r="B841" s="91"/>
      <c r="C841" s="91"/>
      <c r="E841" s="91"/>
      <c r="F841" s="91"/>
      <c r="H841" s="91"/>
      <c r="I841" s="91"/>
    </row>
    <row r="842" spans="2:9" x14ac:dyDescent="0.25">
      <c r="B842" s="91"/>
      <c r="C842" s="91"/>
      <c r="E842" s="91"/>
      <c r="F842" s="91"/>
      <c r="H842" s="91"/>
      <c r="I842" s="91"/>
    </row>
    <row r="843" spans="2:9" x14ac:dyDescent="0.25">
      <c r="B843" s="91"/>
      <c r="C843" s="91"/>
      <c r="E843" s="91"/>
      <c r="F843" s="91"/>
      <c r="H843" s="91"/>
      <c r="I843" s="91"/>
    </row>
    <row r="844" spans="2:9" x14ac:dyDescent="0.25">
      <c r="B844" s="91"/>
      <c r="C844" s="91"/>
      <c r="E844" s="91"/>
      <c r="F844" s="91"/>
      <c r="H844" s="91"/>
      <c r="I844" s="91"/>
    </row>
    <row r="845" spans="2:9" x14ac:dyDescent="0.25">
      <c r="B845" s="91"/>
      <c r="C845" s="91"/>
      <c r="E845" s="91"/>
      <c r="F845" s="91"/>
      <c r="H845" s="91"/>
      <c r="I845" s="91"/>
    </row>
    <row r="846" spans="2:9" x14ac:dyDescent="0.25">
      <c r="B846" s="91"/>
      <c r="C846" s="91"/>
      <c r="E846" s="91"/>
      <c r="F846" s="91"/>
      <c r="H846" s="91"/>
      <c r="I846" s="91"/>
    </row>
    <row r="847" spans="2:9" x14ac:dyDescent="0.25">
      <c r="B847" s="91"/>
      <c r="C847" s="91"/>
      <c r="E847" s="91"/>
      <c r="F847" s="91"/>
      <c r="H847" s="91"/>
      <c r="I847" s="91"/>
    </row>
    <row r="848" spans="2:9" x14ac:dyDescent="0.25">
      <c r="B848" s="91"/>
      <c r="C848" s="91"/>
      <c r="E848" s="91"/>
      <c r="F848" s="91"/>
      <c r="H848" s="91"/>
      <c r="I848" s="91"/>
    </row>
    <row r="849" spans="2:9" x14ac:dyDescent="0.25">
      <c r="B849" s="91"/>
      <c r="C849" s="91"/>
      <c r="E849" s="91"/>
      <c r="F849" s="91"/>
      <c r="H849" s="91"/>
      <c r="I849" s="91"/>
    </row>
    <row r="850" spans="2:9" x14ac:dyDescent="0.25">
      <c r="B850" s="91"/>
      <c r="C850" s="91"/>
      <c r="E850" s="91"/>
      <c r="F850" s="91"/>
      <c r="H850" s="91"/>
      <c r="I850" s="91"/>
    </row>
    <row r="851" spans="2:9" x14ac:dyDescent="0.25">
      <c r="B851" s="91"/>
      <c r="C851" s="91"/>
      <c r="E851" s="91"/>
      <c r="F851" s="91"/>
      <c r="H851" s="91"/>
      <c r="I851" s="91"/>
    </row>
    <row r="852" spans="2:9" x14ac:dyDescent="0.25">
      <c r="B852" s="91"/>
      <c r="C852" s="91"/>
      <c r="E852" s="91"/>
      <c r="F852" s="91"/>
      <c r="H852" s="91"/>
      <c r="I852" s="91"/>
    </row>
    <row r="853" spans="2:9" x14ac:dyDescent="0.25">
      <c r="B853" s="91"/>
      <c r="C853" s="91"/>
      <c r="E853" s="91"/>
      <c r="F853" s="91"/>
      <c r="H853" s="91"/>
      <c r="I853" s="91"/>
    </row>
    <row r="854" spans="2:9" x14ac:dyDescent="0.25">
      <c r="B854" s="91"/>
      <c r="C854" s="91"/>
      <c r="E854" s="91"/>
      <c r="F854" s="91"/>
      <c r="H854" s="91"/>
      <c r="I854" s="91"/>
    </row>
    <row r="855" spans="2:9" x14ac:dyDescent="0.25">
      <c r="B855" s="91"/>
      <c r="C855" s="91"/>
      <c r="E855" s="91"/>
      <c r="F855" s="91"/>
      <c r="H855" s="91"/>
      <c r="I855" s="91"/>
    </row>
    <row r="856" spans="2:9" x14ac:dyDescent="0.25">
      <c r="B856" s="91"/>
      <c r="C856" s="91"/>
      <c r="E856" s="91"/>
      <c r="F856" s="91"/>
      <c r="H856" s="91"/>
      <c r="I856" s="91"/>
    </row>
    <row r="857" spans="2:9" x14ac:dyDescent="0.25">
      <c r="B857" s="91"/>
      <c r="C857" s="91"/>
      <c r="E857" s="91"/>
      <c r="F857" s="91"/>
      <c r="H857" s="91"/>
      <c r="I857" s="91"/>
    </row>
    <row r="858" spans="2:9" x14ac:dyDescent="0.25">
      <c r="B858" s="91"/>
      <c r="C858" s="91"/>
      <c r="E858" s="91"/>
      <c r="F858" s="91"/>
      <c r="H858" s="91"/>
      <c r="I858" s="91"/>
    </row>
    <row r="859" spans="2:9" x14ac:dyDescent="0.25">
      <c r="B859" s="91"/>
      <c r="C859" s="91"/>
      <c r="E859" s="91"/>
      <c r="F859" s="91"/>
      <c r="H859" s="91"/>
      <c r="I859" s="91"/>
    </row>
    <row r="860" spans="2:9" x14ac:dyDescent="0.25">
      <c r="B860" s="91"/>
      <c r="C860" s="91"/>
      <c r="E860" s="91"/>
      <c r="F860" s="91"/>
      <c r="H860" s="91"/>
      <c r="I860" s="91"/>
    </row>
    <row r="861" spans="2:9" x14ac:dyDescent="0.25">
      <c r="B861" s="91"/>
      <c r="C861" s="91"/>
      <c r="E861" s="91"/>
      <c r="F861" s="91"/>
      <c r="H861" s="91"/>
      <c r="I861" s="91"/>
    </row>
    <row r="862" spans="2:9" x14ac:dyDescent="0.25">
      <c r="B862" s="91"/>
      <c r="C862" s="91"/>
      <c r="E862" s="91"/>
      <c r="F862" s="91"/>
      <c r="H862" s="91"/>
      <c r="I862" s="91"/>
    </row>
    <row r="863" spans="2:9" x14ac:dyDescent="0.25">
      <c r="B863" s="91"/>
      <c r="C863" s="91"/>
      <c r="E863" s="91"/>
      <c r="F863" s="91"/>
      <c r="H863" s="91"/>
      <c r="I863" s="91"/>
    </row>
    <row r="864" spans="2:9" x14ac:dyDescent="0.25">
      <c r="B864" s="91"/>
      <c r="C864" s="91"/>
      <c r="E864" s="91"/>
      <c r="F864" s="91"/>
      <c r="H864" s="91"/>
      <c r="I864" s="91"/>
    </row>
    <row r="865" spans="2:9" x14ac:dyDescent="0.25">
      <c r="B865" s="91"/>
      <c r="C865" s="91"/>
      <c r="E865" s="91"/>
      <c r="F865" s="91"/>
      <c r="H865" s="91"/>
      <c r="I865" s="91"/>
    </row>
    <row r="866" spans="2:9" x14ac:dyDescent="0.25">
      <c r="B866" s="91"/>
      <c r="C866" s="91"/>
      <c r="E866" s="91"/>
      <c r="F866" s="91"/>
      <c r="H866" s="91"/>
      <c r="I866" s="91"/>
    </row>
    <row r="867" spans="2:9" x14ac:dyDescent="0.25">
      <c r="B867" s="91"/>
      <c r="C867" s="91"/>
      <c r="E867" s="91"/>
      <c r="F867" s="91"/>
      <c r="H867" s="91"/>
      <c r="I867" s="91"/>
    </row>
    <row r="868" spans="2:9" x14ac:dyDescent="0.25">
      <c r="B868" s="91"/>
      <c r="C868" s="91"/>
      <c r="E868" s="91"/>
      <c r="F868" s="91"/>
      <c r="H868" s="91"/>
      <c r="I868" s="91"/>
    </row>
    <row r="869" spans="2:9" x14ac:dyDescent="0.25">
      <c r="B869" s="91"/>
      <c r="C869" s="91"/>
      <c r="E869" s="91"/>
      <c r="F869" s="91"/>
      <c r="H869" s="91"/>
      <c r="I869" s="91"/>
    </row>
    <row r="870" spans="2:9" x14ac:dyDescent="0.25">
      <c r="B870" s="91"/>
      <c r="C870" s="91"/>
      <c r="E870" s="91"/>
      <c r="F870" s="91"/>
      <c r="H870" s="91"/>
      <c r="I870" s="91"/>
    </row>
    <row r="871" spans="2:9" x14ac:dyDescent="0.25">
      <c r="B871" s="91"/>
      <c r="C871" s="91"/>
      <c r="E871" s="91"/>
      <c r="F871" s="91"/>
      <c r="H871" s="91"/>
      <c r="I871" s="91"/>
    </row>
    <row r="872" spans="2:9" x14ac:dyDescent="0.25">
      <c r="B872" s="91"/>
      <c r="C872" s="91"/>
      <c r="E872" s="91"/>
      <c r="F872" s="91"/>
      <c r="H872" s="91"/>
      <c r="I872" s="91"/>
    </row>
    <row r="873" spans="2:9" x14ac:dyDescent="0.25">
      <c r="B873" s="91"/>
      <c r="C873" s="91"/>
      <c r="E873" s="91"/>
      <c r="F873" s="91"/>
      <c r="H873" s="91"/>
      <c r="I873" s="91"/>
    </row>
    <row r="874" spans="2:9" x14ac:dyDescent="0.25">
      <c r="B874" s="91"/>
      <c r="C874" s="91"/>
      <c r="E874" s="91"/>
      <c r="F874" s="91"/>
      <c r="H874" s="91"/>
      <c r="I874" s="91"/>
    </row>
    <row r="875" spans="2:9" x14ac:dyDescent="0.25">
      <c r="B875" s="91"/>
      <c r="C875" s="91"/>
      <c r="E875" s="91"/>
      <c r="F875" s="91"/>
      <c r="H875" s="91"/>
      <c r="I875" s="91"/>
    </row>
    <row r="876" spans="2:9" x14ac:dyDescent="0.25">
      <c r="B876" s="91"/>
      <c r="C876" s="91"/>
      <c r="E876" s="91"/>
      <c r="F876" s="91"/>
      <c r="H876" s="91"/>
      <c r="I876" s="91"/>
    </row>
    <row r="877" spans="2:9" x14ac:dyDescent="0.25">
      <c r="B877" s="91"/>
      <c r="C877" s="91"/>
      <c r="E877" s="91"/>
      <c r="F877" s="91"/>
      <c r="H877" s="91"/>
      <c r="I877" s="91"/>
    </row>
    <row r="878" spans="2:9" x14ac:dyDescent="0.25">
      <c r="B878" s="91"/>
      <c r="C878" s="91"/>
      <c r="E878" s="91"/>
      <c r="F878" s="91"/>
      <c r="H878" s="91"/>
      <c r="I878" s="91"/>
    </row>
    <row r="879" spans="2:9" x14ac:dyDescent="0.25">
      <c r="B879" s="91"/>
      <c r="C879" s="91"/>
      <c r="E879" s="91"/>
      <c r="F879" s="91"/>
      <c r="H879" s="91"/>
      <c r="I879" s="91"/>
    </row>
    <row r="880" spans="2:9" x14ac:dyDescent="0.25">
      <c r="B880" s="91"/>
      <c r="C880" s="91"/>
      <c r="E880" s="91"/>
      <c r="F880" s="91"/>
      <c r="H880" s="91"/>
      <c r="I880" s="91"/>
    </row>
    <row r="881" spans="2:9" x14ac:dyDescent="0.25">
      <c r="B881" s="91"/>
      <c r="C881" s="91"/>
      <c r="E881" s="91"/>
      <c r="F881" s="91"/>
      <c r="H881" s="91"/>
      <c r="I881" s="91"/>
    </row>
    <row r="882" spans="2:9" x14ac:dyDescent="0.25">
      <c r="B882" s="91"/>
      <c r="C882" s="91"/>
      <c r="E882" s="91"/>
      <c r="F882" s="91"/>
      <c r="H882" s="91"/>
      <c r="I882" s="91"/>
    </row>
    <row r="883" spans="2:9" x14ac:dyDescent="0.25">
      <c r="B883" s="91"/>
      <c r="C883" s="91"/>
      <c r="E883" s="91"/>
      <c r="F883" s="91"/>
      <c r="H883" s="91"/>
      <c r="I883" s="91"/>
    </row>
    <row r="884" spans="2:9" x14ac:dyDescent="0.25">
      <c r="B884" s="91"/>
      <c r="C884" s="91"/>
      <c r="E884" s="91"/>
      <c r="F884" s="91"/>
      <c r="H884" s="91"/>
      <c r="I884" s="91"/>
    </row>
    <row r="885" spans="2:9" x14ac:dyDescent="0.25">
      <c r="B885" s="91"/>
      <c r="C885" s="91"/>
      <c r="E885" s="91"/>
      <c r="F885" s="91"/>
      <c r="H885" s="91"/>
      <c r="I885" s="91"/>
    </row>
    <row r="886" spans="2:9" x14ac:dyDescent="0.25">
      <c r="B886" s="91"/>
      <c r="C886" s="91"/>
      <c r="E886" s="91"/>
      <c r="F886" s="91"/>
      <c r="H886" s="91"/>
      <c r="I886" s="91"/>
    </row>
    <row r="887" spans="2:9" x14ac:dyDescent="0.25">
      <c r="B887" s="91"/>
      <c r="C887" s="91"/>
      <c r="E887" s="91"/>
      <c r="F887" s="91"/>
      <c r="H887" s="91"/>
      <c r="I887" s="91"/>
    </row>
    <row r="888" spans="2:9" x14ac:dyDescent="0.25">
      <c r="B888" s="91"/>
      <c r="C888" s="91"/>
      <c r="E888" s="91"/>
      <c r="F888" s="91"/>
      <c r="H888" s="91"/>
      <c r="I888" s="91"/>
    </row>
    <row r="889" spans="2:9" x14ac:dyDescent="0.25">
      <c r="B889" s="91"/>
      <c r="C889" s="91"/>
      <c r="E889" s="91"/>
      <c r="F889" s="91"/>
      <c r="H889" s="91"/>
      <c r="I889" s="91"/>
    </row>
    <row r="890" spans="2:9" x14ac:dyDescent="0.25">
      <c r="B890" s="91"/>
      <c r="C890" s="91"/>
      <c r="E890" s="91"/>
      <c r="F890" s="91"/>
      <c r="H890" s="91"/>
      <c r="I890" s="91"/>
    </row>
    <row r="891" spans="2:9" x14ac:dyDescent="0.25">
      <c r="B891" s="91"/>
      <c r="C891" s="91"/>
      <c r="E891" s="91"/>
      <c r="F891" s="91"/>
      <c r="H891" s="91"/>
      <c r="I891" s="91"/>
    </row>
    <row r="892" spans="2:9" x14ac:dyDescent="0.25">
      <c r="B892" s="91"/>
      <c r="C892" s="91"/>
      <c r="E892" s="91"/>
      <c r="F892" s="91"/>
      <c r="H892" s="91"/>
      <c r="I892" s="91"/>
    </row>
    <row r="893" spans="2:9" x14ac:dyDescent="0.25">
      <c r="B893" s="91"/>
      <c r="C893" s="91"/>
      <c r="E893" s="91"/>
      <c r="F893" s="91"/>
      <c r="H893" s="91"/>
      <c r="I893" s="91"/>
    </row>
    <row r="894" spans="2:9" x14ac:dyDescent="0.25">
      <c r="B894" s="91"/>
      <c r="C894" s="91"/>
      <c r="E894" s="91"/>
      <c r="F894" s="91"/>
      <c r="H894" s="91"/>
      <c r="I894" s="91"/>
    </row>
    <row r="895" spans="2:9" x14ac:dyDescent="0.25">
      <c r="B895" s="91"/>
      <c r="C895" s="91"/>
      <c r="E895" s="91"/>
      <c r="F895" s="91"/>
      <c r="H895" s="91"/>
      <c r="I895" s="91"/>
    </row>
    <row r="896" spans="2:9" x14ac:dyDescent="0.25">
      <c r="B896" s="91"/>
      <c r="C896" s="91"/>
      <c r="E896" s="91"/>
      <c r="F896" s="91"/>
      <c r="H896" s="91"/>
      <c r="I896" s="91"/>
    </row>
    <row r="897" spans="2:9" x14ac:dyDescent="0.25">
      <c r="B897" s="91"/>
      <c r="C897" s="91"/>
      <c r="E897" s="91"/>
      <c r="F897" s="91"/>
      <c r="H897" s="91"/>
      <c r="I897" s="91"/>
    </row>
    <row r="898" spans="2:9" x14ac:dyDescent="0.25">
      <c r="B898" s="91"/>
      <c r="C898" s="91"/>
      <c r="E898" s="91"/>
      <c r="F898" s="91"/>
      <c r="H898" s="91"/>
      <c r="I898" s="91"/>
    </row>
    <row r="899" spans="2:9" x14ac:dyDescent="0.25">
      <c r="B899" s="91"/>
      <c r="C899" s="91"/>
      <c r="E899" s="91"/>
      <c r="F899" s="91"/>
      <c r="H899" s="91"/>
      <c r="I899" s="91"/>
    </row>
    <row r="900" spans="2:9" x14ac:dyDescent="0.25">
      <c r="B900" s="91"/>
      <c r="C900" s="91"/>
      <c r="E900" s="91"/>
      <c r="F900" s="91"/>
      <c r="H900" s="91"/>
      <c r="I900" s="91"/>
    </row>
    <row r="901" spans="2:9" x14ac:dyDescent="0.25">
      <c r="B901" s="91"/>
      <c r="C901" s="91"/>
      <c r="E901" s="91"/>
      <c r="F901" s="91"/>
      <c r="H901" s="91"/>
      <c r="I901" s="91"/>
    </row>
    <row r="902" spans="2:9" x14ac:dyDescent="0.25">
      <c r="B902" s="91"/>
      <c r="C902" s="91"/>
      <c r="E902" s="91"/>
      <c r="F902" s="91"/>
      <c r="H902" s="91"/>
      <c r="I902" s="91"/>
    </row>
    <row r="903" spans="2:9" x14ac:dyDescent="0.25">
      <c r="B903" s="91"/>
      <c r="C903" s="91"/>
      <c r="E903" s="91"/>
      <c r="F903" s="91"/>
      <c r="H903" s="91"/>
      <c r="I903" s="91"/>
    </row>
    <row r="904" spans="2:9" x14ac:dyDescent="0.25">
      <c r="B904" s="91"/>
      <c r="C904" s="91"/>
      <c r="E904" s="91"/>
      <c r="F904" s="91"/>
      <c r="H904" s="91"/>
      <c r="I904" s="91"/>
    </row>
    <row r="905" spans="2:9" x14ac:dyDescent="0.25">
      <c r="B905" s="91"/>
      <c r="C905" s="91"/>
      <c r="E905" s="91"/>
      <c r="F905" s="91"/>
      <c r="H905" s="91"/>
      <c r="I905" s="91"/>
    </row>
    <row r="906" spans="2:9" x14ac:dyDescent="0.25">
      <c r="B906" s="91"/>
      <c r="C906" s="91"/>
      <c r="E906" s="91"/>
      <c r="F906" s="91"/>
      <c r="H906" s="91"/>
      <c r="I906" s="91"/>
    </row>
    <row r="907" spans="2:9" x14ac:dyDescent="0.25">
      <c r="B907" s="91"/>
      <c r="C907" s="91"/>
      <c r="E907" s="91"/>
      <c r="F907" s="91"/>
      <c r="H907" s="91"/>
      <c r="I907" s="91"/>
    </row>
    <row r="908" spans="2:9" x14ac:dyDescent="0.25">
      <c r="B908" s="91"/>
      <c r="C908" s="91"/>
      <c r="E908" s="91"/>
      <c r="F908" s="91"/>
      <c r="H908" s="91"/>
      <c r="I908" s="91"/>
    </row>
    <row r="909" spans="2:9" x14ac:dyDescent="0.25">
      <c r="B909" s="91"/>
      <c r="C909" s="91"/>
      <c r="E909" s="91"/>
      <c r="F909" s="91"/>
      <c r="H909" s="91"/>
      <c r="I909" s="91"/>
    </row>
    <row r="910" spans="2:9" x14ac:dyDescent="0.25">
      <c r="B910" s="91"/>
      <c r="C910" s="91"/>
      <c r="E910" s="91"/>
      <c r="F910" s="91"/>
      <c r="H910" s="91"/>
      <c r="I910" s="91"/>
    </row>
    <row r="911" spans="2:9" x14ac:dyDescent="0.25">
      <c r="B911" s="91"/>
      <c r="C911" s="91"/>
      <c r="E911" s="91"/>
      <c r="F911" s="91"/>
      <c r="H911" s="91"/>
      <c r="I911" s="91"/>
    </row>
    <row r="912" spans="2:9" x14ac:dyDescent="0.25">
      <c r="B912" s="91"/>
      <c r="C912" s="91"/>
      <c r="E912" s="91"/>
      <c r="F912" s="91"/>
      <c r="H912" s="91"/>
      <c r="I912" s="91"/>
    </row>
    <row r="913" spans="2:9" x14ac:dyDescent="0.25">
      <c r="B913" s="91"/>
      <c r="C913" s="91"/>
      <c r="E913" s="91"/>
      <c r="F913" s="91"/>
      <c r="H913" s="91"/>
      <c r="I913" s="91"/>
    </row>
    <row r="914" spans="2:9" x14ac:dyDescent="0.25">
      <c r="B914" s="91"/>
      <c r="C914" s="91"/>
      <c r="E914" s="91"/>
      <c r="F914" s="91"/>
      <c r="H914" s="91"/>
      <c r="I914" s="91"/>
    </row>
    <row r="915" spans="2:9" x14ac:dyDescent="0.25">
      <c r="B915" s="91"/>
      <c r="C915" s="91"/>
      <c r="E915" s="91"/>
      <c r="F915" s="91"/>
      <c r="H915" s="91"/>
      <c r="I915" s="91"/>
    </row>
    <row r="916" spans="2:9" x14ac:dyDescent="0.25">
      <c r="B916" s="91"/>
      <c r="C916" s="91"/>
      <c r="E916" s="91"/>
      <c r="F916" s="91"/>
      <c r="H916" s="91"/>
      <c r="I916" s="91"/>
    </row>
    <row r="917" spans="2:9" x14ac:dyDescent="0.25">
      <c r="B917" s="91"/>
      <c r="C917" s="91"/>
      <c r="E917" s="91"/>
      <c r="F917" s="91"/>
      <c r="H917" s="91"/>
      <c r="I917" s="91"/>
    </row>
    <row r="918" spans="2:9" x14ac:dyDescent="0.25">
      <c r="B918" s="91"/>
      <c r="C918" s="91"/>
      <c r="E918" s="91"/>
      <c r="F918" s="91"/>
      <c r="H918" s="91"/>
      <c r="I918" s="91"/>
    </row>
    <row r="919" spans="2:9" x14ac:dyDescent="0.25">
      <c r="B919" s="91"/>
      <c r="C919" s="91"/>
      <c r="E919" s="91"/>
      <c r="F919" s="91"/>
      <c r="H919" s="91"/>
      <c r="I919" s="91"/>
    </row>
    <row r="920" spans="2:9" x14ac:dyDescent="0.25">
      <c r="B920" s="91"/>
      <c r="C920" s="91"/>
      <c r="E920" s="91"/>
      <c r="F920" s="91"/>
      <c r="H920" s="91"/>
      <c r="I920" s="91"/>
    </row>
    <row r="921" spans="2:9" x14ac:dyDescent="0.25">
      <c r="B921" s="91"/>
      <c r="C921" s="91"/>
      <c r="E921" s="91"/>
      <c r="F921" s="91"/>
      <c r="H921" s="91"/>
      <c r="I921" s="91"/>
    </row>
    <row r="922" spans="2:9" x14ac:dyDescent="0.25">
      <c r="B922" s="91"/>
      <c r="C922" s="91"/>
      <c r="E922" s="91"/>
      <c r="F922" s="91"/>
      <c r="H922" s="91"/>
      <c r="I922" s="91"/>
    </row>
    <row r="923" spans="2:9" x14ac:dyDescent="0.25">
      <c r="B923" s="91"/>
      <c r="C923" s="91"/>
      <c r="E923" s="91"/>
      <c r="F923" s="91"/>
      <c r="H923" s="91"/>
      <c r="I923" s="91"/>
    </row>
    <row r="924" spans="2:9" x14ac:dyDescent="0.25">
      <c r="B924" s="91"/>
      <c r="C924" s="91"/>
      <c r="E924" s="91"/>
      <c r="F924" s="91"/>
      <c r="H924" s="91"/>
      <c r="I924" s="91"/>
    </row>
    <row r="925" spans="2:9" x14ac:dyDescent="0.25">
      <c r="B925" s="91"/>
      <c r="C925" s="91"/>
      <c r="E925" s="91"/>
      <c r="F925" s="91"/>
      <c r="H925" s="91"/>
      <c r="I925" s="91"/>
    </row>
    <row r="926" spans="2:9" x14ac:dyDescent="0.25">
      <c r="B926" s="91"/>
      <c r="C926" s="91"/>
      <c r="E926" s="91"/>
      <c r="F926" s="91"/>
      <c r="H926" s="91"/>
      <c r="I926" s="91"/>
    </row>
    <row r="927" spans="2:9" x14ac:dyDescent="0.25">
      <c r="B927" s="91"/>
      <c r="C927" s="91"/>
      <c r="E927" s="91"/>
      <c r="F927" s="91"/>
      <c r="H927" s="91"/>
      <c r="I927" s="91"/>
    </row>
    <row r="928" spans="2:9" x14ac:dyDescent="0.25">
      <c r="B928" s="91"/>
      <c r="C928" s="91"/>
      <c r="E928" s="91"/>
      <c r="F928" s="91"/>
      <c r="H928" s="91"/>
      <c r="I928" s="91"/>
    </row>
    <row r="929" spans="2:9" x14ac:dyDescent="0.25">
      <c r="B929" s="91"/>
      <c r="C929" s="91"/>
      <c r="E929" s="91"/>
      <c r="F929" s="91"/>
      <c r="H929" s="91"/>
      <c r="I929" s="91"/>
    </row>
    <row r="930" spans="2:9" x14ac:dyDescent="0.25">
      <c r="B930" s="91"/>
      <c r="C930" s="91"/>
      <c r="E930" s="91"/>
      <c r="F930" s="91"/>
      <c r="H930" s="91"/>
      <c r="I930" s="91"/>
    </row>
    <row r="931" spans="2:9" x14ac:dyDescent="0.25">
      <c r="B931" s="91"/>
      <c r="C931" s="91"/>
      <c r="E931" s="91"/>
      <c r="F931" s="91"/>
      <c r="H931" s="91"/>
      <c r="I931" s="91"/>
    </row>
    <row r="932" spans="2:9" x14ac:dyDescent="0.25">
      <c r="B932" s="91"/>
      <c r="C932" s="91"/>
      <c r="E932" s="91"/>
      <c r="F932" s="91"/>
      <c r="H932" s="91"/>
      <c r="I932" s="91"/>
    </row>
    <row r="933" spans="2:9" x14ac:dyDescent="0.25">
      <c r="B933" s="91"/>
      <c r="C933" s="91"/>
      <c r="E933" s="91"/>
      <c r="F933" s="91"/>
      <c r="H933" s="91"/>
      <c r="I933" s="91"/>
    </row>
    <row r="934" spans="2:9" x14ac:dyDescent="0.25">
      <c r="B934" s="91"/>
      <c r="C934" s="91"/>
      <c r="E934" s="91"/>
      <c r="F934" s="91"/>
      <c r="H934" s="91"/>
      <c r="I934" s="91"/>
    </row>
    <row r="935" spans="2:9" x14ac:dyDescent="0.25">
      <c r="B935" s="91"/>
      <c r="C935" s="91"/>
      <c r="E935" s="91"/>
      <c r="F935" s="91"/>
      <c r="H935" s="91"/>
      <c r="I935" s="91"/>
    </row>
    <row r="936" spans="2:9" x14ac:dyDescent="0.25">
      <c r="B936" s="91"/>
      <c r="C936" s="91"/>
      <c r="E936" s="91"/>
      <c r="F936" s="91"/>
      <c r="H936" s="91"/>
      <c r="I936" s="91"/>
    </row>
    <row r="937" spans="2:9" x14ac:dyDescent="0.25">
      <c r="B937" s="91"/>
      <c r="C937" s="91"/>
      <c r="E937" s="91"/>
      <c r="F937" s="91"/>
      <c r="H937" s="91"/>
      <c r="I937" s="91"/>
    </row>
    <row r="938" spans="2:9" x14ac:dyDescent="0.25">
      <c r="B938" s="91"/>
      <c r="C938" s="91"/>
      <c r="E938" s="91"/>
      <c r="F938" s="91"/>
      <c r="H938" s="91"/>
      <c r="I938" s="91"/>
    </row>
    <row r="939" spans="2:9" x14ac:dyDescent="0.25">
      <c r="B939" s="91"/>
      <c r="C939" s="91"/>
      <c r="E939" s="91"/>
      <c r="F939" s="91"/>
      <c r="H939" s="91"/>
      <c r="I939" s="91"/>
    </row>
    <row r="940" spans="2:9" x14ac:dyDescent="0.25">
      <c r="B940" s="91"/>
      <c r="C940" s="91"/>
      <c r="E940" s="91"/>
      <c r="F940" s="91"/>
      <c r="H940" s="91"/>
      <c r="I940" s="91"/>
    </row>
    <row r="941" spans="2:9" x14ac:dyDescent="0.25">
      <c r="B941" s="91"/>
      <c r="C941" s="91"/>
      <c r="E941" s="91"/>
      <c r="F941" s="91"/>
      <c r="H941" s="91"/>
      <c r="I941" s="91"/>
    </row>
    <row r="942" spans="2:9" x14ac:dyDescent="0.25">
      <c r="B942" s="91"/>
      <c r="C942" s="91"/>
      <c r="E942" s="91"/>
      <c r="F942" s="91"/>
      <c r="H942" s="91"/>
      <c r="I942" s="91"/>
    </row>
    <row r="943" spans="2:9" x14ac:dyDescent="0.25">
      <c r="B943" s="91"/>
      <c r="C943" s="91"/>
      <c r="E943" s="91"/>
      <c r="F943" s="91"/>
      <c r="H943" s="91"/>
      <c r="I943" s="91"/>
    </row>
    <row r="944" spans="2:9" x14ac:dyDescent="0.25">
      <c r="B944" s="91"/>
      <c r="C944" s="91"/>
      <c r="E944" s="91"/>
      <c r="F944" s="91"/>
      <c r="H944" s="91"/>
      <c r="I944" s="91"/>
    </row>
    <row r="945" spans="2:9" x14ac:dyDescent="0.25">
      <c r="B945" s="91"/>
      <c r="C945" s="91"/>
      <c r="E945" s="91"/>
      <c r="F945" s="91"/>
      <c r="H945" s="91"/>
      <c r="I945" s="91"/>
    </row>
    <row r="946" spans="2:9" x14ac:dyDescent="0.25">
      <c r="B946" s="91"/>
      <c r="C946" s="91"/>
      <c r="E946" s="91"/>
      <c r="F946" s="91"/>
      <c r="H946" s="91"/>
      <c r="I946" s="91"/>
    </row>
    <row r="947" spans="2:9" x14ac:dyDescent="0.25">
      <c r="B947" s="91"/>
      <c r="C947" s="91"/>
      <c r="E947" s="91"/>
      <c r="F947" s="91"/>
      <c r="H947" s="91"/>
      <c r="I947" s="91"/>
    </row>
    <row r="948" spans="2:9" x14ac:dyDescent="0.25">
      <c r="B948" s="91"/>
      <c r="C948" s="91"/>
      <c r="E948" s="91"/>
      <c r="F948" s="91"/>
      <c r="H948" s="91"/>
      <c r="I948" s="91"/>
    </row>
    <row r="949" spans="2:9" x14ac:dyDescent="0.25">
      <c r="B949" s="91"/>
      <c r="C949" s="91"/>
      <c r="E949" s="91"/>
      <c r="F949" s="91"/>
      <c r="H949" s="91"/>
      <c r="I949" s="91"/>
    </row>
    <row r="950" spans="2:9" x14ac:dyDescent="0.25">
      <c r="B950" s="91"/>
      <c r="C950" s="91"/>
      <c r="E950" s="91"/>
      <c r="F950" s="91"/>
      <c r="H950" s="91"/>
      <c r="I950" s="91"/>
    </row>
    <row r="951" spans="2:9" x14ac:dyDescent="0.25">
      <c r="B951" s="91"/>
      <c r="C951" s="91"/>
      <c r="E951" s="91"/>
      <c r="F951" s="91"/>
      <c r="H951" s="91"/>
      <c r="I951" s="91"/>
    </row>
    <row r="952" spans="2:9" x14ac:dyDescent="0.25">
      <c r="B952" s="91"/>
      <c r="C952" s="91"/>
      <c r="E952" s="91"/>
      <c r="F952" s="91"/>
      <c r="H952" s="91"/>
      <c r="I952" s="91"/>
    </row>
    <row r="953" spans="2:9" x14ac:dyDescent="0.25">
      <c r="B953" s="91"/>
      <c r="C953" s="91"/>
      <c r="E953" s="91"/>
      <c r="F953" s="91"/>
      <c r="H953" s="91"/>
      <c r="I953" s="91"/>
    </row>
    <row r="954" spans="2:9" x14ac:dyDescent="0.25">
      <c r="B954" s="91"/>
      <c r="C954" s="91"/>
      <c r="E954" s="91"/>
      <c r="F954" s="91"/>
      <c r="H954" s="91"/>
      <c r="I954" s="91"/>
    </row>
    <row r="955" spans="2:9" x14ac:dyDescent="0.25">
      <c r="B955" s="91"/>
      <c r="C955" s="91"/>
      <c r="E955" s="91"/>
      <c r="F955" s="91"/>
      <c r="H955" s="91"/>
      <c r="I955" s="91"/>
    </row>
    <row r="956" spans="2:9" x14ac:dyDescent="0.25">
      <c r="B956" s="91"/>
      <c r="C956" s="91"/>
      <c r="E956" s="91"/>
      <c r="F956" s="91"/>
      <c r="H956" s="91"/>
      <c r="I956" s="91"/>
    </row>
    <row r="957" spans="2:9" x14ac:dyDescent="0.25">
      <c r="B957" s="91"/>
      <c r="C957" s="91"/>
      <c r="E957" s="91"/>
      <c r="F957" s="91"/>
      <c r="H957" s="91"/>
      <c r="I957" s="91"/>
    </row>
    <row r="958" spans="2:9" x14ac:dyDescent="0.25">
      <c r="B958" s="91"/>
      <c r="C958" s="91"/>
      <c r="E958" s="91"/>
      <c r="F958" s="91"/>
      <c r="H958" s="91"/>
      <c r="I958" s="91"/>
    </row>
    <row r="959" spans="2:9" x14ac:dyDescent="0.25">
      <c r="B959" s="91"/>
      <c r="C959" s="91"/>
      <c r="E959" s="91"/>
      <c r="F959" s="91"/>
      <c r="H959" s="91"/>
      <c r="I959" s="91"/>
    </row>
    <row r="960" spans="2:9" x14ac:dyDescent="0.25">
      <c r="B960" s="91"/>
      <c r="C960" s="91"/>
      <c r="E960" s="91"/>
      <c r="F960" s="91"/>
      <c r="H960" s="91"/>
      <c r="I960" s="91"/>
    </row>
    <row r="961" spans="2:9" x14ac:dyDescent="0.25">
      <c r="B961" s="91"/>
      <c r="C961" s="91"/>
      <c r="E961" s="91"/>
      <c r="F961" s="91"/>
      <c r="H961" s="91"/>
      <c r="I961" s="91"/>
    </row>
    <row r="962" spans="2:9" x14ac:dyDescent="0.25">
      <c r="B962" s="91"/>
      <c r="C962" s="91"/>
      <c r="E962" s="91"/>
      <c r="F962" s="91"/>
      <c r="H962" s="91"/>
      <c r="I962" s="91"/>
    </row>
    <row r="963" spans="2:9" x14ac:dyDescent="0.25">
      <c r="B963" s="91"/>
      <c r="C963" s="91"/>
      <c r="E963" s="91"/>
      <c r="F963" s="91"/>
      <c r="H963" s="91"/>
      <c r="I963" s="91"/>
    </row>
    <row r="964" spans="2:9" x14ac:dyDescent="0.25">
      <c r="B964" s="91"/>
      <c r="C964" s="91"/>
      <c r="E964" s="91"/>
      <c r="F964" s="91"/>
      <c r="H964" s="91"/>
      <c r="I964" s="91"/>
    </row>
    <row r="965" spans="2:9" x14ac:dyDescent="0.25">
      <c r="B965" s="91"/>
      <c r="C965" s="91"/>
      <c r="E965" s="91"/>
      <c r="F965" s="91"/>
      <c r="H965" s="91"/>
      <c r="I965" s="91"/>
    </row>
    <row r="966" spans="2:9" x14ac:dyDescent="0.25">
      <c r="B966" s="91"/>
      <c r="C966" s="91"/>
      <c r="E966" s="91"/>
      <c r="F966" s="91"/>
      <c r="H966" s="91"/>
      <c r="I966" s="91"/>
    </row>
    <row r="967" spans="2:9" x14ac:dyDescent="0.25">
      <c r="B967" s="91"/>
      <c r="C967" s="91"/>
      <c r="E967" s="91"/>
      <c r="F967" s="91"/>
      <c r="H967" s="91"/>
      <c r="I967" s="91"/>
    </row>
    <row r="968" spans="2:9" x14ac:dyDescent="0.25">
      <c r="B968" s="91"/>
      <c r="C968" s="91"/>
      <c r="E968" s="91"/>
      <c r="F968" s="91"/>
      <c r="H968" s="91"/>
      <c r="I968" s="91"/>
    </row>
    <row r="969" spans="2:9" x14ac:dyDescent="0.25">
      <c r="B969" s="91"/>
      <c r="C969" s="91"/>
      <c r="E969" s="91"/>
      <c r="F969" s="91"/>
      <c r="H969" s="91"/>
      <c r="I969" s="91"/>
    </row>
    <row r="970" spans="2:9" x14ac:dyDescent="0.25">
      <c r="B970" s="91"/>
      <c r="C970" s="91"/>
      <c r="E970" s="91"/>
      <c r="F970" s="91"/>
      <c r="H970" s="91"/>
      <c r="I970" s="91"/>
    </row>
    <row r="971" spans="2:9" x14ac:dyDescent="0.25">
      <c r="B971" s="91"/>
      <c r="C971" s="91"/>
      <c r="E971" s="91"/>
      <c r="F971" s="91"/>
      <c r="H971" s="91"/>
      <c r="I971" s="91"/>
    </row>
    <row r="972" spans="2:9" x14ac:dyDescent="0.25">
      <c r="B972" s="91"/>
      <c r="C972" s="91"/>
      <c r="E972" s="91"/>
      <c r="F972" s="91"/>
      <c r="H972" s="91"/>
      <c r="I972" s="91"/>
    </row>
    <row r="973" spans="2:9" x14ac:dyDescent="0.25">
      <c r="B973" s="91"/>
      <c r="C973" s="91"/>
      <c r="E973" s="91"/>
      <c r="F973" s="91"/>
      <c r="H973" s="91"/>
      <c r="I973" s="91"/>
    </row>
    <row r="974" spans="2:9" x14ac:dyDescent="0.25">
      <c r="B974" s="91"/>
      <c r="C974" s="91"/>
      <c r="E974" s="91"/>
      <c r="F974" s="91"/>
      <c r="H974" s="91"/>
      <c r="I974" s="91"/>
    </row>
    <row r="975" spans="2:9" x14ac:dyDescent="0.25">
      <c r="B975" s="91"/>
      <c r="C975" s="91"/>
      <c r="E975" s="91"/>
      <c r="F975" s="91"/>
      <c r="H975" s="91"/>
      <c r="I975" s="91"/>
    </row>
    <row r="976" spans="2:9" x14ac:dyDescent="0.25">
      <c r="B976" s="91"/>
      <c r="C976" s="91"/>
      <c r="E976" s="91"/>
      <c r="F976" s="91"/>
      <c r="H976" s="91"/>
      <c r="I976" s="91"/>
    </row>
    <row r="977" spans="2:9" x14ac:dyDescent="0.25">
      <c r="B977" s="91"/>
      <c r="C977" s="91"/>
      <c r="E977" s="91"/>
      <c r="F977" s="91"/>
      <c r="H977" s="91"/>
      <c r="I977" s="91"/>
    </row>
    <row r="978" spans="2:9" x14ac:dyDescent="0.25">
      <c r="B978" s="91"/>
      <c r="C978" s="91"/>
      <c r="E978" s="91"/>
      <c r="F978" s="91"/>
      <c r="H978" s="91"/>
      <c r="I978" s="91"/>
    </row>
    <row r="979" spans="2:9" x14ac:dyDescent="0.25">
      <c r="B979" s="91"/>
      <c r="C979" s="91"/>
      <c r="E979" s="91"/>
      <c r="F979" s="91"/>
      <c r="H979" s="91"/>
      <c r="I979" s="91"/>
    </row>
    <row r="980" spans="2:9" x14ac:dyDescent="0.25">
      <c r="B980" s="91"/>
      <c r="C980" s="91"/>
      <c r="E980" s="91"/>
      <c r="F980" s="91"/>
      <c r="H980" s="91"/>
      <c r="I980" s="91"/>
    </row>
    <row r="981" spans="2:9" x14ac:dyDescent="0.25">
      <c r="B981" s="91"/>
      <c r="C981" s="91"/>
      <c r="E981" s="91"/>
      <c r="F981" s="91"/>
      <c r="H981" s="91"/>
      <c r="I981" s="91"/>
    </row>
    <row r="982" spans="2:9" x14ac:dyDescent="0.25">
      <c r="B982" s="91"/>
      <c r="C982" s="91"/>
      <c r="E982" s="91"/>
      <c r="F982" s="91"/>
      <c r="H982" s="91"/>
      <c r="I982" s="91"/>
    </row>
    <row r="983" spans="2:9" x14ac:dyDescent="0.25">
      <c r="B983" s="91"/>
      <c r="C983" s="91"/>
      <c r="E983" s="91"/>
      <c r="F983" s="91"/>
      <c r="H983" s="91"/>
      <c r="I983" s="91"/>
    </row>
    <row r="984" spans="2:9" x14ac:dyDescent="0.25">
      <c r="B984" s="91"/>
      <c r="C984" s="91"/>
      <c r="E984" s="91"/>
      <c r="F984" s="91"/>
      <c r="H984" s="91"/>
      <c r="I984" s="91"/>
    </row>
    <row r="985" spans="2:9" x14ac:dyDescent="0.25">
      <c r="B985" s="91"/>
      <c r="C985" s="91"/>
      <c r="E985" s="91"/>
      <c r="F985" s="91"/>
      <c r="H985" s="91"/>
      <c r="I985" s="91"/>
    </row>
    <row r="986" spans="2:9" x14ac:dyDescent="0.25">
      <c r="B986" s="91"/>
      <c r="C986" s="91"/>
      <c r="E986" s="91"/>
      <c r="F986" s="91"/>
      <c r="H986" s="91"/>
      <c r="I986" s="91"/>
    </row>
    <row r="987" spans="2:9" x14ac:dyDescent="0.25">
      <c r="B987" s="91"/>
      <c r="C987" s="91"/>
      <c r="E987" s="91"/>
      <c r="F987" s="91"/>
      <c r="H987" s="91"/>
      <c r="I987" s="91"/>
    </row>
    <row r="988" spans="2:9" x14ac:dyDescent="0.25">
      <c r="B988" s="91"/>
      <c r="C988" s="91"/>
      <c r="E988" s="91"/>
      <c r="F988" s="91"/>
      <c r="H988" s="91"/>
      <c r="I988" s="91"/>
    </row>
    <row r="989" spans="2:9" x14ac:dyDescent="0.25">
      <c r="B989" s="91"/>
      <c r="C989" s="91"/>
      <c r="E989" s="91"/>
      <c r="F989" s="91"/>
      <c r="H989" s="91"/>
      <c r="I989" s="91"/>
    </row>
    <row r="990" spans="2:9" x14ac:dyDescent="0.25">
      <c r="B990" s="91"/>
      <c r="C990" s="91"/>
      <c r="E990" s="91"/>
      <c r="F990" s="91"/>
      <c r="H990" s="91"/>
      <c r="I990" s="91"/>
    </row>
    <row r="991" spans="2:9" x14ac:dyDescent="0.25">
      <c r="B991" s="91"/>
      <c r="C991" s="91"/>
      <c r="E991" s="91"/>
      <c r="F991" s="91"/>
      <c r="H991" s="91"/>
      <c r="I991" s="91"/>
    </row>
    <row r="992" spans="2:9" x14ac:dyDescent="0.25">
      <c r="B992" s="91"/>
      <c r="C992" s="91"/>
      <c r="E992" s="91"/>
      <c r="F992" s="91"/>
      <c r="H992" s="91"/>
      <c r="I992" s="91"/>
    </row>
    <row r="993" spans="2:9" x14ac:dyDescent="0.25">
      <c r="B993" s="91"/>
      <c r="C993" s="91"/>
      <c r="E993" s="91"/>
      <c r="F993" s="91"/>
      <c r="H993" s="91"/>
      <c r="I993" s="91"/>
    </row>
    <row r="994" spans="2:9" x14ac:dyDescent="0.25">
      <c r="B994" s="91"/>
      <c r="C994" s="91"/>
      <c r="E994" s="91"/>
      <c r="F994" s="91"/>
      <c r="H994" s="91"/>
      <c r="I994" s="91"/>
    </row>
    <row r="995" spans="2:9" x14ac:dyDescent="0.25">
      <c r="B995" s="91"/>
      <c r="C995" s="91"/>
      <c r="E995" s="91"/>
      <c r="F995" s="91"/>
      <c r="H995" s="91"/>
      <c r="I995" s="91"/>
    </row>
    <row r="996" spans="2:9" x14ac:dyDescent="0.25">
      <c r="B996" s="91"/>
      <c r="C996" s="91"/>
      <c r="E996" s="91"/>
      <c r="F996" s="91"/>
      <c r="H996" s="91"/>
      <c r="I996" s="91"/>
    </row>
    <row r="997" spans="2:9" x14ac:dyDescent="0.25">
      <c r="B997" s="91"/>
      <c r="C997" s="91"/>
      <c r="E997" s="91"/>
      <c r="F997" s="91"/>
      <c r="H997" s="91"/>
      <c r="I997" s="91"/>
    </row>
    <row r="998" spans="2:9" x14ac:dyDescent="0.25">
      <c r="B998" s="91"/>
      <c r="C998" s="91"/>
      <c r="E998" s="91"/>
      <c r="F998" s="91"/>
      <c r="H998" s="91"/>
      <c r="I998" s="91"/>
    </row>
    <row r="999" spans="2:9" x14ac:dyDescent="0.25">
      <c r="B999" s="91"/>
      <c r="C999" s="91"/>
      <c r="E999" s="91"/>
      <c r="F999" s="91"/>
      <c r="H999" s="91"/>
      <c r="I999" s="91"/>
    </row>
    <row r="1000" spans="2:9" x14ac:dyDescent="0.25">
      <c r="B1000" s="91"/>
      <c r="C1000" s="91"/>
      <c r="E1000" s="91"/>
      <c r="F1000" s="91"/>
      <c r="H1000" s="91"/>
      <c r="I1000" s="91"/>
    </row>
  </sheetData>
  <sheetProtection algorithmName="SHA-512" hashValue="rY/SIeIBGfbbdiwHQoWdxl5RTOJgh4yvYJd1FkfJ32rX8PRauZXwPwjFPuitfwul6XWaKJDa97fB6ICnqbrBHQ==" saltValue="3wHUDhK/cbXtNbOvNsPo1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4"/>
    </row>
    <row r="2" spans="2:6" ht="30" x14ac:dyDescent="0.25">
      <c r="B2" s="7" t="s">
        <v>86</v>
      </c>
      <c r="C2" s="19"/>
      <c r="D2" s="19"/>
      <c r="E2" s="19"/>
      <c r="F2" s="19"/>
    </row>
    <row r="3" spans="2:6" x14ac:dyDescent="0.25">
      <c r="B3" s="19"/>
      <c r="C3" s="8">
        <v>2022</v>
      </c>
      <c r="D3" s="8">
        <v>2021</v>
      </c>
      <c r="E3" s="8">
        <v>2020</v>
      </c>
      <c r="F3" s="8">
        <v>2019</v>
      </c>
    </row>
    <row r="4" spans="2:6" x14ac:dyDescent="0.25">
      <c r="B4" s="60" t="s">
        <v>6</v>
      </c>
      <c r="C4" s="96">
        <v>11931661</v>
      </c>
      <c r="D4" s="96">
        <v>11491591.596000001</v>
      </c>
      <c r="E4" s="96">
        <v>10651773</v>
      </c>
      <c r="F4" s="96">
        <v>10219652</v>
      </c>
    </row>
    <row r="5" spans="2:6" x14ac:dyDescent="0.25">
      <c r="B5" s="60" t="s">
        <v>7</v>
      </c>
      <c r="C5" s="96">
        <v>2317742</v>
      </c>
      <c r="D5" s="96">
        <v>2173140.7119999998</v>
      </c>
      <c r="E5" s="96">
        <v>2082923</v>
      </c>
      <c r="F5" s="96">
        <v>1972885</v>
      </c>
    </row>
    <row r="6" spans="2:6" x14ac:dyDescent="0.25">
      <c r="B6" s="60" t="s">
        <v>8</v>
      </c>
      <c r="C6" s="96">
        <v>2010164</v>
      </c>
      <c r="D6" s="96">
        <v>1889023.7150000001</v>
      </c>
      <c r="E6" s="96">
        <v>1607058</v>
      </c>
      <c r="F6" s="96">
        <v>1865397</v>
      </c>
    </row>
    <row r="7" spans="2:6" x14ac:dyDescent="0.25">
      <c r="B7" s="60" t="s">
        <v>9</v>
      </c>
      <c r="C7" s="96">
        <v>4100</v>
      </c>
      <c r="D7" s="96">
        <v>4012.6059999999998</v>
      </c>
      <c r="E7" s="96">
        <v>4050</v>
      </c>
      <c r="F7" s="96">
        <v>4006</v>
      </c>
    </row>
    <row r="8" spans="2:6" x14ac:dyDescent="0.25">
      <c r="B8" s="60" t="s">
        <v>10</v>
      </c>
      <c r="C8" s="96">
        <v>0</v>
      </c>
      <c r="D8" s="96">
        <v>0</v>
      </c>
      <c r="E8" s="96">
        <v>0</v>
      </c>
      <c r="F8" s="96">
        <v>0</v>
      </c>
    </row>
    <row r="9" spans="2:6" x14ac:dyDescent="0.25">
      <c r="B9" s="60" t="s">
        <v>11</v>
      </c>
      <c r="C9" s="96">
        <v>-2112321</v>
      </c>
      <c r="D9" s="96">
        <v>-1935458.7949999999</v>
      </c>
      <c r="E9" s="96">
        <v>-1855828</v>
      </c>
      <c r="F9" s="96">
        <v>-1874815</v>
      </c>
    </row>
    <row r="10" spans="2:6" x14ac:dyDescent="0.25">
      <c r="B10" s="60" t="s">
        <v>12</v>
      </c>
      <c r="C10" s="96">
        <v>0</v>
      </c>
      <c r="D10" s="96">
        <v>0</v>
      </c>
      <c r="E10" s="96">
        <v>0</v>
      </c>
      <c r="F10" s="96">
        <v>0</v>
      </c>
    </row>
    <row r="11" spans="2:6" x14ac:dyDescent="0.25">
      <c r="B11" s="60" t="s">
        <v>13</v>
      </c>
      <c r="C11" s="96">
        <v>2715202</v>
      </c>
      <c r="D11" s="96">
        <v>2521560.7620000001</v>
      </c>
      <c r="E11" s="96">
        <v>2343392</v>
      </c>
      <c r="F11" s="96">
        <v>1973511</v>
      </c>
    </row>
    <row r="12" spans="2:6" x14ac:dyDescent="0.25">
      <c r="B12" s="8" t="s">
        <v>14</v>
      </c>
      <c r="C12" s="9">
        <v>16866548</v>
      </c>
      <c r="D12" s="9">
        <v>16143870.596000001</v>
      </c>
      <c r="E12" s="9">
        <v>14833368</v>
      </c>
      <c r="F12" s="9">
        <v>14160636</v>
      </c>
    </row>
    <row r="13" spans="2:6" x14ac:dyDescent="0.25">
      <c r="C13" s="4"/>
      <c r="D13" s="4"/>
      <c r="E13" s="4"/>
      <c r="F13" s="4"/>
    </row>
    <row r="14" spans="2:6" ht="45" x14ac:dyDescent="0.25">
      <c r="B14" s="7" t="s">
        <v>87</v>
      </c>
      <c r="C14" s="9"/>
      <c r="D14" s="9"/>
      <c r="E14" s="9"/>
      <c r="F14" s="9"/>
    </row>
    <row r="15" spans="2:6" x14ac:dyDescent="0.25">
      <c r="B15" s="19"/>
      <c r="C15" s="8">
        <v>2022</v>
      </c>
      <c r="D15" s="8">
        <v>2021</v>
      </c>
      <c r="E15" s="8">
        <v>2020</v>
      </c>
      <c r="F15" s="8">
        <v>2019</v>
      </c>
    </row>
    <row r="16" spans="2:6" x14ac:dyDescent="0.25">
      <c r="B16" s="60" t="s">
        <v>6</v>
      </c>
      <c r="C16" s="96">
        <v>960811</v>
      </c>
      <c r="D16" s="96">
        <v>855672.56599999999</v>
      </c>
      <c r="E16" s="96">
        <v>796636</v>
      </c>
      <c r="F16" s="96">
        <v>607367</v>
      </c>
    </row>
    <row r="17" spans="2:7" x14ac:dyDescent="0.25">
      <c r="B17" s="60" t="s">
        <v>7</v>
      </c>
      <c r="C17" s="96">
        <v>3061203</v>
      </c>
      <c r="D17" s="96">
        <v>3114452.7220000001</v>
      </c>
      <c r="E17" s="96">
        <v>2809488</v>
      </c>
      <c r="F17" s="96">
        <v>2311030</v>
      </c>
    </row>
    <row r="18" spans="2:7" x14ac:dyDescent="0.25">
      <c r="B18" s="60" t="s">
        <v>8</v>
      </c>
      <c r="C18" s="96">
        <v>3614745</v>
      </c>
      <c r="D18" s="96">
        <v>9221245.9859999996</v>
      </c>
      <c r="E18" s="96">
        <v>2385626</v>
      </c>
      <c r="F18" s="96">
        <v>1513645</v>
      </c>
    </row>
    <row r="19" spans="2:7" x14ac:dyDescent="0.25">
      <c r="B19" s="60" t="s">
        <v>9</v>
      </c>
      <c r="C19" s="96">
        <v>187682</v>
      </c>
      <c r="D19" s="96">
        <v>193589.606</v>
      </c>
      <c r="E19" s="96">
        <v>154022</v>
      </c>
      <c r="F19" s="96">
        <v>120332</v>
      </c>
    </row>
    <row r="20" spans="2:7" x14ac:dyDescent="0.25">
      <c r="B20" s="60" t="s">
        <v>10</v>
      </c>
      <c r="C20" s="96">
        <v>0</v>
      </c>
      <c r="D20" s="96">
        <v>0</v>
      </c>
      <c r="E20" s="96">
        <v>0</v>
      </c>
      <c r="F20" s="96">
        <v>0</v>
      </c>
    </row>
    <row r="21" spans="2:7" x14ac:dyDescent="0.25">
      <c r="B21" s="60" t="s">
        <v>11</v>
      </c>
      <c r="C21" s="96">
        <v>-3265421</v>
      </c>
      <c r="D21" s="96">
        <v>-9061630.3239999991</v>
      </c>
      <c r="E21" s="96">
        <v>-635784</v>
      </c>
      <c r="F21" s="96">
        <v>-584911</v>
      </c>
    </row>
    <row r="22" spans="2:7" x14ac:dyDescent="0.25">
      <c r="B22" s="32" t="s">
        <v>12</v>
      </c>
      <c r="C22" s="33">
        <v>0</v>
      </c>
      <c r="D22" s="33">
        <v>0</v>
      </c>
      <c r="E22" s="33">
        <v>-658400</v>
      </c>
      <c r="F22" s="33">
        <v>0</v>
      </c>
    </row>
    <row r="23" spans="2:7" x14ac:dyDescent="0.25">
      <c r="B23" s="60" t="s">
        <v>13</v>
      </c>
      <c r="C23" s="96">
        <v>-2744421</v>
      </c>
      <c r="D23" s="96">
        <v>-2509571.2880000002</v>
      </c>
      <c r="E23" s="96">
        <v>-2399391</v>
      </c>
      <c r="F23" s="96">
        <v>-2101017</v>
      </c>
    </row>
    <row r="24" spans="2:7" x14ac:dyDescent="0.25">
      <c r="B24" s="7" t="s">
        <v>14</v>
      </c>
      <c r="C24" s="9">
        <v>1814599</v>
      </c>
      <c r="D24" s="9">
        <v>1813759.2680000006</v>
      </c>
      <c r="E24" s="9">
        <v>2452197</v>
      </c>
      <c r="F24" s="9">
        <v>1866446</v>
      </c>
    </row>
    <row r="25" spans="2:7" x14ac:dyDescent="0.25">
      <c r="C25" s="8"/>
      <c r="D25" s="8"/>
      <c r="E25" s="8"/>
      <c r="F25" s="8"/>
    </row>
    <row r="26" spans="2:7" x14ac:dyDescent="0.25">
      <c r="B26" s="7" t="s">
        <v>88</v>
      </c>
      <c r="C26" s="9"/>
      <c r="D26" s="9"/>
      <c r="E26" s="9"/>
      <c r="F26" s="9"/>
    </row>
    <row r="27" spans="2:7" x14ac:dyDescent="0.25">
      <c r="B27" s="19"/>
      <c r="C27" s="8">
        <v>2022</v>
      </c>
      <c r="D27" s="8">
        <v>2021</v>
      </c>
      <c r="E27" s="8">
        <v>2020</v>
      </c>
      <c r="F27" s="8">
        <v>2019</v>
      </c>
      <c r="G27" s="8"/>
    </row>
    <row r="28" spans="2:7" x14ac:dyDescent="0.25">
      <c r="B28" s="60" t="s">
        <v>24</v>
      </c>
      <c r="C28" s="96">
        <v>527519</v>
      </c>
      <c r="D28" s="96">
        <v>478724</v>
      </c>
      <c r="E28" s="96">
        <v>475614</v>
      </c>
      <c r="F28" s="96">
        <v>483442</v>
      </c>
    </row>
    <row r="29" spans="2:7" x14ac:dyDescent="0.25">
      <c r="B29" s="60" t="s">
        <v>25</v>
      </c>
      <c r="C29" s="96">
        <v>0</v>
      </c>
      <c r="D29" s="96">
        <v>0</v>
      </c>
      <c r="E29" s="96">
        <v>0</v>
      </c>
      <c r="F29" s="96">
        <v>25333</v>
      </c>
    </row>
    <row r="30" spans="2:7" x14ac:dyDescent="0.25">
      <c r="B30" s="60" t="s">
        <v>26</v>
      </c>
      <c r="C30" s="96">
        <v>41438</v>
      </c>
      <c r="D30" s="96">
        <v>40012</v>
      </c>
      <c r="E30" s="96">
        <v>42122</v>
      </c>
      <c r="F30" s="96">
        <v>26629</v>
      </c>
    </row>
    <row r="31" spans="2:7" x14ac:dyDescent="0.25">
      <c r="B31" s="60" t="s">
        <v>27</v>
      </c>
      <c r="C31" s="96">
        <v>0</v>
      </c>
      <c r="D31" s="96">
        <v>0</v>
      </c>
      <c r="E31" s="96">
        <v>0</v>
      </c>
      <c r="F31" s="96">
        <v>0</v>
      </c>
    </row>
    <row r="32" spans="2:7" x14ac:dyDescent="0.25">
      <c r="B32" s="32" t="s">
        <v>28</v>
      </c>
      <c r="C32" s="33">
        <v>0</v>
      </c>
      <c r="D32" s="33">
        <v>0</v>
      </c>
      <c r="E32" s="33">
        <v>0</v>
      </c>
      <c r="F32" s="33">
        <v>0</v>
      </c>
    </row>
    <row r="33" spans="2:6" x14ac:dyDescent="0.25">
      <c r="B33" s="19" t="s">
        <v>14</v>
      </c>
      <c r="C33" s="20">
        <v>568957</v>
      </c>
      <c r="D33" s="20">
        <v>518736</v>
      </c>
      <c r="E33" s="20">
        <v>517736</v>
      </c>
      <c r="F33" s="20">
        <v>535404</v>
      </c>
    </row>
    <row r="34" spans="2:6" x14ac:dyDescent="0.25">
      <c r="B34" s="7"/>
      <c r="C34" s="9"/>
      <c r="D34" s="9"/>
      <c r="E34" s="9"/>
      <c r="F34" s="9"/>
    </row>
    <row r="35" spans="2:6" ht="30" x14ac:dyDescent="0.25">
      <c r="B35" s="21" t="s">
        <v>89</v>
      </c>
      <c r="C35" s="8"/>
      <c r="D35" s="8"/>
      <c r="E35" s="8"/>
      <c r="F35" s="8"/>
    </row>
    <row r="36" spans="2:6" x14ac:dyDescent="0.25">
      <c r="B36" s="7"/>
      <c r="C36" s="8">
        <v>2022</v>
      </c>
      <c r="D36" s="8">
        <v>2021</v>
      </c>
      <c r="E36" s="8">
        <v>2020</v>
      </c>
      <c r="F36" s="8">
        <v>2019</v>
      </c>
    </row>
    <row r="37" spans="2:6" x14ac:dyDescent="0.25">
      <c r="B37" s="60" t="s">
        <v>31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60" t="s">
        <v>32</v>
      </c>
      <c r="C38" s="96">
        <v>0</v>
      </c>
      <c r="D38" s="96">
        <v>0</v>
      </c>
      <c r="E38" s="96">
        <v>0</v>
      </c>
      <c r="F38" s="96">
        <v>0</v>
      </c>
    </row>
    <row r="39" spans="2:6" x14ac:dyDescent="0.25">
      <c r="B39" s="60" t="s">
        <v>33</v>
      </c>
      <c r="C39" s="96">
        <v>0</v>
      </c>
      <c r="D39" s="96">
        <v>0</v>
      </c>
      <c r="E39" s="96">
        <v>0</v>
      </c>
      <c r="F39" s="96">
        <v>0</v>
      </c>
    </row>
    <row r="40" spans="2:6" x14ac:dyDescent="0.25">
      <c r="B40" s="8" t="s">
        <v>14</v>
      </c>
      <c r="C40" s="9">
        <v>0</v>
      </c>
      <c r="D40" s="9">
        <v>0</v>
      </c>
      <c r="E40" s="9">
        <v>0</v>
      </c>
      <c r="F40" s="9">
        <v>0</v>
      </c>
    </row>
    <row r="41" spans="2:6" x14ac:dyDescent="0.25">
      <c r="B41" s="21"/>
      <c r="C41" s="20"/>
      <c r="D41" s="20"/>
      <c r="E41" s="20"/>
      <c r="F41" s="20"/>
    </row>
    <row r="42" spans="2:6" x14ac:dyDescent="0.25">
      <c r="B42" s="7" t="s">
        <v>90</v>
      </c>
      <c r="C42" s="8"/>
      <c r="D42" s="8"/>
      <c r="E42" s="8"/>
      <c r="F42" s="8"/>
    </row>
    <row r="43" spans="2:6" x14ac:dyDescent="0.25">
      <c r="B43" s="19"/>
      <c r="C43" s="8">
        <v>2022</v>
      </c>
      <c r="D43" s="8">
        <v>2021</v>
      </c>
      <c r="E43" s="8">
        <v>2020</v>
      </c>
      <c r="F43" s="8">
        <v>2019</v>
      </c>
    </row>
    <row r="44" spans="2:6" x14ac:dyDescent="0.25">
      <c r="B44" s="34" t="s">
        <v>35</v>
      </c>
      <c r="C44" s="33">
        <v>0</v>
      </c>
      <c r="D44" s="33">
        <v>0</v>
      </c>
      <c r="E44" s="33">
        <v>0</v>
      </c>
      <c r="F44" s="33">
        <v>0</v>
      </c>
    </row>
    <row r="45" spans="2:6" x14ac:dyDescent="0.25">
      <c r="B45" s="60" t="s">
        <v>36</v>
      </c>
      <c r="C45" s="96">
        <v>49843</v>
      </c>
      <c r="D45" s="96">
        <v>166344</v>
      </c>
      <c r="E45" s="96">
        <v>196444</v>
      </c>
      <c r="F45" s="96">
        <v>85438</v>
      </c>
    </row>
    <row r="46" spans="2:6" x14ac:dyDescent="0.25">
      <c r="B46" s="60" t="s">
        <v>37</v>
      </c>
      <c r="C46" s="96">
        <v>40620</v>
      </c>
      <c r="D46" s="96">
        <v>32960</v>
      </c>
      <c r="E46" s="96">
        <v>34360</v>
      </c>
      <c r="F46" s="96">
        <v>33548</v>
      </c>
    </row>
    <row r="47" spans="2:6" x14ac:dyDescent="0.25">
      <c r="B47" s="8" t="s">
        <v>14</v>
      </c>
      <c r="C47" s="9">
        <v>90463</v>
      </c>
      <c r="D47" s="9">
        <v>199304</v>
      </c>
      <c r="E47" s="9">
        <v>230804</v>
      </c>
      <c r="F47" s="9">
        <v>118986</v>
      </c>
    </row>
    <row r="48" spans="2:6" x14ac:dyDescent="0.25">
      <c r="B48" s="21"/>
      <c r="C48" s="20"/>
      <c r="D48" s="20"/>
      <c r="E48" s="20"/>
      <c r="F48" s="20"/>
    </row>
    <row r="49" spans="2:7" x14ac:dyDescent="0.25">
      <c r="B49" s="7" t="s">
        <v>91</v>
      </c>
      <c r="C49" s="8"/>
      <c r="D49" s="8"/>
      <c r="E49" s="8"/>
      <c r="F49" s="8"/>
    </row>
    <row r="50" spans="2:7" x14ac:dyDescent="0.25">
      <c r="B50" s="8"/>
      <c r="C50" s="8">
        <v>2022</v>
      </c>
      <c r="D50" s="8">
        <v>2021</v>
      </c>
      <c r="E50" s="8">
        <v>2020</v>
      </c>
      <c r="F50" s="8">
        <v>2019</v>
      </c>
      <c r="G50" s="8"/>
    </row>
    <row r="51" spans="2:7" x14ac:dyDescent="0.25">
      <c r="B51" s="60" t="s">
        <v>39</v>
      </c>
      <c r="C51" s="96">
        <v>0</v>
      </c>
      <c r="D51" s="96">
        <v>0</v>
      </c>
      <c r="E51" s="96">
        <v>0</v>
      </c>
      <c r="F51" s="96">
        <v>0</v>
      </c>
    </row>
    <row r="52" spans="2:7" x14ac:dyDescent="0.25">
      <c r="B52" s="34" t="s">
        <v>40</v>
      </c>
      <c r="C52" s="33">
        <v>247349.05799999999</v>
      </c>
      <c r="D52" s="33">
        <v>284472.50300000003</v>
      </c>
      <c r="E52" s="33">
        <v>312171.19019000098</v>
      </c>
      <c r="F52" s="33">
        <v>270395.29580719222</v>
      </c>
    </row>
    <row r="53" spans="2:7" x14ac:dyDescent="0.25">
      <c r="B53" s="60" t="s">
        <v>41</v>
      </c>
      <c r="C53" s="33">
        <v>5840</v>
      </c>
      <c r="D53" s="33">
        <v>4434</v>
      </c>
      <c r="E53" s="33">
        <v>5785</v>
      </c>
      <c r="F53" s="33">
        <v>5433.6826520837403</v>
      </c>
    </row>
    <row r="54" spans="2:7" x14ac:dyDescent="0.25">
      <c r="B54" s="60" t="s">
        <v>42</v>
      </c>
      <c r="C54" s="96">
        <v>0</v>
      </c>
      <c r="D54" s="96">
        <v>0</v>
      </c>
      <c r="E54" s="96">
        <v>0</v>
      </c>
      <c r="F54" s="96">
        <v>0</v>
      </c>
    </row>
    <row r="55" spans="2:7" x14ac:dyDescent="0.25">
      <c r="B55" s="60" t="s">
        <v>43</v>
      </c>
      <c r="C55" s="96">
        <v>23869</v>
      </c>
      <c r="D55" s="96">
        <v>18197</v>
      </c>
      <c r="E55" s="96">
        <v>18411</v>
      </c>
      <c r="F55" s="96">
        <v>16304.47232683326</v>
      </c>
    </row>
    <row r="56" spans="2:7" x14ac:dyDescent="0.25">
      <c r="B56" s="60" t="s">
        <v>44</v>
      </c>
      <c r="C56" s="96">
        <v>0</v>
      </c>
      <c r="D56" s="96">
        <v>0</v>
      </c>
      <c r="E56" s="96">
        <v>0</v>
      </c>
      <c r="F56" s="96">
        <v>0</v>
      </c>
    </row>
    <row r="57" spans="2:7" x14ac:dyDescent="0.25">
      <c r="B57" s="32" t="s">
        <v>45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25">
      <c r="B58" s="60" t="s">
        <v>46</v>
      </c>
      <c r="C58" s="96">
        <v>11523</v>
      </c>
      <c r="D58" s="96">
        <v>11210</v>
      </c>
      <c r="E58" s="96">
        <v>12004</v>
      </c>
      <c r="F58" s="96">
        <v>10699.3790033525</v>
      </c>
    </row>
    <row r="59" spans="2:7" x14ac:dyDescent="0.25">
      <c r="B59" s="34" t="s">
        <v>47</v>
      </c>
      <c r="C59" s="33">
        <v>2132</v>
      </c>
      <c r="D59" s="33">
        <v>2386</v>
      </c>
      <c r="E59" s="33">
        <v>2491</v>
      </c>
      <c r="F59" s="33">
        <v>2592.5346479999998</v>
      </c>
    </row>
    <row r="60" spans="2:7" x14ac:dyDescent="0.25">
      <c r="B60" s="60" t="s">
        <v>48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60" t="s">
        <v>49</v>
      </c>
      <c r="C61" s="96">
        <v>135057.625</v>
      </c>
      <c r="D61" s="96">
        <v>132908.78200000001</v>
      </c>
      <c r="E61" s="96">
        <v>131477.96059879099</v>
      </c>
      <c r="F61" s="96">
        <v>119544</v>
      </c>
    </row>
    <row r="62" spans="2:7" x14ac:dyDescent="0.25">
      <c r="B62" s="60" t="s">
        <v>50</v>
      </c>
      <c r="C62" s="96">
        <v>0</v>
      </c>
      <c r="D62" s="96">
        <v>0</v>
      </c>
      <c r="E62" s="96">
        <v>0</v>
      </c>
      <c r="F62" s="96">
        <v>0</v>
      </c>
    </row>
    <row r="63" spans="2:7" x14ac:dyDescent="0.25">
      <c r="B63" s="60" t="s">
        <v>51</v>
      </c>
      <c r="C63" s="96">
        <v>8725</v>
      </c>
      <c r="D63" s="96">
        <v>8858</v>
      </c>
      <c r="E63" s="96">
        <v>1967</v>
      </c>
      <c r="F63" s="96">
        <v>45</v>
      </c>
    </row>
    <row r="64" spans="2:7" x14ac:dyDescent="0.25">
      <c r="B64" s="60" t="s">
        <v>52</v>
      </c>
      <c r="C64" s="96">
        <v>684869.82199999993</v>
      </c>
      <c r="D64" s="96">
        <v>493752.45400000003</v>
      </c>
      <c r="E64" s="96">
        <v>545440.52594999992</v>
      </c>
      <c r="F64" s="96">
        <v>553922.78747999994</v>
      </c>
    </row>
    <row r="65" spans="2:6" x14ac:dyDescent="0.25">
      <c r="B65" s="60" t="s">
        <v>53</v>
      </c>
      <c r="C65" s="96">
        <v>-11509</v>
      </c>
      <c r="D65" s="96">
        <v>-12733</v>
      </c>
      <c r="E65" s="96">
        <v>-20065</v>
      </c>
      <c r="F65" s="96">
        <v>-36543.113310000001</v>
      </c>
    </row>
    <row r="66" spans="2:6" x14ac:dyDescent="0.25">
      <c r="B66" s="60" t="s">
        <v>54</v>
      </c>
      <c r="C66" s="96">
        <v>-21110.595000000001</v>
      </c>
      <c r="D66" s="96">
        <v>-22238.804</v>
      </c>
      <c r="E66" s="96">
        <v>-16778.506000000001</v>
      </c>
      <c r="F66" s="96">
        <v>-26472.050519999997</v>
      </c>
    </row>
    <row r="67" spans="2:6" x14ac:dyDescent="0.25">
      <c r="B67" s="60" t="s">
        <v>55</v>
      </c>
      <c r="C67" s="96">
        <v>-1083783.973</v>
      </c>
      <c r="D67" s="96">
        <v>-929771.08100000001</v>
      </c>
      <c r="E67" s="96">
        <v>-974172.89500000002</v>
      </c>
      <c r="F67" s="96">
        <v>-836255.49672000005</v>
      </c>
    </row>
    <row r="68" spans="2:6" x14ac:dyDescent="0.25">
      <c r="B68" s="60" t="s">
        <v>56</v>
      </c>
      <c r="C68" s="96">
        <v>399527.16700000002</v>
      </c>
      <c r="D68" s="96">
        <v>333814.05900000001</v>
      </c>
      <c r="E68" s="96">
        <v>224901.733529997</v>
      </c>
      <c r="F68" s="96">
        <v>237757.26824</v>
      </c>
    </row>
    <row r="69" spans="2:6" x14ac:dyDescent="0.25">
      <c r="B69" s="60" t="s">
        <v>57</v>
      </c>
      <c r="C69" s="96">
        <v>67492.676000000007</v>
      </c>
      <c r="D69" s="96">
        <v>61754.536999999997</v>
      </c>
      <c r="E69" s="96">
        <v>25642.39644</v>
      </c>
      <c r="F69" s="96">
        <v>56573.749069999998</v>
      </c>
    </row>
    <row r="70" spans="2:6" x14ac:dyDescent="0.25">
      <c r="B70" s="60" t="s">
        <v>58</v>
      </c>
      <c r="C70" s="96">
        <v>236705.93100000001</v>
      </c>
      <c r="D70" s="96">
        <v>399891.88299999997</v>
      </c>
      <c r="E70" s="96">
        <v>417865.235093739</v>
      </c>
      <c r="F70" s="96">
        <v>192585.52710002376</v>
      </c>
    </row>
    <row r="71" spans="2:6" x14ac:dyDescent="0.25">
      <c r="B71" s="60" t="s">
        <v>59</v>
      </c>
      <c r="C71" s="96">
        <v>320701</v>
      </c>
      <c r="D71" s="96">
        <v>300879</v>
      </c>
      <c r="E71" s="96">
        <v>299664</v>
      </c>
      <c r="F71" s="96">
        <v>281959.87448689464</v>
      </c>
    </row>
    <row r="72" spans="2:6" x14ac:dyDescent="0.25">
      <c r="B72" s="60" t="s">
        <v>60</v>
      </c>
      <c r="C72" s="96">
        <v>2564</v>
      </c>
      <c r="D72" s="96">
        <v>2978</v>
      </c>
      <c r="E72" s="96">
        <v>1787</v>
      </c>
      <c r="F72" s="96">
        <v>3730.6167692949525</v>
      </c>
    </row>
    <row r="73" spans="2:6" x14ac:dyDescent="0.25">
      <c r="B73" s="60" t="s">
        <v>61</v>
      </c>
      <c r="C73" s="96">
        <v>-7558.165</v>
      </c>
      <c r="D73" s="96">
        <v>13668.947</v>
      </c>
      <c r="E73" s="96">
        <v>1820.80599999988</v>
      </c>
      <c r="F73" s="96">
        <v>-9339</v>
      </c>
    </row>
    <row r="74" spans="2:6" x14ac:dyDescent="0.25">
      <c r="B74" s="32" t="s">
        <v>62</v>
      </c>
      <c r="C74" s="33">
        <v>30972.68</v>
      </c>
      <c r="D74" s="33">
        <v>31813.775999999998</v>
      </c>
      <c r="E74" s="33">
        <v>24105.724020000001</v>
      </c>
      <c r="F74" s="33">
        <v>62499.636330860201</v>
      </c>
    </row>
    <row r="75" spans="2:6" x14ac:dyDescent="0.25">
      <c r="B75" s="32" t="s">
        <v>63</v>
      </c>
      <c r="C75" s="33">
        <v>4175.4799999999996</v>
      </c>
      <c r="D75" s="33">
        <v>4216.5630000000001</v>
      </c>
      <c r="E75" s="33">
        <v>12353.557269999999</v>
      </c>
      <c r="F75" s="33">
        <v>56735.274539999991</v>
      </c>
    </row>
    <row r="76" spans="2:6" x14ac:dyDescent="0.25">
      <c r="B76" s="32" t="s">
        <v>64</v>
      </c>
      <c r="C76" s="33">
        <v>166793.85800000001</v>
      </c>
      <c r="D76" s="33">
        <v>159086.728</v>
      </c>
      <c r="E76" s="33">
        <v>148833.05323999998</v>
      </c>
      <c r="F76" s="33">
        <v>122097.424092</v>
      </c>
    </row>
    <row r="77" spans="2:6" x14ac:dyDescent="0.25">
      <c r="B77" s="60" t="s">
        <v>65</v>
      </c>
      <c r="C77" s="96">
        <v>52828.089</v>
      </c>
      <c r="D77" s="96">
        <v>51789.754000000001</v>
      </c>
      <c r="E77" s="96">
        <v>49313.54</v>
      </c>
      <c r="F77" s="96">
        <v>44021.825796133046</v>
      </c>
    </row>
    <row r="78" spans="2:6" x14ac:dyDescent="0.25">
      <c r="B78" s="60" t="s">
        <v>66</v>
      </c>
      <c r="C78" s="96">
        <v>151022.33499999999</v>
      </c>
      <c r="D78" s="96">
        <v>145515.065</v>
      </c>
      <c r="E78" s="96">
        <v>102465.084030288</v>
      </c>
      <c r="F78" s="96">
        <v>98775</v>
      </c>
    </row>
    <row r="79" spans="2:6" x14ac:dyDescent="0.25">
      <c r="B79" s="60" t="s">
        <v>67</v>
      </c>
      <c r="C79" s="96">
        <v>84512.596999999994</v>
      </c>
      <c r="D79" s="96">
        <v>79190.536999999997</v>
      </c>
      <c r="E79" s="96">
        <v>78892.673639999994</v>
      </c>
      <c r="F79" s="96">
        <v>74977.710709599996</v>
      </c>
    </row>
    <row r="80" spans="2:6" x14ac:dyDescent="0.25">
      <c r="B80" s="60" t="s">
        <v>68</v>
      </c>
      <c r="C80" s="96">
        <v>6987</v>
      </c>
      <c r="D80" s="96">
        <v>6187</v>
      </c>
      <c r="E80" s="96">
        <v>6582</v>
      </c>
      <c r="F80" s="96">
        <v>22167.67286413</v>
      </c>
    </row>
    <row r="81" spans="2:6" x14ac:dyDescent="0.25">
      <c r="B81" s="32" t="s">
        <v>69</v>
      </c>
      <c r="C81" s="33">
        <v>1086.692</v>
      </c>
      <c r="D81" s="33">
        <v>1025.2739999999999</v>
      </c>
      <c r="E81" s="33">
        <v>727.98024999999996</v>
      </c>
      <c r="F81" s="33">
        <v>525.8053287424392</v>
      </c>
    </row>
    <row r="82" spans="2:6" x14ac:dyDescent="0.25">
      <c r="B82" s="60" t="s">
        <v>70</v>
      </c>
      <c r="C82" s="96">
        <v>3716.942</v>
      </c>
      <c r="D82" s="96">
        <v>3682.7820000000002</v>
      </c>
      <c r="E82" s="96">
        <v>4156.5333099999998</v>
      </c>
      <c r="F82" s="96">
        <v>3201.0401372463812</v>
      </c>
    </row>
    <row r="83" spans="2:6" x14ac:dyDescent="0.25">
      <c r="B83" s="60" t="s">
        <v>71</v>
      </c>
      <c r="C83" s="96">
        <v>64063.127</v>
      </c>
      <c r="D83" s="96">
        <v>47528.114000000001</v>
      </c>
      <c r="E83" s="96">
        <v>47411.786999999997</v>
      </c>
      <c r="F83" s="96">
        <v>42495.400142093902</v>
      </c>
    </row>
    <row r="84" spans="2:6" x14ac:dyDescent="0.25">
      <c r="B84" s="60" t="s">
        <v>72</v>
      </c>
      <c r="C84" s="96">
        <v>11298.516</v>
      </c>
      <c r="D84" s="96">
        <v>11541.27</v>
      </c>
      <c r="E84" s="96">
        <v>9321.6631312741392</v>
      </c>
      <c r="F84" s="96">
        <v>10137</v>
      </c>
    </row>
    <row r="85" spans="2:6" x14ac:dyDescent="0.25">
      <c r="B85" s="96" t="s">
        <v>73</v>
      </c>
      <c r="C85" s="96">
        <v>0</v>
      </c>
      <c r="D85" s="96">
        <v>0</v>
      </c>
      <c r="E85" s="96">
        <v>0</v>
      </c>
      <c r="F85" s="96">
        <v>0</v>
      </c>
    </row>
    <row r="86" spans="2:6" x14ac:dyDescent="0.25">
      <c r="B86" s="60" t="s">
        <v>74</v>
      </c>
      <c r="C86" s="96">
        <v>15149.244000000001</v>
      </c>
      <c r="D86" s="96">
        <v>0</v>
      </c>
      <c r="E86" s="96">
        <v>0</v>
      </c>
      <c r="F86" s="96">
        <v>0</v>
      </c>
    </row>
    <row r="87" spans="2:6" x14ac:dyDescent="0.25">
      <c r="B87" s="60" t="s">
        <v>75</v>
      </c>
      <c r="C87" s="96">
        <v>34512.716</v>
      </c>
      <c r="D87" s="96">
        <v>34751.887999999999</v>
      </c>
      <c r="E87" s="96">
        <v>40470.667940483101</v>
      </c>
      <c r="F87" s="96">
        <v>0</v>
      </c>
    </row>
    <row r="88" spans="2:6" x14ac:dyDescent="0.25">
      <c r="B88" s="60" t="s">
        <v>76</v>
      </c>
      <c r="C88" s="96">
        <v>41438.010999999999</v>
      </c>
      <c r="D88" s="96">
        <v>40011.631999999998</v>
      </c>
      <c r="E88" s="96">
        <v>42122.281999999999</v>
      </c>
      <c r="F88" s="96">
        <v>0</v>
      </c>
    </row>
    <row r="89" spans="2:6" x14ac:dyDescent="0.25">
      <c r="B89" s="60" t="s">
        <v>77</v>
      </c>
      <c r="C89" s="96">
        <v>452411.55</v>
      </c>
      <c r="D89" s="96">
        <v>510384.66700000002</v>
      </c>
      <c r="E89" s="96">
        <v>679357.01741999993</v>
      </c>
      <c r="F89" s="96">
        <v>0</v>
      </c>
    </row>
    <row r="90" spans="2:6" x14ac:dyDescent="0.25">
      <c r="B90" s="60" t="s">
        <v>103</v>
      </c>
      <c r="C90" s="96">
        <v>1715</v>
      </c>
      <c r="D90" s="96">
        <v>1700</v>
      </c>
      <c r="E90" s="96">
        <v>0</v>
      </c>
      <c r="F90" s="96">
        <v>0</v>
      </c>
    </row>
    <row r="91" spans="2:6" x14ac:dyDescent="0.25">
      <c r="B91" s="32" t="s">
        <v>104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60" t="s">
        <v>105</v>
      </c>
      <c r="C92" s="96">
        <v>1064212</v>
      </c>
      <c r="D92" s="96">
        <v>968773</v>
      </c>
      <c r="E92" s="96">
        <v>0</v>
      </c>
      <c r="F92" s="96">
        <v>0</v>
      </c>
    </row>
    <row r="93" spans="2:6" x14ac:dyDescent="0.25">
      <c r="B93" s="60" t="s">
        <v>107</v>
      </c>
      <c r="C93" s="96">
        <v>0</v>
      </c>
      <c r="D93" s="96">
        <v>0</v>
      </c>
      <c r="E93" s="96">
        <v>0</v>
      </c>
      <c r="F93" s="96">
        <v>0</v>
      </c>
    </row>
    <row r="94" spans="2:6" x14ac:dyDescent="0.25">
      <c r="B94" s="60" t="s">
        <v>108</v>
      </c>
      <c r="C94" s="96">
        <v>3498</v>
      </c>
      <c r="D94" s="96">
        <v>0</v>
      </c>
      <c r="E94" s="96">
        <v>0</v>
      </c>
      <c r="F94" s="96">
        <v>0</v>
      </c>
    </row>
    <row r="95" spans="2:6" x14ac:dyDescent="0.25">
      <c r="B95" s="60" t="s">
        <v>109</v>
      </c>
      <c r="C95" s="96">
        <v>0</v>
      </c>
      <c r="D95" s="96">
        <v>42453.891000000003</v>
      </c>
      <c r="E95" s="96">
        <v>84637.526740001194</v>
      </c>
      <c r="F95" s="96">
        <v>-17899.014261225078</v>
      </c>
    </row>
    <row r="96" spans="2:6" x14ac:dyDescent="0.25">
      <c r="B96" s="60" t="s">
        <v>78</v>
      </c>
      <c r="C96" s="96">
        <v>0</v>
      </c>
      <c r="D96" s="96">
        <v>0</v>
      </c>
      <c r="E96" s="96">
        <v>0</v>
      </c>
      <c r="F96" s="96">
        <v>0</v>
      </c>
    </row>
    <row r="97" spans="2:6" x14ac:dyDescent="0.25">
      <c r="B97" s="19" t="s">
        <v>14</v>
      </c>
      <c r="C97" s="20">
        <v>3212788.3829999999</v>
      </c>
      <c r="D97" s="20">
        <v>3244114.2209999999</v>
      </c>
      <c r="E97" s="20">
        <v>2321163.536794574</v>
      </c>
      <c r="F97" s="20">
        <v>1362669.3027132559</v>
      </c>
    </row>
    <row r="98" spans="2:6" x14ac:dyDescent="0.25">
      <c r="C98" s="4"/>
      <c r="D98" s="4"/>
      <c r="E98" s="4"/>
      <c r="F98" s="4"/>
    </row>
    <row r="99" spans="2:6" x14ac:dyDescent="0.25">
      <c r="C99" s="4"/>
      <c r="D99" s="4"/>
      <c r="E99" s="4"/>
      <c r="F99" s="4"/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19"/>
      <c r="C102" s="20"/>
      <c r="D102" s="20"/>
      <c r="E102" s="20"/>
      <c r="F102" s="20"/>
    </row>
    <row r="103" spans="2:6" x14ac:dyDescent="0.25">
      <c r="B103" s="19"/>
      <c r="C103" s="20"/>
      <c r="D103" s="20"/>
      <c r="E103" s="20"/>
      <c r="F103" s="20"/>
    </row>
    <row r="104" spans="2:6" x14ac:dyDescent="0.25">
      <c r="B104" s="19"/>
      <c r="C104" s="20"/>
      <c r="D104" s="20"/>
      <c r="E104" s="20"/>
      <c r="F104" s="20"/>
    </row>
    <row r="105" spans="2:6" x14ac:dyDescent="0.25">
      <c r="B105" s="19"/>
      <c r="C105" s="20"/>
      <c r="D105" s="20"/>
      <c r="E105" s="20"/>
      <c r="F105" s="20"/>
    </row>
    <row r="106" spans="2:6" x14ac:dyDescent="0.25">
      <c r="C106" s="4"/>
      <c r="D106" s="4"/>
      <c r="E106" s="4"/>
      <c r="F106" s="4"/>
    </row>
    <row r="107" spans="2:6" x14ac:dyDescent="0.25">
      <c r="B107" s="19"/>
      <c r="C107" s="20"/>
      <c r="D107" s="20"/>
      <c r="E107" s="20"/>
      <c r="F107" s="20"/>
    </row>
  </sheetData>
  <sheetProtection algorithmName="SHA-512" hashValue="SOU4/sn0TqLvYnCSi/H3oUOoJKiMVfPawJUE/7KtOIZ2BfkB5GYJAD3osYohtFPXI3m09tmjthSU3se/Q9OEBQ==" saltValue="7Fp4P+vg7NoOF1qQNHmFW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9" max="9" width="12.7109375" bestFit="1" customWidth="1"/>
  </cols>
  <sheetData>
    <row r="1" spans="1:12" ht="18" customHeight="1" x14ac:dyDescent="0.25">
      <c r="A1" s="18">
        <v>2022</v>
      </c>
      <c r="B1" s="15" t="s">
        <v>92</v>
      </c>
      <c r="C1" s="15" t="s">
        <v>93</v>
      </c>
      <c r="D1" s="15" t="s">
        <v>94</v>
      </c>
      <c r="E1" s="15" t="s">
        <v>95</v>
      </c>
      <c r="F1" s="15" t="s">
        <v>96</v>
      </c>
      <c r="G1" s="15" t="s">
        <v>97</v>
      </c>
      <c r="H1" s="26" t="s">
        <v>98</v>
      </c>
      <c r="I1" s="15" t="s">
        <v>14</v>
      </c>
    </row>
    <row r="2" spans="1:12" ht="18" customHeight="1" x14ac:dyDescent="0.25">
      <c r="A2" t="s">
        <v>5</v>
      </c>
      <c r="B2" s="4">
        <v>1287525</v>
      </c>
      <c r="C2" s="4">
        <v>40698</v>
      </c>
      <c r="D2" s="4">
        <v>27759</v>
      </c>
      <c r="E2" s="4">
        <v>0</v>
      </c>
      <c r="F2" s="4">
        <v>2395</v>
      </c>
      <c r="G2" s="4">
        <v>149686</v>
      </c>
      <c r="H2" s="4">
        <v>-17081.621999999999</v>
      </c>
      <c r="I2" s="4">
        <f>SUM(B2:D2)-SUM(E2:H2)</f>
        <v>1220982.622</v>
      </c>
    </row>
    <row r="3" spans="1:12" ht="18" customHeight="1" x14ac:dyDescent="0.25">
      <c r="A3" t="s">
        <v>15</v>
      </c>
      <c r="B3" s="4">
        <v>3095162</v>
      </c>
      <c r="C3" s="4">
        <v>89933</v>
      </c>
      <c r="D3" s="4">
        <v>62467</v>
      </c>
      <c r="E3" s="4">
        <v>0</v>
      </c>
      <c r="F3" s="4">
        <v>8149</v>
      </c>
      <c r="G3" s="4">
        <v>413467</v>
      </c>
      <c r="H3" s="4">
        <v>-66110.798999999999</v>
      </c>
      <c r="I3" s="4">
        <f t="shared" ref="I3:I9" si="0">SUM(B3:D3)-SUM(E3:H3)</f>
        <v>2892056.7990000001</v>
      </c>
    </row>
    <row r="4" spans="1:12" ht="18" customHeight="1" x14ac:dyDescent="0.25">
      <c r="A4" t="s">
        <v>16</v>
      </c>
      <c r="B4" s="4">
        <v>2834116</v>
      </c>
      <c r="C4" s="4">
        <v>94112</v>
      </c>
      <c r="D4" s="4">
        <v>64809</v>
      </c>
      <c r="E4" s="4">
        <v>0</v>
      </c>
      <c r="F4" s="4">
        <v>3123</v>
      </c>
      <c r="G4" s="4">
        <v>170422</v>
      </c>
      <c r="H4" s="4">
        <v>-5403.364999999998</v>
      </c>
      <c r="I4" s="4">
        <f t="shared" si="0"/>
        <v>2824895.3650000002</v>
      </c>
    </row>
    <row r="5" spans="1:12" ht="18" customHeight="1" x14ac:dyDescent="0.25">
      <c r="A5" t="s">
        <v>17</v>
      </c>
      <c r="B5" s="4">
        <v>8259443</v>
      </c>
      <c r="C5" s="4">
        <v>260051</v>
      </c>
      <c r="D5" s="4">
        <v>174138</v>
      </c>
      <c r="E5" s="4">
        <v>0</v>
      </c>
      <c r="F5" s="4">
        <v>35916</v>
      </c>
      <c r="G5" s="4">
        <v>863020</v>
      </c>
      <c r="H5" s="4">
        <v>156269.86199999999</v>
      </c>
      <c r="I5" s="4">
        <f t="shared" si="0"/>
        <v>7638426.1380000003</v>
      </c>
    </row>
    <row r="6" spans="1:12" ht="18" customHeight="1" x14ac:dyDescent="0.25">
      <c r="A6" t="s">
        <v>18</v>
      </c>
      <c r="B6" s="4">
        <v>1390302</v>
      </c>
      <c r="C6" s="4">
        <v>44038</v>
      </c>
      <c r="D6" s="4">
        <v>30301</v>
      </c>
      <c r="E6" s="4">
        <v>0</v>
      </c>
      <c r="F6" s="4">
        <v>34</v>
      </c>
      <c r="G6" s="4">
        <v>161789</v>
      </c>
      <c r="H6" s="4">
        <v>-26295.423000000003</v>
      </c>
      <c r="I6" s="4">
        <f t="shared" si="0"/>
        <v>1329113.423</v>
      </c>
    </row>
    <row r="7" spans="1:12" ht="18" customHeight="1" x14ac:dyDescent="0.25">
      <c r="A7" t="s">
        <v>19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12" ht="18" customHeight="1" x14ac:dyDescent="0.25">
      <c r="A8" t="s">
        <v>20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si="0"/>
        <v>0</v>
      </c>
      <c r="L8" s="4"/>
    </row>
    <row r="9" spans="1:12" ht="18" customHeight="1" x14ac:dyDescent="0.25">
      <c r="A9" t="s">
        <v>21</v>
      </c>
      <c r="B9" s="4">
        <v>0</v>
      </c>
      <c r="C9" s="4">
        <v>1285767</v>
      </c>
      <c r="D9" s="4">
        <v>209483</v>
      </c>
      <c r="E9" s="4">
        <v>0</v>
      </c>
      <c r="F9" s="4">
        <v>40846</v>
      </c>
      <c r="G9" s="4">
        <v>1454404.3829999999</v>
      </c>
      <c r="H9" s="4">
        <v>0</v>
      </c>
      <c r="I9" s="4">
        <f t="shared" si="0"/>
        <v>-0.38299999991431832</v>
      </c>
    </row>
    <row r="10" spans="1:12" ht="18" customHeight="1" x14ac:dyDescent="0.25">
      <c r="A10" s="18"/>
      <c r="B10" s="4"/>
      <c r="C10" s="4"/>
      <c r="D10" s="4"/>
      <c r="E10" s="4"/>
      <c r="F10" s="4"/>
      <c r="G10" s="4"/>
    </row>
    <row r="11" spans="1:12" ht="18" customHeight="1" x14ac:dyDescent="0.25">
      <c r="A11" s="39">
        <v>2021</v>
      </c>
      <c r="B11" s="4"/>
      <c r="C11" s="4"/>
      <c r="D11" s="4"/>
      <c r="E11" s="4"/>
      <c r="F11" s="4"/>
      <c r="G11" s="4"/>
      <c r="I11" s="4"/>
    </row>
    <row r="12" spans="1:12" ht="18" customHeight="1" x14ac:dyDescent="0.25">
      <c r="A12" t="s">
        <v>5</v>
      </c>
      <c r="B12" s="4">
        <v>1246638</v>
      </c>
      <c r="C12" s="4">
        <v>41380</v>
      </c>
      <c r="D12" s="4">
        <v>24511</v>
      </c>
      <c r="E12" s="4">
        <v>0</v>
      </c>
      <c r="F12" s="4">
        <v>2559</v>
      </c>
      <c r="G12" s="4">
        <v>193241</v>
      </c>
      <c r="H12" s="4">
        <v>-9957</v>
      </c>
      <c r="I12" s="4">
        <f t="shared" ref="I12:I19" si="1">SUM(B12:D12)-SUM(E12:H12)</f>
        <v>1126686</v>
      </c>
    </row>
    <row r="13" spans="1:12" ht="18" customHeight="1" x14ac:dyDescent="0.25">
      <c r="A13" t="s">
        <v>15</v>
      </c>
      <c r="B13" s="4">
        <v>2989268</v>
      </c>
      <c r="C13" s="4">
        <v>92917</v>
      </c>
      <c r="D13" s="4">
        <v>54579</v>
      </c>
      <c r="E13" s="4">
        <v>0</v>
      </c>
      <c r="F13" s="4">
        <v>1672</v>
      </c>
      <c r="G13" s="4">
        <v>479221</v>
      </c>
      <c r="H13" s="4">
        <v>-73537</v>
      </c>
      <c r="I13" s="4">
        <f t="shared" si="1"/>
        <v>2729408</v>
      </c>
    </row>
    <row r="14" spans="1:12" ht="18" customHeight="1" x14ac:dyDescent="0.25">
      <c r="A14" s="17" t="s">
        <v>16</v>
      </c>
      <c r="B14" s="4">
        <v>2723143</v>
      </c>
      <c r="C14" s="4">
        <v>94797</v>
      </c>
      <c r="D14" s="4">
        <v>56423</v>
      </c>
      <c r="E14" s="4">
        <v>0</v>
      </c>
      <c r="F14" s="4">
        <v>3256</v>
      </c>
      <c r="G14" s="4">
        <v>221169</v>
      </c>
      <c r="H14" s="4">
        <v>-2112</v>
      </c>
      <c r="I14" s="4">
        <f t="shared" si="1"/>
        <v>2652050</v>
      </c>
    </row>
    <row r="15" spans="1:12" ht="18" customHeight="1" x14ac:dyDescent="0.25">
      <c r="A15" s="17" t="s">
        <v>17</v>
      </c>
      <c r="B15" s="4">
        <v>7849500</v>
      </c>
      <c r="C15" s="4">
        <v>313171</v>
      </c>
      <c r="D15" s="4">
        <v>151100</v>
      </c>
      <c r="E15" s="4">
        <v>0</v>
      </c>
      <c r="F15" s="4">
        <v>39950</v>
      </c>
      <c r="G15" s="4">
        <v>890835</v>
      </c>
      <c r="H15" s="4">
        <v>163319</v>
      </c>
      <c r="I15" s="4">
        <f t="shared" si="1"/>
        <v>7219667</v>
      </c>
    </row>
    <row r="16" spans="1:12" ht="18" customHeight="1" x14ac:dyDescent="0.25">
      <c r="A16" t="s">
        <v>18</v>
      </c>
      <c r="B16" s="4">
        <v>1335321.5960000001</v>
      </c>
      <c r="C16" s="4">
        <v>44729.661999999953</v>
      </c>
      <c r="D16" s="4">
        <v>26549</v>
      </c>
      <c r="E16" s="4">
        <v>0</v>
      </c>
      <c r="F16" s="4">
        <v>45</v>
      </c>
      <c r="G16" s="4">
        <v>179132</v>
      </c>
      <c r="H16" s="4">
        <v>-26507</v>
      </c>
      <c r="I16" s="4">
        <f t="shared" si="1"/>
        <v>1253930.2580000001</v>
      </c>
    </row>
    <row r="17" spans="1:9" ht="18" customHeight="1" x14ac:dyDescent="0.25">
      <c r="A17" t="s">
        <v>19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18" customHeight="1" x14ac:dyDescent="0.25">
      <c r="A18" t="s">
        <v>20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8" customHeight="1" x14ac:dyDescent="0.25">
      <c r="A19" t="s">
        <v>21</v>
      </c>
      <c r="B19" s="4">
        <v>0</v>
      </c>
      <c r="C19" s="4">
        <v>1226764.6060000006</v>
      </c>
      <c r="D19" s="4">
        <v>205574</v>
      </c>
      <c r="E19" s="4">
        <v>0</v>
      </c>
      <c r="F19" s="4">
        <v>151822</v>
      </c>
      <c r="G19" s="4">
        <v>1280516.2210000001</v>
      </c>
      <c r="H19" s="4">
        <v>0</v>
      </c>
      <c r="I19" s="4">
        <f t="shared" si="1"/>
        <v>0.38500000047497451</v>
      </c>
    </row>
    <row r="20" spans="1:9" ht="18" customHeight="1" x14ac:dyDescent="0.25">
      <c r="B20" s="4"/>
      <c r="C20" s="4"/>
      <c r="D20" s="4"/>
      <c r="E20" s="4"/>
      <c r="F20" s="4"/>
      <c r="G20" s="4"/>
    </row>
    <row r="21" spans="1:9" ht="18" customHeight="1" x14ac:dyDescent="0.25">
      <c r="B21" s="4"/>
      <c r="C21" s="4"/>
      <c r="D21" s="4"/>
      <c r="E21" s="4"/>
      <c r="F21" s="4"/>
      <c r="G21" s="4"/>
    </row>
    <row r="22" spans="1:9" ht="18" customHeight="1" x14ac:dyDescent="0.25">
      <c r="B22" s="4"/>
      <c r="C22" s="4"/>
      <c r="D22" s="4"/>
      <c r="E22" s="4"/>
      <c r="F22" s="4"/>
      <c r="G22" s="4"/>
    </row>
    <row r="23" spans="1:9" ht="18" customHeight="1" x14ac:dyDescent="0.25">
      <c r="B23" s="4"/>
      <c r="C23" s="4"/>
      <c r="D23" s="4"/>
      <c r="E23" s="4"/>
      <c r="F23" s="4"/>
      <c r="G23" s="4"/>
    </row>
    <row r="24" spans="1:9" ht="18" customHeight="1" x14ac:dyDescent="0.25">
      <c r="B24" s="4"/>
      <c r="C24" s="4"/>
      <c r="D24" s="4"/>
      <c r="E24" s="4"/>
      <c r="F24" s="4"/>
      <c r="G24" s="4"/>
    </row>
    <row r="25" spans="1:9" ht="18" customHeight="1" x14ac:dyDescent="0.25">
      <c r="B25" s="4"/>
      <c r="C25" s="4"/>
      <c r="D25" s="4"/>
      <c r="E25" s="4"/>
      <c r="F25" s="4"/>
      <c r="G25" s="4"/>
    </row>
    <row r="26" spans="1:9" ht="18" customHeight="1" x14ac:dyDescent="0.25">
      <c r="B26" s="4"/>
      <c r="C26" s="4"/>
      <c r="D26" s="4"/>
      <c r="E26" s="4"/>
      <c r="F26" s="4"/>
      <c r="G26" s="4"/>
    </row>
    <row r="27" spans="1:9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Wm70Q/3qXSt7oKfUBfQZMjTZblLdMDtaWyaM8quuxpLUSMQqGxrmu2hzJp8swpcYtPo9XRQiPV6popfjWn/XtA==" saltValue="TPcT57suoBuouok5jjQ5S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59FFD-9007-4362-ACF2-FAD0BE6A2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ADA20D-687E-4AB1-AD9D-F1234A872A75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c9cbe4f-e8ba-4941-b669-3a56a015c013"/>
    <ds:schemaRef ds:uri="d60cb271-d094-477e-a947-a350081a53f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2023-07-03T09:13:05Z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