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enne_projektmappe"/>
  <mc:AlternateContent xmlns:mc="http://schemas.openxmlformats.org/markup-compatibility/2006">
    <mc:Choice Requires="x15">
      <x15ac:absPath xmlns:x15ac="http://schemas.microsoft.com/office/spreadsheetml/2010/11/ac" url="\\s-fil09-p\ASO$\SAL\SUNDHEDSRÅD\Datapakker\2026\Excel datapakker til sundhedsråd\Region Midtjylland\"/>
    </mc:Choice>
  </mc:AlternateContent>
  <xr:revisionPtr revIDLastSave="0" documentId="13_ncr:1_{F7ECDA98-E1DA-4909-AD6A-5D3F4DB3DECB}" xr6:coauthVersionLast="47" xr6:coauthVersionMax="47" xr10:uidLastSave="{00000000-0000-0000-0000-000000000000}"/>
  <bookViews>
    <workbookView xWindow="-28920" yWindow="2025" windowWidth="29040" windowHeight="15720" xr2:uid="{00000000-000D-0000-FFFF-FFFF00000000}"/>
  </bookViews>
  <sheets>
    <sheet name="FORSIDE" sheetId="43" r:id="rId1"/>
    <sheet name="Indhold" sheetId="44" r:id="rId2"/>
    <sheet name="1. Udgifter - Værdi af beh." sheetId="20" r:id="rId3"/>
    <sheet name="2. Udgifter - KFF" sheetId="21" r:id="rId4"/>
    <sheet name="3. Udgifter - Medicin" sheetId="22" r:id="rId5"/>
    <sheet name="4. Medicin - Dosispakket" sheetId="23" r:id="rId6"/>
    <sheet name="5. Medicin - Polyfarmaci" sheetId="36" r:id="rId7"/>
    <sheet name="6. Praksissektor - AP " sheetId="40" r:id="rId8"/>
    <sheet name="7. Praksissektor - Speciallæge" sheetId="26" r:id="rId9"/>
    <sheet name="8. Praksissektor - Øvrig" sheetId="29" r:id="rId10"/>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1" i="40" l="1"/>
  <c r="H11" i="40"/>
  <c r="G11" i="40"/>
  <c r="G10" i="40"/>
</calcChain>
</file>

<file path=xl/sharedStrings.xml><?xml version="1.0" encoding="utf-8"?>
<sst xmlns="http://schemas.openxmlformats.org/spreadsheetml/2006/main" count="470" uniqueCount="111">
  <si>
    <t>Introduktion:</t>
  </si>
  <si>
    <t>Indhold:</t>
  </si>
  <si>
    <t xml:space="preserve">    </t>
  </si>
  <si>
    <t>Bopæl</t>
  </si>
  <si>
    <t>Hele landet</t>
  </si>
  <si>
    <t>Speciale</t>
  </si>
  <si>
    <t>Anæstesiologi</t>
  </si>
  <si>
    <t>Dermato-venerologi</t>
  </si>
  <si>
    <t>Gynækologi-obstetrik</t>
  </si>
  <si>
    <t>Intern medicin</t>
  </si>
  <si>
    <t>Kirurgi</t>
  </si>
  <si>
    <t>Neurologi</t>
  </si>
  <si>
    <t>Ortopædisk kirurgi</t>
  </si>
  <si>
    <t>Plastikkirurgi</t>
  </si>
  <si>
    <t>Psykiatri</t>
  </si>
  <si>
    <t>Pædiatri</t>
  </si>
  <si>
    <t>Reumatologi/fysiurgi</t>
  </si>
  <si>
    <t>Røntgen</t>
  </si>
  <si>
    <t>Øjenlægehjælp</t>
  </si>
  <si>
    <t>Område</t>
  </si>
  <si>
    <t>Sygehussektor</t>
  </si>
  <si>
    <t>Praksissektor</t>
  </si>
  <si>
    <t>I alt</t>
  </si>
  <si>
    <t>Somatik</t>
  </si>
  <si>
    <t>Færdigbehandlede i somatik</t>
  </si>
  <si>
    <t>Færdigbehandlede i psykiatri</t>
  </si>
  <si>
    <t>Hospice</t>
  </si>
  <si>
    <t>Specialiseret genoptræning</t>
  </si>
  <si>
    <t>Regionalt tilskud</t>
  </si>
  <si>
    <t>Kommunalt tilskud</t>
  </si>
  <si>
    <t>Patientbetaling</t>
  </si>
  <si>
    <t>Samlet omsætning</t>
  </si>
  <si>
    <t>Alder</t>
  </si>
  <si>
    <t>Under 65 år</t>
  </si>
  <si>
    <t>65+ år</t>
  </si>
  <si>
    <t>80+ år</t>
  </si>
  <si>
    <t>Alle</t>
  </si>
  <si>
    <t xml:space="preserve">Mindst fem </t>
  </si>
  <si>
    <t xml:space="preserve">Mindst ti </t>
  </si>
  <si>
    <t>Antal praksis</t>
  </si>
  <si>
    <t>Antal lægekapaciteter</t>
  </si>
  <si>
    <t>Praksiskommune</t>
  </si>
  <si>
    <t>Samlet antal speciallægepraksis</t>
  </si>
  <si>
    <t>Øre- næse- hals</t>
  </si>
  <si>
    <t>Praksisgeografi</t>
  </si>
  <si>
    <t>Fodterapi</t>
  </si>
  <si>
    <t>Fysioterapi</t>
  </si>
  <si>
    <t>Kiropraktik</t>
  </si>
  <si>
    <t xml:space="preserve">Psykologhjælp </t>
  </si>
  <si>
    <t>Periode: 2025</t>
  </si>
  <si>
    <t>Antal praksis med åbent for patienttilgang</t>
  </si>
  <si>
    <t>-</t>
  </si>
  <si>
    <t>Børne- og ungdomspsykiatri</t>
  </si>
  <si>
    <t>Reumatologi</t>
  </si>
  <si>
    <t xml:space="preserve">Antal borgere </t>
  </si>
  <si>
    <t>Antal borgere pr. 1.000</t>
  </si>
  <si>
    <t>Region Midtjylland</t>
  </si>
  <si>
    <t xml:space="preserve">Sundhedsråd Horsens </t>
  </si>
  <si>
    <t>Hedensted</t>
  </si>
  <si>
    <t>Horsens</t>
  </si>
  <si>
    <t>Odder</t>
  </si>
  <si>
    <t>Skanderborg</t>
  </si>
  <si>
    <t>Sundhedsdatabanken</t>
  </si>
  <si>
    <t>Note: Ved observationer på 1-4 i absolutte tal erstattes med '-1'.</t>
  </si>
  <si>
    <t xml:space="preserve">Note: Ved observationer på 1-4 i absolutte tal erstattes med '-1'.						</t>
  </si>
  <si>
    <t xml:space="preserve">Størstedelen af data dækker 2025, for at vise et fuldt år. Nyere data vil på nogle områder kunne findes på: 
</t>
  </si>
  <si>
    <t>1. Værdi af behandling i sygehus- og praksissektor - Værdi og værdi pr. 1.000 borgere</t>
  </si>
  <si>
    <t>2. Udgifter til kommunal fuldfinansiering - Udgift og udgift pr. 1.000 borgere</t>
  </si>
  <si>
    <t>3. Salg af medicin på recept - Omsætning og omsætning pr. 1.000 borgere</t>
  </si>
  <si>
    <t>4. Dosispakket medicin - Antal borgere og antal pr. 1.000 borgere</t>
  </si>
  <si>
    <t>5. Borgere i behandling med mange lægemidler (Polyfarmaci) - Antal borgere og antal pr. 1.000 borgere</t>
  </si>
  <si>
    <t>1. Værdi af behandling i sygehus- og praksissektor</t>
  </si>
  <si>
    <t>Tabel 1a. Værdi af behandling (1.000 kr.) i sygehus- og praksissektor</t>
  </si>
  <si>
    <t>Tabel 1b. Værdi af behandling (1.000 kr.) i sygehus- og praksissektor pr. 1.000 borgere</t>
  </si>
  <si>
    <t>2. Udgifter til kommunal fuldfinansiering</t>
  </si>
  <si>
    <t>Tabel 2a. Udgifter (1.000 kr.) til kommunal fuldfinansiering</t>
  </si>
  <si>
    <t>Tabel 2b. Udgifter (1.000 kr.) til kommunal fuldfinansiering pr. 1.000 borgere</t>
  </si>
  <si>
    <t>3. Salg af medicin på recept</t>
  </si>
  <si>
    <t>Tabel 3a. Omsætning (1.000 kr) for salg af medicin på recept</t>
  </si>
  <si>
    <t>Tabel 3b. Omsætning (1.000 kr) for salg af medicin på recept pr. 1.000 borgere</t>
  </si>
  <si>
    <t>4. Dosispakket medicin</t>
  </si>
  <si>
    <t>Tabel 4a. Antal borgere med køb af dosispakket medicin, alder</t>
  </si>
  <si>
    <t>Tabel 4b. Antal borgere med køb af dosispakket medicin pr. 1.000 borgere, alder</t>
  </si>
  <si>
    <t>5. Borgere i behandling med mange lægemidler (polyfarmaci)</t>
  </si>
  <si>
    <t>Tabel 5a. Antal borgere i behandling med mange lægemidler (polyfarmaci), alder og antal forskellige lægemidler inden for et halvt år</t>
  </si>
  <si>
    <t>Periode: 1. halvår 2025</t>
  </si>
  <si>
    <t>Tabel 5b. Antal borgere i behandling med mange lægemidler (polyfarmaci) pr. 1.000 borgere, alder og antal forskellige lægemidler inden for et halvt år</t>
  </si>
  <si>
    <t>Periode: 1. halvår af 2025</t>
  </si>
  <si>
    <t>Periode: pr. 1. januar 2026</t>
  </si>
  <si>
    <t xml:space="preserve">Note: 					
1) Læs mere om Den nationale fordelingsmodel for læger i det almenmedicinske tilbud ved at finde rapport på Sundhedsdatastyrelsens hjemmeside.
2) I den nationale fordelingsmodel tildeles hver borger en sygdomsvægt, som definerer deres forventede behandlingsbehov i almen praksis. En person tildeles en vægt på 1, hvis personen vurderes at have et gennemsnitligt behandlingsbehov. . En person tildeles derimod en vægt på 1,2, hvis personen vurderes at have et behandlingsbehov, som er 20 pct. større end en gennemsnittet, og en vægt på 0,8, hvis personen vurderes at have et behandlingsbehov, som er 20 pct. mindre end gennemsnittet.
Kolonnen viser det samlede antal sygdomsvægtede patienter, der er tilmeldt en læge i det pågældende område, pr. lægekapacitet tilknyttet området.
3) Kolonnen er et mål for behandlingsbehovet blandt borgerne bosat i området. 
4) Jf. "Bekendtgørelse om den nationale model for fordeling og styring af lægekapaciteter i det almenmedicinske tilbud". Antal lægekapaciteter er ikke udfyldt for kommunerne, da antallet er vejledende i bekendtgørelsen. </t>
  </si>
  <si>
    <t>Kilde: Lægemiddeladministrationsregisteret (pr. 22. juni 2026), Sundhedsdatastyrelsen.</t>
  </si>
  <si>
    <t/>
  </si>
  <si>
    <t>Kilde: Yderregisteret (pr. 11. september 2026) og egne beregninger på baggrund af resultater fra den nationale fordelingsmodel, Sundhedsdatastyrelsen.</t>
  </si>
  <si>
    <t>Kilde:  Yderregisteret (pr. 8. september 2026), Sundhedsdatastyrelsen.</t>
  </si>
  <si>
    <t>Kilde: Lægemiddeladministrationsregisteret (pr. 25. august 2026), Sundhedsdatastyrelsen.</t>
  </si>
  <si>
    <t>6. Almen praksis (med ydernummer)</t>
  </si>
  <si>
    <t>Tabel 6a. Nøgletal om kapacitet og behandlingsbehov i almen praksis (med ydernummer)</t>
  </si>
  <si>
    <t>7.  Speciallægepraksis (med ydernummer)</t>
  </si>
  <si>
    <t>Tabel 7a. Antal speciallægepraksis (med ydernummer)</t>
  </si>
  <si>
    <t>Tabel 7b. Antal speciallægepraksis (med ydernummer) pr. 100.000 borgere</t>
  </si>
  <si>
    <t>8. Øvrig praksissektor (med ydernummer)</t>
  </si>
  <si>
    <t>Tabel 8a. Antal praksis i øvrig praksissektor (med ydernummer)</t>
  </si>
  <si>
    <t>Tabel 8b. Antal praksis i øvrig praksissektor (med ydernummer), pr. 100.000 borgere</t>
  </si>
  <si>
    <t xml:space="preserve">6. Almen praksis (med ydernummer) </t>
  </si>
  <si>
    <t>7. Speciallægepraksis (med ydernummer) - Antal praksis, antal praksis pr. 1.000 borgere</t>
  </si>
  <si>
    <t>8. Øvrig praksissektor (med ydernummer) - Antal praksis, antal praksis pr. 1.000 borgere</t>
  </si>
  <si>
    <t>Kilde:  Yderregisteret (pr. 18. september 2026), Sundhedsdatastyrelsen.</t>
  </si>
  <si>
    <t>Denne datapakke giver et overblik over udvalgte forhold i sundhedsrådet.
Datapakken består af udvalgte data fra Sundhedsdatastyrelsen og indeholder en kombination af tidligere offentliggjorte samt nye dataopgørelser. Datapakken giver indblik i data om populationen, aktivitet i sundhedsvæsenet, udgifter, medicin og kapacitet i praksissektor. Datapakken indeholder data på lands-, regions-, sundhedsråds- og kommuneniveau.</t>
  </si>
  <si>
    <t>Kilde: Landspatientregisteret (pr. 10. april 2026), DRG-grupperet Landspatientregister DRG2025 (pr. 10. april 2026) og Sygesikringsregisteret (pr. 10. april 2026), Sundhedsdatastyrelsen.</t>
  </si>
  <si>
    <t>Note: Udgifterne i tabellen er nettotal, der dækker de kommunale betalinger til region og stat fratrukket tilbagebetalinger fra staten i henhold til BEK nr. 1801 af 29/12/2025. Negative tal udtrykker en nettoindtægt for kommunerne.</t>
  </si>
  <si>
    <t>Kilde: Landspatientregisteret (pr. 10. april 2026), Sundhedsdatastyrelsen.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</si>
</sst>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 _k_r_._-;\-* #,##0\ _k_r_._-;_-* &quot;-&quot;??\ _k_r_._-;_-@_-"/>
    <numFmt numFmtId="165" formatCode="_-* #,##0.00\ _k_r_._-;\-* #,##0.00\ _k_r_._-;_-* &quot;-&quot;??\ _k_r_._-;_-@_-"/>
    <numFmt numFmtId="166" formatCode="_-* #,##0.0\ _k_r_._-;\-* #,##0.0\ _k_r_._-;_-* &quot;-&quot;??\ _k_r_._-;_-@_-"/>
    <numFmt numFmtId="167" formatCode="0.0"/>
  </numFmts>
  <fonts count="21" x14ac:knownFonts="1">
    <font>
      <sz val="11"/>
      <color theme="1"/>
      <name val="Calibri"/>
      <family val="2"/>
      <scheme val="minor"/>
    </font>
    <font>
      <b/>
      <sz val="15"/>
      <color theme="3"/>
      <name val="Calibri"/>
      <family val="2"/>
      <scheme val="minor"/>
    </font>
    <font>
      <sz val="11"/>
      <color rgb="FFFF0000"/>
      <name val="Calibri"/>
      <family val="2"/>
      <scheme val="minor"/>
    </font>
    <font>
      <sz val="10"/>
      <name val="Arial"/>
      <family val="2"/>
    </font>
    <font>
      <i/>
      <sz val="11"/>
      <color rgb="FFFF0000"/>
      <name val="Calibri"/>
      <family val="2"/>
      <scheme val="minor"/>
    </font>
    <font>
      <b/>
      <sz val="14"/>
      <color theme="3"/>
      <name val="Calibri"/>
      <family val="2"/>
      <scheme val="minor"/>
    </font>
    <font>
      <sz val="9"/>
      <color rgb="FF425C6C"/>
      <name val="Calibri"/>
      <family val="2"/>
    </font>
    <font>
      <b/>
      <sz val="11"/>
      <color rgb="FF000000"/>
      <name val="Calibri"/>
      <family val="2"/>
    </font>
    <font>
      <sz val="11"/>
      <color rgb="FF000000"/>
      <name val="Calibri"/>
      <family val="2"/>
    </font>
    <font>
      <b/>
      <sz val="11"/>
      <color theme="4" tint="-0.499984740745262"/>
      <name val="Calibri"/>
      <family val="2"/>
      <scheme val="minor"/>
    </font>
    <font>
      <b/>
      <sz val="11"/>
      <color theme="3"/>
      <name val="Calibri"/>
      <family val="2"/>
      <scheme val="minor"/>
    </font>
    <font>
      <b/>
      <sz val="30"/>
      <color theme="3"/>
      <name val="Calibri"/>
      <family val="2"/>
      <scheme val="minor"/>
    </font>
    <font>
      <b/>
      <sz val="12"/>
      <color theme="0"/>
      <name val="Calibri"/>
      <family val="2"/>
      <scheme val="minor"/>
    </font>
    <font>
      <b/>
      <sz val="16"/>
      <color theme="3"/>
      <name val="Calibri"/>
      <family val="2"/>
      <scheme val="minor"/>
    </font>
    <font>
      <sz val="16"/>
      <color theme="3"/>
      <name val="Calibri"/>
      <family val="2"/>
      <scheme val="minor"/>
    </font>
    <font>
      <u/>
      <sz val="11"/>
      <color theme="10"/>
      <name val="Calibri"/>
      <family val="2"/>
      <scheme val="minor"/>
    </font>
    <font>
      <sz val="11"/>
      <color rgb="FF000000"/>
      <name val="Calibri"/>
      <family val="2"/>
    </font>
    <font>
      <sz val="9"/>
      <color rgb="FF425C6C"/>
      <name val="Calibri"/>
      <family val="2"/>
    </font>
    <font>
      <u/>
      <sz val="16"/>
      <color theme="10"/>
      <name val="Calibri"/>
      <family val="2"/>
      <scheme val="minor"/>
    </font>
    <font>
      <b/>
      <sz val="24"/>
      <color theme="3"/>
      <name val="Calibri"/>
      <family val="2"/>
      <scheme val="minor"/>
    </font>
    <font>
      <b/>
      <sz val="20"/>
      <color theme="3"/>
      <name val="Calibri"/>
      <family val="2"/>
      <scheme val="minor"/>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3"/>
        <bgColor indexed="64"/>
      </patternFill>
    </fill>
    <fill>
      <patternFill patternType="solid">
        <fgColor theme="3" tint="0.79998168889431442"/>
        <bgColor indexed="64"/>
      </patternFill>
    </fill>
  </fills>
  <borders count="35">
    <border>
      <left/>
      <right/>
      <top/>
      <bottom/>
      <diagonal/>
    </border>
    <border>
      <left/>
      <right/>
      <top/>
      <bottom style="thick">
        <color theme="4"/>
      </bottom>
      <diagonal/>
    </border>
    <border>
      <left style="thin">
        <color theme="2" tint="-9.9948118533890809E-2"/>
      </left>
      <right/>
      <top/>
      <bottom/>
      <diagonal/>
    </border>
    <border>
      <left style="thin">
        <color theme="2" tint="-9.9948118533890809E-2"/>
      </left>
      <right/>
      <top style="thin">
        <color theme="2" tint="-9.9948118533890809E-2"/>
      </top>
      <bottom/>
      <diagonal/>
    </border>
    <border>
      <left style="thin">
        <color theme="2" tint="-9.9948118533890809E-2"/>
      </left>
      <right/>
      <top/>
      <bottom style="thin">
        <color theme="2" tint="-9.9948118533890809E-2"/>
      </bottom>
      <diagonal/>
    </border>
    <border>
      <left style="thin">
        <color theme="2" tint="-9.9917600024414813E-2"/>
      </left>
      <right/>
      <top style="thin">
        <color theme="2" tint="-9.9917600024414813E-2"/>
      </top>
      <bottom/>
      <diagonal/>
    </border>
    <border>
      <left/>
      <right/>
      <top style="thin">
        <color theme="2" tint="-9.9948118533890809E-2"/>
      </top>
      <bottom/>
      <diagonal/>
    </border>
    <border>
      <left/>
      <right/>
      <top/>
      <bottom style="thin">
        <color theme="2" tint="-9.9917600024414813E-2"/>
      </bottom>
      <diagonal/>
    </border>
    <border>
      <left/>
      <right/>
      <top/>
      <bottom style="thin">
        <color theme="2" tint="-9.9887081514938816E-2"/>
      </bottom>
      <diagonal/>
    </border>
    <border>
      <left/>
      <right/>
      <top style="thin">
        <color theme="2" tint="-9.985656300546282E-2"/>
      </top>
      <bottom/>
      <diagonal/>
    </border>
    <border>
      <left/>
      <right style="thin">
        <color theme="2" tint="-9.9887081514938816E-2"/>
      </right>
      <top/>
      <bottom/>
      <diagonal/>
    </border>
    <border>
      <left/>
      <right/>
      <top style="thin">
        <color theme="2" tint="-9.9917600024414813E-2"/>
      </top>
      <bottom/>
      <diagonal/>
    </border>
    <border>
      <left/>
      <right/>
      <top/>
      <bottom style="thin">
        <color theme="2" tint="-9.9948118533890809E-2"/>
      </bottom>
      <diagonal/>
    </border>
    <border>
      <left style="thin">
        <color theme="2" tint="-9.9917600024414813E-2"/>
      </left>
      <right/>
      <top/>
      <bottom style="thin">
        <color theme="2" tint="-9.985656300546282E-2"/>
      </bottom>
      <diagonal/>
    </border>
    <border>
      <left/>
      <right style="thin">
        <color theme="2" tint="-9.9887081514938816E-2"/>
      </right>
      <top style="thin">
        <color theme="2" tint="-9.9887081514938816E-2"/>
      </top>
      <bottom/>
      <diagonal/>
    </border>
    <border>
      <left/>
      <right style="thin">
        <color theme="2" tint="-9.9887081514938816E-2"/>
      </right>
      <top/>
      <bottom style="thin">
        <color theme="2" tint="-9.9887081514938816E-2"/>
      </bottom>
      <diagonal/>
    </border>
    <border>
      <left/>
      <right style="thin">
        <color theme="3" tint="0.79998168889431442"/>
      </right>
      <top style="thin">
        <color theme="3" tint="0.79998168889431442"/>
      </top>
      <bottom/>
      <diagonal/>
    </border>
    <border>
      <left/>
      <right style="thin">
        <color theme="3" tint="0.79998168889431442"/>
      </right>
      <top/>
      <bottom/>
      <diagonal/>
    </border>
    <border>
      <left/>
      <right style="thin">
        <color theme="3" tint="0.79998168889431442"/>
      </right>
      <top/>
      <bottom style="thin">
        <color theme="3" tint="0.79998168889431442"/>
      </bottom>
      <diagonal/>
    </border>
    <border>
      <left/>
      <right style="thin">
        <color theme="0"/>
      </right>
      <top/>
      <bottom/>
      <diagonal/>
    </border>
    <border>
      <left/>
      <right/>
      <top style="thin">
        <color theme="0"/>
      </top>
      <bottom/>
      <diagonal/>
    </border>
    <border>
      <left/>
      <right/>
      <top style="thin">
        <color rgb="FF425C6C"/>
      </top>
      <bottom style="thin">
        <color rgb="FF425C6C"/>
      </bottom>
      <diagonal/>
    </border>
    <border>
      <left/>
      <right/>
      <top style="thin">
        <color theme="2" tint="-9.9887081514938816E-2"/>
      </top>
      <bottom/>
      <diagonal/>
    </border>
    <border>
      <left/>
      <right/>
      <top/>
      <bottom style="thin">
        <color theme="2" tint="-9.985656300546282E-2"/>
      </bottom>
      <diagonal/>
    </border>
    <border>
      <left/>
      <right/>
      <top/>
      <bottom style="thin">
        <color theme="3" tint="0.79998168889431442"/>
      </bottom>
      <diagonal/>
    </border>
    <border>
      <left/>
      <right/>
      <top/>
      <bottom style="thin">
        <color theme="0"/>
      </bottom>
      <diagonal/>
    </border>
    <border>
      <left/>
      <right style="thin">
        <color theme="0"/>
      </right>
      <top/>
      <bottom style="thin">
        <color theme="0"/>
      </bottom>
      <diagonal/>
    </border>
    <border>
      <left style="thin">
        <color theme="3"/>
      </left>
      <right/>
      <top style="thin">
        <color theme="3"/>
      </top>
      <bottom/>
      <diagonal/>
    </border>
    <border>
      <left/>
      <right/>
      <top style="thin">
        <color theme="3"/>
      </top>
      <bottom/>
      <diagonal/>
    </border>
    <border>
      <left/>
      <right style="thin">
        <color theme="3"/>
      </right>
      <top style="thin">
        <color theme="3"/>
      </top>
      <bottom/>
      <diagonal/>
    </border>
    <border>
      <left style="thin">
        <color theme="3"/>
      </left>
      <right/>
      <top/>
      <bottom/>
      <diagonal/>
    </border>
    <border>
      <left/>
      <right style="thin">
        <color theme="3"/>
      </right>
      <top/>
      <bottom/>
      <diagonal/>
    </border>
    <border>
      <left style="thin">
        <color theme="3"/>
      </left>
      <right/>
      <top/>
      <bottom style="thin">
        <color theme="3"/>
      </bottom>
      <diagonal/>
    </border>
    <border>
      <left/>
      <right/>
      <top/>
      <bottom style="thin">
        <color theme="3"/>
      </bottom>
      <diagonal/>
    </border>
    <border>
      <left/>
      <right style="thin">
        <color theme="3"/>
      </right>
      <top/>
      <bottom style="thin">
        <color theme="3"/>
      </bottom>
      <diagonal/>
    </border>
  </borders>
  <cellStyleXfs count="6">
    <xf numFmtId="0" fontId="0" fillId="0" borderId="0"/>
    <xf numFmtId="0" fontId="1" fillId="0" borderId="1" applyNumberFormat="0" applyFill="0" applyAlignment="0" applyProtection="0"/>
    <xf numFmtId="0" fontId="2" fillId="0" borderId="0" applyNumberFormat="0" applyFill="0" applyBorder="0" applyAlignment="0" applyProtection="0"/>
    <xf numFmtId="0" fontId="3" fillId="0" borderId="0"/>
    <xf numFmtId="0" fontId="15" fillId="0" borderId="0" applyNumberFormat="0" applyFill="0" applyBorder="0" applyAlignment="0" applyProtection="0"/>
    <xf numFmtId="0" fontId="15" fillId="0" borderId="0" applyNumberFormat="0" applyFill="0" applyBorder="0" applyAlignment="0" applyProtection="0"/>
  </cellStyleXfs>
  <cellXfs count="125">
    <xf numFmtId="0" fontId="0" fillId="0" borderId="0" xfId="0"/>
    <xf numFmtId="0" fontId="0" fillId="3" borderId="0" xfId="0" applyFill="1"/>
    <xf numFmtId="0" fontId="0" fillId="3" borderId="0" xfId="2" applyFont="1" applyFill="1" applyBorder="1"/>
    <xf numFmtId="0" fontId="4" fillId="3" borderId="0" xfId="0" applyFont="1" applyFill="1"/>
    <xf numFmtId="0" fontId="0" fillId="2" borderId="6" xfId="0" applyFill="1" applyBorder="1"/>
    <xf numFmtId="0" fontId="0" fillId="2" borderId="0" xfId="0" applyFill="1" applyAlignment="1">
      <alignment horizontal="left" indent="2"/>
    </xf>
    <xf numFmtId="0" fontId="0" fillId="2" borderId="0" xfId="0" applyFill="1" applyAlignment="1">
      <alignment horizontal="left"/>
    </xf>
    <xf numFmtId="0" fontId="0" fillId="2" borderId="7" xfId="0" applyFill="1" applyBorder="1"/>
    <xf numFmtId="0" fontId="5" fillId="2" borderId="5" xfId="1" applyFont="1" applyFill="1" applyBorder="1" applyAlignment="1">
      <alignment horizontal="left" indent="2"/>
    </xf>
    <xf numFmtId="0" fontId="0" fillId="3" borderId="9" xfId="0" applyFill="1" applyBorder="1"/>
    <xf numFmtId="0" fontId="11" fillId="2" borderId="2" xfId="0" applyFont="1" applyFill="1" applyBorder="1" applyAlignment="1">
      <alignment horizontal="left" indent="2"/>
    </xf>
    <xf numFmtId="0" fontId="0" fillId="2" borderId="10" xfId="0" applyFill="1" applyBorder="1"/>
    <xf numFmtId="0" fontId="1" fillId="2" borderId="11" xfId="1" applyFill="1" applyBorder="1"/>
    <xf numFmtId="0" fontId="0" fillId="2" borderId="0" xfId="0" applyFill="1"/>
    <xf numFmtId="0" fontId="9" fillId="2" borderId="2" xfId="0" applyFont="1" applyFill="1" applyBorder="1" applyAlignment="1">
      <alignment horizontal="left" indent="2"/>
    </xf>
    <xf numFmtId="0" fontId="0" fillId="2" borderId="13" xfId="0" applyFill="1" applyBorder="1"/>
    <xf numFmtId="0" fontId="0" fillId="2" borderId="12" xfId="0" applyFill="1" applyBorder="1"/>
    <xf numFmtId="0" fontId="0" fillId="2" borderId="11" xfId="0" applyFill="1" applyBorder="1"/>
    <xf numFmtId="0" fontId="0" fillId="2" borderId="14" xfId="0" applyFill="1" applyBorder="1"/>
    <xf numFmtId="0" fontId="0" fillId="2" borderId="15" xfId="0" applyFill="1" applyBorder="1"/>
    <xf numFmtId="0" fontId="5" fillId="2" borderId="0" xfId="0" applyFont="1" applyFill="1" applyAlignment="1">
      <alignment horizontal="left" indent="2"/>
    </xf>
    <xf numFmtId="0" fontId="4" fillId="2" borderId="6" xfId="0" applyFont="1" applyFill="1" applyBorder="1"/>
    <xf numFmtId="0" fontId="0" fillId="2" borderId="3" xfId="0" applyFill="1" applyBorder="1"/>
    <xf numFmtId="0" fontId="0" fillId="2" borderId="2" xfId="0" applyFill="1" applyBorder="1"/>
    <xf numFmtId="0" fontId="0" fillId="2" borderId="4" xfId="0" applyFill="1" applyBorder="1"/>
    <xf numFmtId="0" fontId="0" fillId="2" borderId="16" xfId="0" applyFill="1" applyBorder="1"/>
    <xf numFmtId="0" fontId="0" fillId="2" borderId="17" xfId="0" applyFill="1" applyBorder="1"/>
    <xf numFmtId="0" fontId="0" fillId="2" borderId="18" xfId="0" applyFill="1" applyBorder="1"/>
    <xf numFmtId="0" fontId="7" fillId="5" borderId="8" xfId="0" applyFont="1" applyFill="1" applyBorder="1" applyAlignment="1">
      <alignment horizontal="left"/>
    </xf>
    <xf numFmtId="0" fontId="7" fillId="5" borderId="7" xfId="0" applyFont="1" applyFill="1" applyBorder="1" applyAlignment="1">
      <alignment horizontal="left"/>
    </xf>
    <xf numFmtId="0" fontId="13" fillId="2" borderId="0" xfId="0" applyFont="1" applyFill="1" applyAlignment="1" applyProtection="1">
      <alignment horizontal="left"/>
      <protection locked="0"/>
    </xf>
    <xf numFmtId="0" fontId="6" fillId="2" borderId="11" xfId="0" applyFont="1" applyFill="1" applyBorder="1" applyAlignment="1">
      <alignment horizontal="left" wrapText="1"/>
    </xf>
    <xf numFmtId="0" fontId="6" fillId="2" borderId="11" xfId="0" applyFont="1" applyFill="1" applyBorder="1" applyAlignment="1">
      <alignment horizontal="left"/>
    </xf>
    <xf numFmtId="0" fontId="6" fillId="2" borderId="0" xfId="0" applyFont="1" applyFill="1" applyAlignment="1">
      <alignment horizontal="left" vertical="top"/>
    </xf>
    <xf numFmtId="0" fontId="5" fillId="2" borderId="0" xfId="0" applyFont="1" applyFill="1" applyAlignment="1" applyProtection="1">
      <alignment horizontal="left"/>
      <protection locked="0"/>
    </xf>
    <xf numFmtId="0" fontId="12" fillId="4" borderId="0" xfId="0" applyFont="1" applyFill="1" applyAlignment="1">
      <alignment horizontal="center" vertical="center" wrapText="1"/>
    </xf>
    <xf numFmtId="164" fontId="8" fillId="3" borderId="8" xfId="0" applyNumberFormat="1" applyFont="1" applyFill="1" applyBorder="1" applyAlignment="1">
      <alignment horizontal="right"/>
    </xf>
    <xf numFmtId="164" fontId="8" fillId="3" borderId="7" xfId="0" applyNumberFormat="1" applyFont="1" applyFill="1" applyBorder="1" applyAlignment="1">
      <alignment horizontal="right"/>
    </xf>
    <xf numFmtId="164" fontId="8" fillId="2" borderId="8" xfId="0" applyNumberFormat="1" applyFont="1" applyFill="1" applyBorder="1" applyAlignment="1">
      <alignment horizontal="right"/>
    </xf>
    <xf numFmtId="164" fontId="8" fillId="2" borderId="7" xfId="0" applyNumberFormat="1" applyFont="1" applyFill="1" applyBorder="1" applyAlignment="1">
      <alignment horizontal="right"/>
    </xf>
    <xf numFmtId="0" fontId="12" fillId="4" borderId="19" xfId="0" applyFont="1" applyFill="1" applyBorder="1" applyAlignment="1">
      <alignment horizontal="center" vertical="center" wrapText="1"/>
    </xf>
    <xf numFmtId="0" fontId="7" fillId="5" borderId="0" xfId="0" applyFont="1" applyFill="1" applyAlignment="1">
      <alignment horizontal="left"/>
    </xf>
    <xf numFmtId="164" fontId="8" fillId="2" borderId="22" xfId="0" applyNumberFormat="1" applyFont="1" applyFill="1" applyBorder="1" applyAlignment="1">
      <alignment horizontal="right"/>
    </xf>
    <xf numFmtId="164" fontId="8" fillId="3" borderId="22" xfId="0" applyNumberFormat="1" applyFont="1" applyFill="1" applyBorder="1" applyAlignment="1">
      <alignment horizontal="right"/>
    </xf>
    <xf numFmtId="0" fontId="7" fillId="2" borderId="21" xfId="0" applyFont="1" applyFill="1" applyBorder="1" applyAlignment="1">
      <alignment horizontal="left"/>
    </xf>
    <xf numFmtId="164" fontId="8" fillId="2" borderId="21" xfId="0" applyNumberFormat="1" applyFont="1" applyFill="1" applyBorder="1" applyAlignment="1">
      <alignment horizontal="right"/>
    </xf>
    <xf numFmtId="164" fontId="8" fillId="3" borderId="21" xfId="0" applyNumberFormat="1" applyFont="1" applyFill="1" applyBorder="1" applyAlignment="1">
      <alignment horizontal="right"/>
    </xf>
    <xf numFmtId="0" fontId="12" fillId="4" borderId="0" xfId="0" applyFont="1" applyFill="1" applyAlignment="1">
      <alignment horizontal="left" vertical="center"/>
    </xf>
    <xf numFmtId="0" fontId="0" fillId="2" borderId="23" xfId="0" applyFill="1" applyBorder="1"/>
    <xf numFmtId="0" fontId="10" fillId="2" borderId="0" xfId="0" applyFont="1" applyFill="1" applyAlignment="1">
      <alignment horizontal="left"/>
    </xf>
    <xf numFmtId="0" fontId="12" fillId="4" borderId="20" xfId="0" applyFont="1" applyFill="1" applyBorder="1" applyAlignment="1">
      <alignment horizontal="center" vertical="center" wrapText="1"/>
    </xf>
    <xf numFmtId="0" fontId="12" fillId="4" borderId="20" xfId="0" applyFont="1" applyFill="1" applyBorder="1" applyAlignment="1">
      <alignment horizontal="left" vertical="center"/>
    </xf>
    <xf numFmtId="0" fontId="0" fillId="2" borderId="24" xfId="0" applyFill="1" applyBorder="1"/>
    <xf numFmtId="0" fontId="14" fillId="2" borderId="0" xfId="0" applyFont="1" applyFill="1"/>
    <xf numFmtId="164" fontId="16" fillId="2" borderId="8" xfId="0" applyNumberFormat="1" applyFont="1" applyFill="1" applyBorder="1" applyAlignment="1">
      <alignment horizontal="right"/>
    </xf>
    <xf numFmtId="164" fontId="16" fillId="3" borderId="8" xfId="0" applyNumberFormat="1" applyFont="1" applyFill="1" applyBorder="1" applyAlignment="1">
      <alignment horizontal="right"/>
    </xf>
    <xf numFmtId="164" fontId="16" fillId="2" borderId="22" xfId="0" applyNumberFormat="1" applyFont="1" applyFill="1" applyBorder="1" applyAlignment="1">
      <alignment horizontal="right"/>
    </xf>
    <xf numFmtId="164" fontId="16" fillId="3" borderId="22" xfId="0" applyNumberFormat="1" applyFont="1" applyFill="1" applyBorder="1" applyAlignment="1">
      <alignment horizontal="right"/>
    </xf>
    <xf numFmtId="164" fontId="16" fillId="2" borderId="21" xfId="0" applyNumberFormat="1" applyFont="1" applyFill="1" applyBorder="1" applyAlignment="1">
      <alignment horizontal="right"/>
    </xf>
    <xf numFmtId="164" fontId="16" fillId="2" borderId="7" xfId="0" applyNumberFormat="1" applyFont="1" applyFill="1" applyBorder="1" applyAlignment="1">
      <alignment horizontal="right"/>
    </xf>
    <xf numFmtId="164" fontId="16" fillId="3" borderId="7" xfId="0" applyNumberFormat="1" applyFont="1" applyFill="1" applyBorder="1" applyAlignment="1">
      <alignment horizontal="right"/>
    </xf>
    <xf numFmtId="0" fontId="17" fillId="2" borderId="11" xfId="0" applyFont="1" applyFill="1" applyBorder="1" applyAlignment="1">
      <alignment horizontal="left" wrapText="1"/>
    </xf>
    <xf numFmtId="0" fontId="17" fillId="2" borderId="0" xfId="0" applyFont="1" applyFill="1" applyAlignment="1">
      <alignment horizontal="left" vertical="top"/>
    </xf>
    <xf numFmtId="0" fontId="17" fillId="2" borderId="0" xfId="0" applyFont="1" applyFill="1" applyAlignment="1">
      <alignment horizontal="left" wrapText="1"/>
    </xf>
    <xf numFmtId="0" fontId="1" fillId="2" borderId="0" xfId="1" applyFill="1" applyBorder="1"/>
    <xf numFmtId="0" fontId="0" fillId="2" borderId="28" xfId="0" applyFill="1" applyBorder="1" applyAlignment="1">
      <alignment horizontal="left"/>
    </xf>
    <xf numFmtId="0" fontId="10" fillId="2" borderId="30" xfId="0" applyFont="1" applyFill="1" applyBorder="1" applyAlignment="1">
      <alignment horizontal="left"/>
    </xf>
    <xf numFmtId="0" fontId="10" fillId="2" borderId="32" xfId="0" applyFont="1" applyFill="1" applyBorder="1" applyAlignment="1">
      <alignment horizontal="left"/>
    </xf>
    <xf numFmtId="0" fontId="0" fillId="2" borderId="33" xfId="0" applyFill="1" applyBorder="1" applyAlignment="1">
      <alignment horizontal="left"/>
    </xf>
    <xf numFmtId="0" fontId="10" fillId="2" borderId="27" xfId="0" applyFont="1" applyFill="1" applyBorder="1" applyAlignment="1">
      <alignment horizontal="left"/>
    </xf>
    <xf numFmtId="0" fontId="19" fillId="2" borderId="0" xfId="0" applyFont="1" applyFill="1" applyAlignment="1">
      <alignment horizontal="left"/>
    </xf>
    <xf numFmtId="0" fontId="19" fillId="2" borderId="0" xfId="0" applyFont="1" applyFill="1"/>
    <xf numFmtId="0" fontId="14" fillId="2" borderId="29" xfId="0" applyFont="1" applyFill="1" applyBorder="1"/>
    <xf numFmtId="0" fontId="14" fillId="2" borderId="34" xfId="0" applyFont="1" applyFill="1" applyBorder="1"/>
    <xf numFmtId="0" fontId="14" fillId="2" borderId="32" xfId="0" applyFont="1" applyFill="1" applyBorder="1"/>
    <xf numFmtId="0" fontId="0" fillId="2" borderId="33" xfId="0" applyFill="1" applyBorder="1"/>
    <xf numFmtId="0" fontId="0" fillId="2" borderId="34" xfId="0" applyFill="1" applyBorder="1"/>
    <xf numFmtId="0" fontId="6" fillId="2" borderId="0" xfId="0" applyFont="1" applyFill="1" applyAlignment="1">
      <alignment horizontal="left"/>
    </xf>
    <xf numFmtId="0" fontId="18" fillId="2" borderId="31" xfId="4" applyFont="1" applyFill="1" applyBorder="1"/>
    <xf numFmtId="165" fontId="8" fillId="2" borderId="8" xfId="0" applyNumberFormat="1" applyFont="1" applyFill="1" applyBorder="1" applyAlignment="1">
      <alignment horizontal="right"/>
    </xf>
    <xf numFmtId="165" fontId="8" fillId="2" borderId="22" xfId="0" applyNumberFormat="1" applyFont="1" applyFill="1" applyBorder="1" applyAlignment="1">
      <alignment horizontal="right"/>
    </xf>
    <xf numFmtId="165" fontId="8" fillId="2" borderId="7" xfId="0" applyNumberFormat="1" applyFont="1" applyFill="1" applyBorder="1" applyAlignment="1">
      <alignment horizontal="right"/>
    </xf>
    <xf numFmtId="166" fontId="8" fillId="2" borderId="8" xfId="0" applyNumberFormat="1" applyFont="1" applyFill="1" applyBorder="1" applyAlignment="1">
      <alignment horizontal="right"/>
    </xf>
    <xf numFmtId="166" fontId="8" fillId="3" borderId="8" xfId="0" applyNumberFormat="1" applyFont="1" applyFill="1" applyBorder="1" applyAlignment="1">
      <alignment horizontal="right"/>
    </xf>
    <xf numFmtId="166" fontId="8" fillId="2" borderId="22" xfId="0" applyNumberFormat="1" applyFont="1" applyFill="1" applyBorder="1" applyAlignment="1">
      <alignment horizontal="right"/>
    </xf>
    <xf numFmtId="166" fontId="8" fillId="3" borderId="22" xfId="0" applyNumberFormat="1" applyFont="1" applyFill="1" applyBorder="1" applyAlignment="1">
      <alignment horizontal="right"/>
    </xf>
    <xf numFmtId="166" fontId="8" fillId="2" borderId="7" xfId="0" applyNumberFormat="1" applyFont="1" applyFill="1" applyBorder="1" applyAlignment="1">
      <alignment horizontal="right"/>
    </xf>
    <xf numFmtId="166" fontId="8" fillId="3" borderId="7" xfId="0" applyNumberFormat="1" applyFont="1" applyFill="1" applyBorder="1" applyAlignment="1">
      <alignment horizontal="right"/>
    </xf>
    <xf numFmtId="164" fontId="8" fillId="2" borderId="7" xfId="0" applyNumberFormat="1" applyFont="1" applyFill="1" applyBorder="1" applyAlignment="1">
      <alignment horizontal="right" indent="2"/>
    </xf>
    <xf numFmtId="0" fontId="14" fillId="2" borderId="30" xfId="0" quotePrefix="1" applyFont="1" applyFill="1" applyBorder="1" applyAlignment="1">
      <alignment horizontal="left" vertical="top" wrapText="1"/>
    </xf>
    <xf numFmtId="0" fontId="14" fillId="2" borderId="31" xfId="0" quotePrefix="1" applyFont="1" applyFill="1" applyBorder="1" applyAlignment="1">
      <alignment horizontal="left" vertical="top" wrapText="1"/>
    </xf>
    <xf numFmtId="167" fontId="8" fillId="2" borderId="8" xfId="0" applyNumberFormat="1" applyFont="1" applyFill="1" applyBorder="1" applyAlignment="1">
      <alignment horizontal="right" indent="2"/>
    </xf>
    <xf numFmtId="167" fontId="8" fillId="3" borderId="8" xfId="0" applyNumberFormat="1" applyFont="1" applyFill="1" applyBorder="1" applyAlignment="1">
      <alignment horizontal="right" indent="2"/>
    </xf>
    <xf numFmtId="167" fontId="8" fillId="2" borderId="22" xfId="0" quotePrefix="1" applyNumberFormat="1" applyFont="1" applyFill="1" applyBorder="1" applyAlignment="1">
      <alignment horizontal="right" indent="2"/>
    </xf>
    <xf numFmtId="167" fontId="8" fillId="3" borderId="22" xfId="0" applyNumberFormat="1" applyFont="1" applyFill="1" applyBorder="1" applyAlignment="1">
      <alignment horizontal="right" indent="2"/>
    </xf>
    <xf numFmtId="167" fontId="8" fillId="2" borderId="22" xfId="0" applyNumberFormat="1" applyFont="1" applyFill="1" applyBorder="1" applyAlignment="1">
      <alignment horizontal="right" indent="2"/>
    </xf>
    <xf numFmtId="167" fontId="8" fillId="2" borderId="21" xfId="0" applyNumberFormat="1" applyFont="1" applyFill="1" applyBorder="1" applyAlignment="1">
      <alignment horizontal="right" indent="2"/>
    </xf>
    <xf numFmtId="167" fontId="8" fillId="2" borderId="8" xfId="0" quotePrefix="1" applyNumberFormat="1" applyFont="1" applyFill="1" applyBorder="1" applyAlignment="1">
      <alignment horizontal="right" indent="2"/>
    </xf>
    <xf numFmtId="167" fontId="8" fillId="3" borderId="8" xfId="0" quotePrefix="1" applyNumberFormat="1" applyFont="1" applyFill="1" applyBorder="1" applyAlignment="1">
      <alignment horizontal="right" indent="2"/>
    </xf>
    <xf numFmtId="167" fontId="8" fillId="2" borderId="7" xfId="0" applyNumberFormat="1" applyFont="1" applyFill="1" applyBorder="1" applyAlignment="1">
      <alignment horizontal="right" indent="2"/>
    </xf>
    <xf numFmtId="167" fontId="8" fillId="3" borderId="7" xfId="0" applyNumberFormat="1" applyFont="1" applyFill="1" applyBorder="1" applyAlignment="1">
      <alignment horizontal="right" indent="2"/>
    </xf>
    <xf numFmtId="0" fontId="14" fillId="2" borderId="0" xfId="0" quotePrefix="1" applyFont="1" applyFill="1" applyAlignment="1">
      <alignment horizontal="left" vertical="top" wrapText="1"/>
    </xf>
    <xf numFmtId="0" fontId="14" fillId="2" borderId="0" xfId="0" applyFont="1" applyFill="1" applyAlignment="1">
      <alignment vertical="top" wrapText="1"/>
    </xf>
    <xf numFmtId="0" fontId="14" fillId="2" borderId="31" xfId="0" applyFont="1" applyFill="1" applyBorder="1" applyAlignment="1">
      <alignment vertical="top" wrapText="1"/>
    </xf>
    <xf numFmtId="0" fontId="18" fillId="2" borderId="30" xfId="4" quotePrefix="1" applyFont="1" applyFill="1" applyBorder="1" applyAlignment="1">
      <alignment vertical="top"/>
    </xf>
    <xf numFmtId="1" fontId="8" fillId="2" borderId="8" xfId="0" quotePrefix="1" applyNumberFormat="1" applyFont="1" applyFill="1" applyBorder="1" applyAlignment="1">
      <alignment horizontal="right" indent="2"/>
    </xf>
    <xf numFmtId="1" fontId="8" fillId="3" borderId="8" xfId="0" quotePrefix="1" applyNumberFormat="1" applyFont="1" applyFill="1" applyBorder="1" applyAlignment="1">
      <alignment horizontal="right" indent="2"/>
    </xf>
    <xf numFmtId="0" fontId="14" fillId="2" borderId="27" xfId="0" quotePrefix="1" applyFont="1" applyFill="1" applyBorder="1" applyAlignment="1">
      <alignment horizontal="left" vertical="top" wrapText="1"/>
    </xf>
    <xf numFmtId="0" fontId="14" fillId="2" borderId="28" xfId="0" quotePrefix="1" applyFont="1" applyFill="1" applyBorder="1" applyAlignment="1">
      <alignment horizontal="left" vertical="top" wrapText="1"/>
    </xf>
    <xf numFmtId="0" fontId="14" fillId="2" borderId="29" xfId="0" quotePrefix="1" applyFont="1" applyFill="1" applyBorder="1" applyAlignment="1">
      <alignment horizontal="left" vertical="top" wrapText="1"/>
    </xf>
    <xf numFmtId="0" fontId="14" fillId="2" borderId="30" xfId="0" quotePrefix="1" applyFont="1" applyFill="1" applyBorder="1" applyAlignment="1">
      <alignment horizontal="left" vertical="top" wrapText="1"/>
    </xf>
    <xf numFmtId="0" fontId="14" fillId="2" borderId="0" xfId="0" quotePrefix="1" applyFont="1" applyFill="1" applyAlignment="1">
      <alignment horizontal="left" vertical="top" wrapText="1"/>
    </xf>
    <xf numFmtId="0" fontId="14" fillId="2" borderId="31" xfId="0" quotePrefix="1" applyFont="1" applyFill="1" applyBorder="1" applyAlignment="1">
      <alignment horizontal="left" vertical="top" wrapText="1"/>
    </xf>
    <xf numFmtId="0" fontId="20" fillId="2" borderId="0" xfId="0" applyFont="1" applyFill="1" applyAlignment="1" applyProtection="1">
      <alignment horizontal="left"/>
      <protection locked="0"/>
    </xf>
    <xf numFmtId="0" fontId="13" fillId="2" borderId="0" xfId="0" applyFont="1" applyFill="1" applyAlignment="1" applyProtection="1">
      <alignment horizontal="left"/>
      <protection locked="0"/>
    </xf>
    <xf numFmtId="0" fontId="12" fillId="4" borderId="0" xfId="0" applyFont="1" applyFill="1" applyAlignment="1">
      <alignment horizontal="center" vertical="center" wrapText="1"/>
    </xf>
    <xf numFmtId="0" fontId="12" fillId="4" borderId="0" xfId="0" applyFont="1" applyFill="1" applyAlignment="1">
      <alignment horizontal="left" vertical="center"/>
    </xf>
    <xf numFmtId="0" fontId="12" fillId="4" borderId="25" xfId="0" applyFont="1" applyFill="1" applyBorder="1" applyAlignment="1">
      <alignment horizontal="center" vertical="center" wrapText="1"/>
    </xf>
    <xf numFmtId="0" fontId="6" fillId="2" borderId="0" xfId="0" applyFont="1" applyFill="1" applyAlignment="1">
      <alignment horizontal="left" vertical="top" wrapText="1"/>
    </xf>
    <xf numFmtId="0" fontId="6" fillId="2" borderId="11" xfId="0" applyFont="1" applyFill="1" applyBorder="1" applyAlignment="1">
      <alignment horizontal="left"/>
    </xf>
    <xf numFmtId="0" fontId="12" fillId="4" borderId="25" xfId="0" applyFont="1" applyFill="1" applyBorder="1" applyAlignment="1">
      <alignment horizontal="center" indent="2"/>
    </xf>
    <xf numFmtId="0" fontId="12" fillId="4" borderId="0" xfId="0" applyFont="1" applyFill="1" applyAlignment="1">
      <alignment horizontal="center" vertical="center"/>
    </xf>
    <xf numFmtId="0" fontId="12" fillId="4" borderId="25" xfId="0" applyFont="1" applyFill="1" applyBorder="1" applyAlignment="1">
      <alignment horizontal="center"/>
    </xf>
    <xf numFmtId="0" fontId="12" fillId="4" borderId="26" xfId="0" applyFont="1" applyFill="1" applyBorder="1" applyAlignment="1">
      <alignment horizontal="center"/>
    </xf>
    <xf numFmtId="0" fontId="12" fillId="4" borderId="26" xfId="0" applyFont="1" applyFill="1" applyBorder="1" applyAlignment="1">
      <alignment horizontal="center" indent="2"/>
    </xf>
  </cellXfs>
  <cellStyles count="6">
    <cellStyle name="Advarselstekst" xfId="2" builtinId="11"/>
    <cellStyle name="Hyperlink" xfId="5" xr:uid="{00000000-000B-0000-0000-000008000000}"/>
    <cellStyle name="Link" xfId="4" builtinId="8"/>
    <cellStyle name="Normal" xfId="0" builtinId="0"/>
    <cellStyle name="Normal 2" xfId="3" xr:uid="{00000000-0005-0000-0000-000002000000}"/>
    <cellStyle name="Overskrift 1" xfId="1" builtinId="16"/>
  </cellStyles>
  <dxfs count="0"/>
  <tableStyles count="0" defaultTableStyle="TableStyleMedium2" defaultPivotStyle="PivotStyleLight16"/>
  <colors>
    <mruColors>
      <color rgb="FF425C6C"/>
      <color rgb="FFF5F6D8"/>
      <color rgb="FF000000"/>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_rels/drawing9.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_rels/drawing10.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27215</xdr:colOff>
      <xdr:row>4</xdr:row>
      <xdr:rowOff>993322</xdr:rowOff>
    </xdr:from>
    <xdr:to>
      <xdr:col>3</xdr:col>
      <xdr:colOff>987063</xdr:colOff>
      <xdr:row>5</xdr:row>
      <xdr:rowOff>732559</xdr:rowOff>
    </xdr:to>
    <xdr:sp macro="" textlink="">
      <xdr:nvSpPr>
        <xdr:cNvPr id="41" name="Tekstfelt 11" descr="Sundhedsråd">
          <a:extLst>
            <a:ext uri="{FF2B5EF4-FFF2-40B4-BE49-F238E27FC236}">
              <a16:creationId xmlns:a16="http://schemas.microsoft.com/office/drawing/2014/main" id="{00000000-0008-0000-0000-000029000000}"/>
            </a:ext>
            <a:ext uri="{C183D7F6-B498-43B3-948B-1728B52AA6E4}">
              <adec:decorative xmlns:adec="http://schemas.microsoft.com/office/drawing/2017/decorative" val="0"/>
            </a:ext>
          </a:extLst>
        </xdr:cNvPr>
        <xdr:cNvSpPr txBox="1"/>
      </xdr:nvSpPr>
      <xdr:spPr>
        <a:xfrm>
          <a:off x="993322" y="1700893"/>
          <a:ext cx="2511062" cy="746166"/>
        </a:xfrm>
        <a:prstGeom prst="rect">
          <a:avLst/>
        </a:prstGeom>
        <a:solidFill>
          <a:schemeClr val="tx2"/>
        </a:solidFill>
        <a:ln>
          <a:solidFill>
            <a:schemeClr val="tx2"/>
          </a:solidFill>
        </a:ln>
      </xdr:spPr>
      <xdr:txBody>
        <a:bodyPr wrap="square" rtlCol="0">
          <a:spAutoFit/>
        </a:bodyPr>
        <a:lstStyle>
          <a:defPPr>
            <a:defRPr lang="da-DK"/>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lnSpc>
              <a:spcPct val="120000"/>
            </a:lnSpc>
            <a:spcBef>
              <a:spcPts val="1000"/>
            </a:spcBef>
          </a:pPr>
          <a:r>
            <a:rPr lang="da-DK" sz="1800" b="1" i="0" kern="1200">
              <a:solidFill>
                <a:schemeClr val="bg1"/>
              </a:solidFill>
              <a:effectLst/>
              <a:latin typeface="Calibri  "/>
              <a:ea typeface="+mn-ea"/>
              <a:cs typeface="+mn-cs"/>
            </a:rPr>
            <a:t>Sundhedsråd</a:t>
          </a:r>
          <a:br>
            <a:rPr lang="da-DK" sz="1800" b="1" i="0" kern="1200">
              <a:solidFill>
                <a:schemeClr val="bg1"/>
              </a:solidFill>
              <a:effectLst/>
              <a:latin typeface="Calibri  "/>
              <a:ea typeface="+mn-ea"/>
              <a:cs typeface="+mn-cs"/>
            </a:rPr>
          </a:br>
          <a:r>
            <a:rPr lang="da-DK" sz="1800" b="1" i="0" kern="1200">
              <a:solidFill>
                <a:schemeClr val="bg1"/>
              </a:solidFill>
              <a:effectLst/>
              <a:latin typeface="Calibri  "/>
              <a:ea typeface="+mn-ea"/>
              <a:cs typeface="+mn-cs"/>
            </a:rPr>
            <a:t>Horsens</a:t>
          </a:r>
        </a:p>
      </xdr:txBody>
    </xdr:sp>
    <xdr:clientData/>
  </xdr:twoCellAnchor>
  <xdr:twoCellAnchor editAs="oneCell">
    <xdr:from>
      <xdr:col>5</xdr:col>
      <xdr:colOff>219074</xdr:colOff>
      <xdr:row>5</xdr:row>
      <xdr:rowOff>323849</xdr:rowOff>
    </xdr:from>
    <xdr:to>
      <xdr:col>6</xdr:col>
      <xdr:colOff>1315464</xdr:colOff>
      <xdr:row>20</xdr:row>
      <xdr:rowOff>226694</xdr:rowOff>
    </xdr:to>
    <xdr:pic>
      <xdr:nvPicPr>
        <xdr:cNvPr id="4" name="Billede 3" descr="Danmarkskort">
          <a:extLst>
            <a:ext uri="{FF2B5EF4-FFF2-40B4-BE49-F238E27FC236}">
              <a16:creationId xmlns:a16="http://schemas.microsoft.com/office/drawing/2014/main" id="{E4F0FE8A-91EA-4E4E-8528-277BB735CF8F}"/>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954124" y="2085974"/>
          <a:ext cx="4382515" cy="4943475"/>
        </a:xfrm>
        <a:prstGeom prst="rect">
          <a:avLst/>
        </a:prstGeom>
      </xdr:spPr>
    </xdr:pic>
    <xdr:clientData/>
  </xdr:twoCellAnchor>
  <xdr:twoCellAnchor editAs="oneCell">
    <xdr:from>
      <xdr:col>2</xdr:col>
      <xdr:colOff>0</xdr:colOff>
      <xdr:row>4</xdr:row>
      <xdr:rowOff>190500</xdr:rowOff>
    </xdr:from>
    <xdr:to>
      <xdr:col>2</xdr:col>
      <xdr:colOff>1295400</xdr:colOff>
      <xdr:row>4</xdr:row>
      <xdr:rowOff>805939</xdr:rowOff>
    </xdr:to>
    <xdr:pic>
      <xdr:nvPicPr>
        <xdr:cNvPr id="3" name="Billede 2" descr="Digital Sundhed Danmark">
          <a:extLst>
            <a:ext uri="{FF2B5EF4-FFF2-40B4-BE49-F238E27FC236}">
              <a16:creationId xmlns:a16="http://schemas.microsoft.com/office/drawing/2014/main" id="{C106E853-6981-4FF9-9392-F039C391285B}"/>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33450" y="942975"/>
          <a:ext cx="1295400" cy="6154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104775</xdr:colOff>
      <xdr:row>8</xdr:row>
      <xdr:rowOff>102054</xdr:rowOff>
    </xdr:from>
    <xdr:to>
      <xdr:col>3</xdr:col>
      <xdr:colOff>79604</xdr:colOff>
      <xdr:row>10</xdr:row>
      <xdr:rowOff>98101</xdr:rowOff>
    </xdr:to>
    <xdr:pic>
      <xdr:nvPicPr>
        <xdr:cNvPr id="33" name="Billede 32" descr="Udgifter">
          <a:extLst>
            <a:ext uri="{FF2B5EF4-FFF2-40B4-BE49-F238E27FC236}">
              <a16:creationId xmlns:a16="http://schemas.microsoft.com/office/drawing/2014/main" id="{00000000-0008-0000-01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8225" y="2854779"/>
          <a:ext cx="1489304" cy="529447"/>
        </a:xfrm>
        <a:prstGeom prst="rect">
          <a:avLst/>
        </a:prstGeom>
      </xdr:spPr>
    </xdr:pic>
    <xdr:clientData/>
  </xdr:twoCellAnchor>
  <xdr:twoCellAnchor editAs="oneCell">
    <xdr:from>
      <xdr:col>2</xdr:col>
      <xdr:colOff>107496</xdr:colOff>
      <xdr:row>14</xdr:row>
      <xdr:rowOff>107497</xdr:rowOff>
    </xdr:from>
    <xdr:to>
      <xdr:col>3</xdr:col>
      <xdr:colOff>32448</xdr:colOff>
      <xdr:row>16</xdr:row>
      <xdr:rowOff>103544</xdr:rowOff>
    </xdr:to>
    <xdr:pic>
      <xdr:nvPicPr>
        <xdr:cNvPr id="34" name="Billede 33" descr="Medicin">
          <a:extLst>
            <a:ext uri="{FF2B5EF4-FFF2-40B4-BE49-F238E27FC236}">
              <a16:creationId xmlns:a16="http://schemas.microsoft.com/office/drawing/2014/main" id="{00000000-0008-0000-0100-00002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0946" y="4460422"/>
          <a:ext cx="1439427" cy="529447"/>
        </a:xfrm>
        <a:prstGeom prst="rect">
          <a:avLst/>
        </a:prstGeom>
      </xdr:spPr>
    </xdr:pic>
    <xdr:clientData/>
  </xdr:twoCellAnchor>
  <xdr:twoCellAnchor editAs="oneCell">
    <xdr:from>
      <xdr:col>2</xdr:col>
      <xdr:colOff>107496</xdr:colOff>
      <xdr:row>19</xdr:row>
      <xdr:rowOff>100692</xdr:rowOff>
    </xdr:from>
    <xdr:to>
      <xdr:col>3</xdr:col>
      <xdr:colOff>1512128</xdr:colOff>
      <xdr:row>21</xdr:row>
      <xdr:rowOff>96740</xdr:rowOff>
    </xdr:to>
    <xdr:pic>
      <xdr:nvPicPr>
        <xdr:cNvPr id="35" name="Billede 34" descr="Kapacitet i praksissektor">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40946" y="6053817"/>
          <a:ext cx="2919107" cy="529448"/>
        </a:xfrm>
        <a:prstGeom prst="rect">
          <a:avLst/>
        </a:prstGeom>
      </xdr:spPr>
    </xdr:pic>
    <xdr:clientData/>
  </xdr:twoCellAnchor>
  <xdr:twoCellAnchor editAs="oneCell">
    <xdr:from>
      <xdr:col>2</xdr:col>
      <xdr:colOff>0</xdr:colOff>
      <xdr:row>4</xdr:row>
      <xdr:rowOff>190500</xdr:rowOff>
    </xdr:from>
    <xdr:to>
      <xdr:col>2</xdr:col>
      <xdr:colOff>1295400</xdr:colOff>
      <xdr:row>4</xdr:row>
      <xdr:rowOff>805939</xdr:rowOff>
    </xdr:to>
    <xdr:pic>
      <xdr:nvPicPr>
        <xdr:cNvPr id="3" name="Billede 2">
          <a:extLst>
            <a:ext uri="{FF2B5EF4-FFF2-40B4-BE49-F238E27FC236}">
              <a16:creationId xmlns:a16="http://schemas.microsoft.com/office/drawing/2014/main" id="{DF6430B7-6D60-4ED6-BCDE-78B5C58BE1E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42975"/>
          <a:ext cx="1295400" cy="6154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1762125</xdr:colOff>
      <xdr:row>4</xdr:row>
      <xdr:rowOff>104775</xdr:rowOff>
    </xdr:from>
    <xdr:to>
      <xdr:col>7</xdr:col>
      <xdr:colOff>225693</xdr:colOff>
      <xdr:row>5</xdr:row>
      <xdr:rowOff>82509</xdr:rowOff>
    </xdr:to>
    <xdr:grpSp>
      <xdr:nvGrpSpPr>
        <xdr:cNvPr id="9" name="Gruppe 8" descr="Udgifter. Tilbage til indholdssiden">
          <a:extLst>
            <a:ext uri="{FF2B5EF4-FFF2-40B4-BE49-F238E27FC236}">
              <a16:creationId xmlns:a16="http://schemas.microsoft.com/office/drawing/2014/main" id="{00000000-0008-0000-0E00-000009000000}"/>
            </a:ext>
          </a:extLst>
        </xdr:cNvPr>
        <xdr:cNvGrpSpPr/>
      </xdr:nvGrpSpPr>
      <xdr:grpSpPr>
        <a:xfrm>
          <a:off x="8620125" y="866775"/>
          <a:ext cx="2159268" cy="987384"/>
          <a:chOff x="6548611" y="3754690"/>
          <a:chExt cx="2159268" cy="987384"/>
        </a:xfrm>
      </xdr:grpSpPr>
      <xdr:pic>
        <xdr:nvPicPr>
          <xdr:cNvPr id="10" name="Billede 9" descr="Tilbage til indholdssiden">
            <a:hlinkClick xmlns:r="http://schemas.openxmlformats.org/officeDocument/2006/relationships" r:id="rId1"/>
            <a:extLst>
              <a:ext uri="{FF2B5EF4-FFF2-40B4-BE49-F238E27FC236}">
                <a16:creationId xmlns:a16="http://schemas.microsoft.com/office/drawing/2014/main" id="{00000000-0008-0000-0E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1" name="Billede 10" descr="Udgifter">
            <a:extLst>
              <a:ext uri="{FF2B5EF4-FFF2-40B4-BE49-F238E27FC236}">
                <a16:creationId xmlns:a16="http://schemas.microsoft.com/office/drawing/2014/main" id="{00000000-0008-0000-0E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FA0D448B-9013-4F46-A503-7530759ABF8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6</xdr:col>
      <xdr:colOff>1861705</xdr:colOff>
      <xdr:row>4</xdr:row>
      <xdr:rowOff>121226</xdr:rowOff>
    </xdr:from>
    <xdr:to>
      <xdr:col>8</xdr:col>
      <xdr:colOff>193655</xdr:colOff>
      <xdr:row>5</xdr:row>
      <xdr:rowOff>95496</xdr:rowOff>
    </xdr:to>
    <xdr:grpSp>
      <xdr:nvGrpSpPr>
        <xdr:cNvPr id="15" name="Gruppe 14" descr="Udgifter. Tilbage til indholdssiden">
          <a:extLst>
            <a:ext uri="{FF2B5EF4-FFF2-40B4-BE49-F238E27FC236}">
              <a16:creationId xmlns:a16="http://schemas.microsoft.com/office/drawing/2014/main" id="{00000000-0008-0000-0F00-00000F000000}"/>
            </a:ext>
          </a:extLst>
        </xdr:cNvPr>
        <xdr:cNvGrpSpPr/>
      </xdr:nvGrpSpPr>
      <xdr:grpSpPr>
        <a:xfrm>
          <a:off x="10805680" y="883226"/>
          <a:ext cx="2161000" cy="983920"/>
          <a:chOff x="6548611" y="3754690"/>
          <a:chExt cx="2159268" cy="987384"/>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0F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7" name="Billede 16" descr="Udgifter">
            <a:extLst>
              <a:ext uri="{FF2B5EF4-FFF2-40B4-BE49-F238E27FC236}">
                <a16:creationId xmlns:a16="http://schemas.microsoft.com/office/drawing/2014/main" id="{00000000-0008-0000-0F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2B7EBD6B-1D9E-4920-9EEA-54B6AC3D6DB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228600</xdr:colOff>
      <xdr:row>4</xdr:row>
      <xdr:rowOff>114300</xdr:rowOff>
    </xdr:from>
    <xdr:to>
      <xdr:col>7</xdr:col>
      <xdr:colOff>206643</xdr:colOff>
      <xdr:row>5</xdr:row>
      <xdr:rowOff>92034</xdr:rowOff>
    </xdr:to>
    <xdr:grpSp>
      <xdr:nvGrpSpPr>
        <xdr:cNvPr id="15" name="Gruppe 14" descr="Udgifter. Tilbage til indholdssiden">
          <a:extLst>
            <a:ext uri="{FF2B5EF4-FFF2-40B4-BE49-F238E27FC236}">
              <a16:creationId xmlns:a16="http://schemas.microsoft.com/office/drawing/2014/main" id="{00000000-0008-0000-1000-00000F000000}"/>
            </a:ext>
          </a:extLst>
        </xdr:cNvPr>
        <xdr:cNvGrpSpPr/>
      </xdr:nvGrpSpPr>
      <xdr:grpSpPr>
        <a:xfrm>
          <a:off x="9934575" y="876300"/>
          <a:ext cx="2159268" cy="987384"/>
          <a:chOff x="6548611" y="3754690"/>
          <a:chExt cx="2159268" cy="987384"/>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10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7" name="Billede 16" descr="Udgifter">
            <a:extLst>
              <a:ext uri="{FF2B5EF4-FFF2-40B4-BE49-F238E27FC236}">
                <a16:creationId xmlns:a16="http://schemas.microsoft.com/office/drawing/2014/main" id="{00000000-0008-0000-10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2D4E5C27-A151-4DFD-BEBA-96B06296B0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6</xdr:col>
      <xdr:colOff>276225</xdr:colOff>
      <xdr:row>4</xdr:row>
      <xdr:rowOff>104775</xdr:rowOff>
    </xdr:from>
    <xdr:to>
      <xdr:col>7</xdr:col>
      <xdr:colOff>219466</xdr:colOff>
      <xdr:row>5</xdr:row>
      <xdr:rowOff>57124</xdr:rowOff>
    </xdr:to>
    <xdr:grpSp>
      <xdr:nvGrpSpPr>
        <xdr:cNvPr id="14" name="Gruppe 13" descr="Medicin. Tilbage til indholdssiden">
          <a:extLst>
            <a:ext uri="{FF2B5EF4-FFF2-40B4-BE49-F238E27FC236}">
              <a16:creationId xmlns:a16="http://schemas.microsoft.com/office/drawing/2014/main" id="{00000000-0008-0000-1100-00000E000000}"/>
            </a:ext>
          </a:extLst>
        </xdr:cNvPr>
        <xdr:cNvGrpSpPr/>
      </xdr:nvGrpSpPr>
      <xdr:grpSpPr>
        <a:xfrm>
          <a:off x="10039350" y="866775"/>
          <a:ext cx="2143516" cy="961999"/>
          <a:chOff x="6586343" y="4277421"/>
          <a:chExt cx="2143516" cy="961999"/>
        </a:xfrm>
      </xdr:grpSpPr>
      <xdr:pic>
        <xdr:nvPicPr>
          <xdr:cNvPr id="15" name="Billede 14" descr="Tilbage til indholdssiden">
            <a:hlinkClick xmlns:r="http://schemas.openxmlformats.org/officeDocument/2006/relationships" r:id="rId1"/>
            <a:extLst>
              <a:ext uri="{FF2B5EF4-FFF2-40B4-BE49-F238E27FC236}">
                <a16:creationId xmlns:a16="http://schemas.microsoft.com/office/drawing/2014/main" id="{00000000-0008-0000-1100-00000F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09847" y="4934617"/>
            <a:ext cx="2020012" cy="304803"/>
          </a:xfrm>
          <a:prstGeom prst="rect">
            <a:avLst/>
          </a:prstGeom>
        </xdr:spPr>
      </xdr:pic>
      <xdr:pic>
        <xdr:nvPicPr>
          <xdr:cNvPr id="16" name="Billede 15" descr="Medicin">
            <a:extLst>
              <a:ext uri="{FF2B5EF4-FFF2-40B4-BE49-F238E27FC236}">
                <a16:creationId xmlns:a16="http://schemas.microsoft.com/office/drawing/2014/main" id="{00000000-0008-0000-11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86343" y="4277421"/>
            <a:ext cx="1435345"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E0E464BC-EFEE-478F-8777-9575EE38FE8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9</xdr:col>
      <xdr:colOff>1082040</xdr:colOff>
      <xdr:row>4</xdr:row>
      <xdr:rowOff>123825</xdr:rowOff>
    </xdr:from>
    <xdr:to>
      <xdr:col>11</xdr:col>
      <xdr:colOff>202321</xdr:colOff>
      <xdr:row>5</xdr:row>
      <xdr:rowOff>76174</xdr:rowOff>
    </xdr:to>
    <xdr:grpSp>
      <xdr:nvGrpSpPr>
        <xdr:cNvPr id="15" name="Gruppe 14" descr="Udgifter. Tilbage til indholdssiden">
          <a:extLst>
            <a:ext uri="{FF2B5EF4-FFF2-40B4-BE49-F238E27FC236}">
              <a16:creationId xmlns:a16="http://schemas.microsoft.com/office/drawing/2014/main" id="{00000000-0008-0000-1200-00000F000000}"/>
            </a:ext>
          </a:extLst>
        </xdr:cNvPr>
        <xdr:cNvGrpSpPr/>
      </xdr:nvGrpSpPr>
      <xdr:grpSpPr>
        <a:xfrm>
          <a:off x="13331190" y="885825"/>
          <a:ext cx="2149231" cy="961999"/>
          <a:chOff x="6586343" y="4277421"/>
          <a:chExt cx="2143516" cy="961999"/>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12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09847" y="4934617"/>
            <a:ext cx="2020012" cy="304803"/>
          </a:xfrm>
          <a:prstGeom prst="rect">
            <a:avLst/>
          </a:prstGeom>
        </xdr:spPr>
      </xdr:pic>
      <xdr:pic>
        <xdr:nvPicPr>
          <xdr:cNvPr id="17" name="Billede 16" descr="Medicin">
            <a:extLst>
              <a:ext uri="{FF2B5EF4-FFF2-40B4-BE49-F238E27FC236}">
                <a16:creationId xmlns:a16="http://schemas.microsoft.com/office/drawing/2014/main" id="{00000000-0008-0000-12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86343" y="4277421"/>
            <a:ext cx="1435345"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11D2B333-4F46-453D-89D8-4367BF3A3D1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7</xdr:col>
      <xdr:colOff>1028700</xdr:colOff>
      <xdr:row>4</xdr:row>
      <xdr:rowOff>104775</xdr:rowOff>
    </xdr:from>
    <xdr:to>
      <xdr:col>9</xdr:col>
      <xdr:colOff>209925</xdr:colOff>
      <xdr:row>5</xdr:row>
      <xdr:rowOff>37636</xdr:rowOff>
    </xdr:to>
    <xdr:grpSp>
      <xdr:nvGrpSpPr>
        <xdr:cNvPr id="9" name="Gruppe 8" descr="Kapacitet i praksissektor. Tilbage til indholdssiden">
          <a:extLst>
            <a:ext uri="{FF2B5EF4-FFF2-40B4-BE49-F238E27FC236}">
              <a16:creationId xmlns:a16="http://schemas.microsoft.com/office/drawing/2014/main" id="{00000000-0008-0000-1400-000009000000}"/>
            </a:ext>
          </a:extLst>
        </xdr:cNvPr>
        <xdr:cNvGrpSpPr/>
      </xdr:nvGrpSpPr>
      <xdr:grpSpPr>
        <a:xfrm>
          <a:off x="11658600" y="866775"/>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4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4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6DD79EFA-4BFB-4766-AEF7-E32A254E93A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17</xdr:col>
      <xdr:colOff>200025</xdr:colOff>
      <xdr:row>4</xdr:row>
      <xdr:rowOff>133350</xdr:rowOff>
    </xdr:from>
    <xdr:to>
      <xdr:col>19</xdr:col>
      <xdr:colOff>219450</xdr:colOff>
      <xdr:row>5</xdr:row>
      <xdr:rowOff>66211</xdr:rowOff>
    </xdr:to>
    <xdr:grpSp>
      <xdr:nvGrpSpPr>
        <xdr:cNvPr id="9" name="Gruppe 8" descr="Kapacitet i praksissektor. Tilbage til indholdssiden">
          <a:extLst>
            <a:ext uri="{FF2B5EF4-FFF2-40B4-BE49-F238E27FC236}">
              <a16:creationId xmlns:a16="http://schemas.microsoft.com/office/drawing/2014/main" id="{00000000-0008-0000-1500-000009000000}"/>
            </a:ext>
          </a:extLst>
        </xdr:cNvPr>
        <xdr:cNvGrpSpPr/>
      </xdr:nvGrpSpPr>
      <xdr:grpSpPr>
        <a:xfrm>
          <a:off x="23631525" y="895350"/>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5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5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9075B62F-B1DF-441D-BE16-4E251C5978C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752475</xdr:colOff>
      <xdr:row>4</xdr:row>
      <xdr:rowOff>104775</xdr:rowOff>
    </xdr:from>
    <xdr:to>
      <xdr:col>7</xdr:col>
      <xdr:colOff>238500</xdr:colOff>
      <xdr:row>5</xdr:row>
      <xdr:rowOff>37636</xdr:rowOff>
    </xdr:to>
    <xdr:grpSp>
      <xdr:nvGrpSpPr>
        <xdr:cNvPr id="9" name="Gruppe 8" descr="Kapacitet i praksissektor. Tilbage til indholdssiden">
          <a:extLst>
            <a:ext uri="{FF2B5EF4-FFF2-40B4-BE49-F238E27FC236}">
              <a16:creationId xmlns:a16="http://schemas.microsoft.com/office/drawing/2014/main" id="{00000000-0008-0000-1600-000009000000}"/>
            </a:ext>
          </a:extLst>
        </xdr:cNvPr>
        <xdr:cNvGrpSpPr/>
      </xdr:nvGrpSpPr>
      <xdr:grpSpPr>
        <a:xfrm>
          <a:off x="7343775" y="866775"/>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6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6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DAA48536-2141-4ED3-AD62-D0DF19A5C4D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theme/theme1.xml><?xml version="1.0" encoding="utf-8"?>
<a:theme xmlns:a="http://schemas.openxmlformats.org/drawingml/2006/main" name="Office-tema">
  <a:themeElements>
    <a:clrScheme name="SDS_Excel_Addin_farver">
      <a:dk1>
        <a:sysClr val="windowText" lastClr="000000"/>
      </a:dk1>
      <a:lt1>
        <a:sysClr val="window" lastClr="FFFFFF"/>
      </a:lt1>
      <a:dk2>
        <a:srgbClr val="174273"/>
      </a:dk2>
      <a:lt2>
        <a:srgbClr val="F2F4F6"/>
      </a:lt2>
      <a:accent1>
        <a:srgbClr val="007DC4"/>
      </a:accent1>
      <a:accent2>
        <a:srgbClr val="EB6C5C"/>
      </a:accent2>
      <a:accent3>
        <a:srgbClr val="849F23"/>
      </a:accent3>
      <a:accent4>
        <a:srgbClr val="9E6BA8"/>
      </a:accent4>
      <a:accent5>
        <a:srgbClr val="AF1627"/>
      </a:accent5>
      <a:accent6>
        <a:srgbClr val="539D8E"/>
      </a:accent6>
      <a:hlink>
        <a:srgbClr val="174273"/>
      </a:hlink>
      <a:folHlink>
        <a:srgbClr val="174273"/>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undhedsdatabank.dk/"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B25DB-A2BF-4418-A1E3-29D3BDDBBC02}">
  <dimension ref="B4:I54"/>
  <sheetViews>
    <sheetView tabSelected="1" zoomScaleNormal="100" workbookViewId="0"/>
  </sheetViews>
  <sheetFormatPr defaultColWidth="9.28515625" defaultRowHeight="15" x14ac:dyDescent="0.25"/>
  <cols>
    <col min="1" max="1" width="9.28515625" style="1"/>
    <col min="2" max="2" width="4.7109375" style="1" customWidth="1"/>
    <col min="3" max="3" width="22.7109375" style="1" customWidth="1"/>
    <col min="4" max="4" width="22.28515625" style="1" customWidth="1"/>
    <col min="5" max="5" width="147" style="1" customWidth="1"/>
    <col min="6" max="7" width="49.28515625" style="1" customWidth="1"/>
    <col min="8" max="8" width="4.5703125" style="1" customWidth="1"/>
    <col min="9" max="16384" width="9.28515625" style="1"/>
  </cols>
  <sheetData>
    <row r="4" spans="2:8" ht="14.65" customHeight="1" x14ac:dyDescent="0.25"/>
    <row r="5" spans="2:8" ht="80.099999999999994" customHeight="1" x14ac:dyDescent="0.3">
      <c r="B5" s="8"/>
      <c r="C5" s="12"/>
      <c r="D5" s="4"/>
      <c r="E5" s="17"/>
      <c r="F5" s="17"/>
      <c r="G5" s="17"/>
      <c r="H5" s="18"/>
    </row>
    <row r="6" spans="2:8" ht="66.599999999999994" customHeight="1" x14ac:dyDescent="0.6">
      <c r="B6" s="10"/>
      <c r="C6" s="64"/>
      <c r="D6" s="13"/>
      <c r="E6" s="13"/>
      <c r="F6" s="13"/>
      <c r="G6" s="13"/>
      <c r="H6" s="11"/>
    </row>
    <row r="7" spans="2:8" ht="39" x14ac:dyDescent="0.6">
      <c r="B7" s="10"/>
      <c r="C7" s="71" t="s">
        <v>0</v>
      </c>
      <c r="D7" s="13"/>
      <c r="E7" s="13"/>
      <c r="F7" s="13"/>
      <c r="G7" s="13"/>
      <c r="H7" s="11"/>
    </row>
    <row r="8" spans="2:8" ht="38.450000000000003" customHeight="1" x14ac:dyDescent="0.6">
      <c r="B8" s="10"/>
      <c r="C8" s="107" t="s">
        <v>107</v>
      </c>
      <c r="D8" s="108"/>
      <c r="E8" s="109"/>
      <c r="F8" s="13"/>
      <c r="G8" s="13"/>
      <c r="H8" s="11"/>
    </row>
    <row r="9" spans="2:8" ht="46.15" customHeight="1" x14ac:dyDescent="0.6">
      <c r="B9" s="10"/>
      <c r="C9" s="110"/>
      <c r="D9" s="111"/>
      <c r="E9" s="112"/>
      <c r="F9" s="13"/>
      <c r="G9" s="13"/>
      <c r="H9" s="11"/>
    </row>
    <row r="10" spans="2:8" ht="18" customHeight="1" x14ac:dyDescent="0.6">
      <c r="B10" s="10"/>
      <c r="C10" s="89"/>
      <c r="D10" s="101"/>
      <c r="E10" s="90"/>
      <c r="F10" s="13"/>
      <c r="G10" s="13"/>
      <c r="H10" s="11"/>
    </row>
    <row r="11" spans="2:8" ht="21.6" customHeight="1" x14ac:dyDescent="0.6">
      <c r="B11" s="10"/>
      <c r="C11" s="110" t="s">
        <v>65</v>
      </c>
      <c r="D11" s="111"/>
      <c r="E11" s="112"/>
      <c r="F11" s="13"/>
      <c r="G11" s="13"/>
      <c r="H11" s="11"/>
    </row>
    <row r="12" spans="2:8" ht="22.5" customHeight="1" x14ac:dyDescent="0.6">
      <c r="B12" s="10"/>
      <c r="C12" s="104" t="s">
        <v>62</v>
      </c>
      <c r="D12" s="102"/>
      <c r="E12" s="103"/>
      <c r="F12" s="13"/>
      <c r="G12" s="13"/>
      <c r="H12" s="11"/>
    </row>
    <row r="13" spans="2:8" ht="18.600000000000001" customHeight="1" x14ac:dyDescent="0.6">
      <c r="B13" s="10"/>
      <c r="C13" s="74"/>
      <c r="D13" s="75"/>
      <c r="E13" s="76"/>
      <c r="F13" s="13"/>
      <c r="G13" s="13"/>
      <c r="H13" s="11"/>
    </row>
    <row r="14" spans="2:8" ht="18.600000000000001" customHeight="1" x14ac:dyDescent="0.6">
      <c r="B14" s="10"/>
      <c r="C14" s="53"/>
      <c r="D14" s="13"/>
      <c r="E14" s="13"/>
      <c r="F14" s="13"/>
      <c r="G14" s="13"/>
      <c r="H14" s="11"/>
    </row>
    <row r="15" spans="2:8" ht="18.600000000000001" customHeight="1" x14ac:dyDescent="0.6">
      <c r="B15" s="10"/>
      <c r="C15" s="53"/>
      <c r="D15" s="13"/>
      <c r="E15" s="13"/>
      <c r="F15" s="13"/>
      <c r="G15" s="13"/>
      <c r="H15" s="11"/>
    </row>
    <row r="16" spans="2:8" ht="18.600000000000001" customHeight="1" x14ac:dyDescent="0.6">
      <c r="B16" s="10"/>
      <c r="C16" s="53"/>
      <c r="D16" s="13"/>
      <c r="E16" s="13"/>
      <c r="F16" s="13"/>
      <c r="G16" s="13"/>
      <c r="H16" s="11"/>
    </row>
    <row r="17" spans="2:8" ht="18.600000000000001" customHeight="1" x14ac:dyDescent="0.6">
      <c r="B17" s="10"/>
      <c r="C17" s="53"/>
      <c r="D17" s="13"/>
      <c r="E17" s="13"/>
      <c r="F17" s="13"/>
      <c r="G17" s="13"/>
      <c r="H17" s="11"/>
    </row>
    <row r="18" spans="2:8" ht="18.600000000000001" customHeight="1" x14ac:dyDescent="0.6">
      <c r="B18" s="10"/>
      <c r="C18" s="53"/>
      <c r="D18" s="13"/>
      <c r="E18" s="13"/>
      <c r="F18" s="13"/>
      <c r="G18" s="13"/>
      <c r="H18" s="11"/>
    </row>
    <row r="19" spans="2:8" ht="18.600000000000001" customHeight="1" x14ac:dyDescent="0.6">
      <c r="B19" s="10"/>
      <c r="C19" s="53"/>
      <c r="D19" s="13"/>
      <c r="E19" s="13"/>
      <c r="F19" s="13"/>
      <c r="G19" s="13"/>
      <c r="H19" s="11"/>
    </row>
    <row r="20" spans="2:8" ht="18.600000000000001" customHeight="1" x14ac:dyDescent="0.6">
      <c r="B20" s="10"/>
      <c r="C20" s="53"/>
      <c r="D20" s="13"/>
      <c r="E20" s="13"/>
      <c r="F20" s="13"/>
      <c r="G20" s="13"/>
      <c r="H20" s="11"/>
    </row>
    <row r="21" spans="2:8" ht="18.600000000000001" customHeight="1" x14ac:dyDescent="0.6">
      <c r="B21" s="10"/>
      <c r="C21" s="53"/>
      <c r="D21" s="13"/>
      <c r="E21" s="13"/>
      <c r="F21" s="13"/>
      <c r="G21" s="13"/>
      <c r="H21" s="11"/>
    </row>
    <row r="22" spans="2:8" ht="18.600000000000001" customHeight="1" x14ac:dyDescent="0.6">
      <c r="B22" s="10"/>
      <c r="C22" s="53"/>
      <c r="D22" s="13"/>
      <c r="E22" s="13"/>
      <c r="F22" s="13"/>
      <c r="G22" s="13"/>
      <c r="H22" s="11"/>
    </row>
    <row r="23" spans="2:8" ht="18.600000000000001" customHeight="1" x14ac:dyDescent="0.6">
      <c r="B23" s="10"/>
      <c r="C23" s="53"/>
      <c r="D23" s="13"/>
      <c r="E23" s="13"/>
      <c r="F23" s="13"/>
      <c r="G23" s="13"/>
      <c r="H23" s="11"/>
    </row>
    <row r="24" spans="2:8" ht="18.600000000000001" customHeight="1" x14ac:dyDescent="0.6">
      <c r="B24" s="10"/>
      <c r="C24" s="53"/>
      <c r="D24" s="13"/>
      <c r="E24" s="13"/>
      <c r="F24" s="13"/>
      <c r="G24" s="13"/>
      <c r="H24" s="11"/>
    </row>
    <row r="25" spans="2:8" ht="18.600000000000001" customHeight="1" x14ac:dyDescent="0.6">
      <c r="B25" s="10"/>
      <c r="C25" s="53"/>
      <c r="D25" s="13"/>
      <c r="E25" s="13"/>
      <c r="F25" s="13"/>
      <c r="G25" s="13"/>
      <c r="H25" s="11"/>
    </row>
    <row r="26" spans="2:8" ht="18.600000000000001" customHeight="1" x14ac:dyDescent="0.6">
      <c r="B26" s="10"/>
      <c r="C26" s="53"/>
      <c r="D26" s="13"/>
      <c r="E26" s="13"/>
      <c r="F26" s="13"/>
      <c r="G26" s="13"/>
      <c r="H26" s="11"/>
    </row>
    <row r="27" spans="2:8" ht="18.600000000000001" customHeight="1" x14ac:dyDescent="0.6">
      <c r="B27" s="10"/>
      <c r="C27" s="53"/>
      <c r="D27" s="13"/>
      <c r="E27" s="13"/>
      <c r="F27" s="13"/>
      <c r="G27" s="13"/>
      <c r="H27" s="11"/>
    </row>
    <row r="28" spans="2:8" ht="18.600000000000001" customHeight="1" x14ac:dyDescent="0.6">
      <c r="B28" s="10"/>
      <c r="C28" s="53"/>
      <c r="D28" s="13"/>
      <c r="E28" s="13"/>
      <c r="F28" s="13"/>
      <c r="G28" s="13"/>
      <c r="H28" s="11"/>
    </row>
    <row r="29" spans="2:8" ht="18.600000000000001" customHeight="1" x14ac:dyDescent="0.6">
      <c r="B29" s="10"/>
      <c r="C29" s="53"/>
      <c r="D29" s="13"/>
      <c r="E29" s="13"/>
      <c r="F29" s="13"/>
      <c r="G29" s="13"/>
      <c r="H29" s="11"/>
    </row>
    <row r="30" spans="2:8" ht="18.600000000000001" customHeight="1" x14ac:dyDescent="0.6">
      <c r="B30" s="10"/>
      <c r="C30" s="53"/>
      <c r="D30" s="13"/>
      <c r="E30" s="13"/>
      <c r="F30" s="13"/>
      <c r="G30" s="13"/>
      <c r="H30" s="11"/>
    </row>
    <row r="31" spans="2:8" x14ac:dyDescent="0.25">
      <c r="B31" s="14"/>
      <c r="C31" s="49"/>
      <c r="D31" s="6"/>
      <c r="E31" s="13"/>
      <c r="F31" s="13"/>
      <c r="G31" s="13"/>
      <c r="H31" s="11"/>
    </row>
    <row r="32" spans="2:8" x14ac:dyDescent="0.25">
      <c r="B32" s="15"/>
      <c r="C32" s="48"/>
      <c r="D32" s="16"/>
      <c r="E32" s="7"/>
      <c r="F32" s="7"/>
      <c r="G32" s="7"/>
      <c r="H32" s="19"/>
    </row>
    <row r="33" spans="2:9" ht="17.100000000000001" customHeight="1" x14ac:dyDescent="0.25">
      <c r="B33" s="9"/>
      <c r="C33" s="9"/>
    </row>
    <row r="35" spans="2:9" ht="17.100000000000001" customHeight="1" x14ac:dyDescent="0.25"/>
    <row r="45" spans="2:9" x14ac:dyDescent="0.25">
      <c r="I45" s="1" t="s">
        <v>2</v>
      </c>
    </row>
    <row r="54" spans="3:3" x14ac:dyDescent="0.25">
      <c r="C54" s="2"/>
    </row>
  </sheetData>
  <mergeCells count="2">
    <mergeCell ref="C8:E9"/>
    <mergeCell ref="C11:E11"/>
  </mergeCells>
  <hyperlinks>
    <hyperlink ref="C12" r:id="rId1" xr:uid="{F34D84F3-5846-4A17-9B8B-5347D8990013}"/>
  </hyperlinks>
  <pageMargins left="0.7" right="0.7" top="0.75" bottom="0.75" header="0.3" footer="0.3"/>
  <pageSetup paperSize="9"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B41FF-6EB8-45AE-B6DB-CC54B2E5F68D}">
  <dimension ref="B4:I48"/>
  <sheetViews>
    <sheetView zoomScaleNormal="100" workbookViewId="0"/>
  </sheetViews>
  <sheetFormatPr defaultColWidth="9.28515625" defaultRowHeight="15" x14ac:dyDescent="0.25"/>
  <cols>
    <col min="1" max="1" width="9.28515625" style="1"/>
    <col min="2" max="2" width="4.7109375" style="1" customWidth="1"/>
    <col min="3" max="3" width="22.7109375" style="1" customWidth="1"/>
    <col min="4" max="4" width="25.5703125" style="1" customWidth="1"/>
    <col min="5" max="5" width="182.7109375" style="1" customWidth="1"/>
    <col min="6" max="7" width="49.28515625" style="1" customWidth="1"/>
    <col min="8" max="8" width="4.5703125" style="1" customWidth="1"/>
    <col min="9" max="16384" width="9.28515625" style="1"/>
  </cols>
  <sheetData>
    <row r="4" spans="2:8" ht="14.65" customHeight="1" x14ac:dyDescent="0.25"/>
    <row r="5" spans="2:8" ht="80.099999999999994" customHeight="1" x14ac:dyDescent="0.3">
      <c r="B5" s="8"/>
      <c r="C5" s="12"/>
      <c r="D5" s="4"/>
      <c r="E5" s="17"/>
      <c r="F5" s="17"/>
      <c r="G5" s="17"/>
      <c r="H5" s="18"/>
    </row>
    <row r="6" spans="2:8" ht="18.600000000000001" customHeight="1" x14ac:dyDescent="0.6">
      <c r="B6" s="10"/>
      <c r="C6" s="53"/>
      <c r="D6" s="13"/>
      <c r="E6" s="13"/>
      <c r="F6" s="13"/>
      <c r="G6" s="13"/>
      <c r="H6" s="11"/>
    </row>
    <row r="7" spans="2:8" ht="39" x14ac:dyDescent="0.6">
      <c r="B7" s="10"/>
      <c r="C7" s="70" t="s">
        <v>1</v>
      </c>
      <c r="D7" s="13"/>
      <c r="E7" s="13"/>
      <c r="F7" s="13"/>
      <c r="G7" s="13"/>
      <c r="H7" s="11"/>
    </row>
    <row r="8" spans="2:8" ht="21" x14ac:dyDescent="0.35">
      <c r="B8" s="14"/>
      <c r="C8" s="49"/>
      <c r="D8" s="6"/>
      <c r="E8" s="53"/>
      <c r="F8" s="13"/>
      <c r="G8" s="13"/>
      <c r="H8" s="11"/>
    </row>
    <row r="9" spans="2:8" ht="21" x14ac:dyDescent="0.35">
      <c r="B9" s="14"/>
      <c r="C9" s="69"/>
      <c r="D9" s="65"/>
      <c r="E9" s="72"/>
      <c r="F9" s="13"/>
      <c r="G9" s="13"/>
      <c r="H9" s="11"/>
    </row>
    <row r="10" spans="2:8" ht="21" x14ac:dyDescent="0.35">
      <c r="B10" s="14"/>
      <c r="C10" s="66"/>
      <c r="D10" s="6"/>
      <c r="E10" s="78" t="s">
        <v>66</v>
      </c>
      <c r="F10" s="13"/>
      <c r="G10" s="13"/>
      <c r="H10" s="11"/>
    </row>
    <row r="11" spans="2:8" ht="21" x14ac:dyDescent="0.35">
      <c r="B11" s="14"/>
      <c r="C11" s="66"/>
      <c r="D11" s="6"/>
      <c r="E11" s="78" t="s">
        <v>67</v>
      </c>
      <c r="F11" s="13"/>
      <c r="G11" s="13"/>
      <c r="H11" s="11"/>
    </row>
    <row r="12" spans="2:8" ht="21" x14ac:dyDescent="0.35">
      <c r="B12" s="14"/>
      <c r="C12" s="66"/>
      <c r="D12" s="6"/>
      <c r="E12" s="78" t="s">
        <v>68</v>
      </c>
      <c r="F12" s="13"/>
      <c r="G12" s="13"/>
      <c r="H12" s="11"/>
    </row>
    <row r="13" spans="2:8" ht="21" x14ac:dyDescent="0.35">
      <c r="B13" s="14"/>
      <c r="C13" s="67"/>
      <c r="D13" s="68"/>
      <c r="E13" s="73"/>
      <c r="F13" s="13"/>
      <c r="G13" s="13"/>
      <c r="H13" s="11"/>
    </row>
    <row r="14" spans="2:8" ht="21" x14ac:dyDescent="0.35">
      <c r="B14" s="14"/>
      <c r="C14" s="49"/>
      <c r="D14" s="6"/>
      <c r="E14" s="53"/>
      <c r="F14" s="13"/>
      <c r="G14" s="13"/>
      <c r="H14" s="11"/>
    </row>
    <row r="15" spans="2:8" ht="21" x14ac:dyDescent="0.35">
      <c r="B15" s="14"/>
      <c r="C15" s="69"/>
      <c r="D15" s="65"/>
      <c r="E15" s="72"/>
      <c r="F15" s="13"/>
      <c r="G15" s="13"/>
      <c r="H15" s="11"/>
    </row>
    <row r="16" spans="2:8" ht="21" x14ac:dyDescent="0.35">
      <c r="B16" s="14"/>
      <c r="C16" s="66"/>
      <c r="D16" s="6"/>
      <c r="E16" s="78" t="s">
        <v>69</v>
      </c>
      <c r="F16" s="13"/>
      <c r="G16" s="13"/>
      <c r="H16" s="11"/>
    </row>
    <row r="17" spans="2:8" ht="21" x14ac:dyDescent="0.35">
      <c r="B17" s="14"/>
      <c r="C17" s="66"/>
      <c r="D17" s="6"/>
      <c r="E17" s="78" t="s">
        <v>70</v>
      </c>
      <c r="F17" s="13"/>
      <c r="G17" s="13"/>
      <c r="H17" s="11"/>
    </row>
    <row r="18" spans="2:8" ht="21" x14ac:dyDescent="0.35">
      <c r="B18" s="14"/>
      <c r="C18" s="67"/>
      <c r="D18" s="68"/>
      <c r="E18" s="73"/>
      <c r="F18" s="13"/>
      <c r="G18" s="13"/>
      <c r="H18" s="11"/>
    </row>
    <row r="19" spans="2:8" ht="21" x14ac:dyDescent="0.35">
      <c r="B19" s="14"/>
      <c r="C19" s="49"/>
      <c r="D19" s="6"/>
      <c r="E19" s="53"/>
      <c r="F19" s="13"/>
      <c r="G19" s="13"/>
      <c r="H19" s="11"/>
    </row>
    <row r="20" spans="2:8" ht="21" x14ac:dyDescent="0.35">
      <c r="B20" s="14"/>
      <c r="C20" s="69"/>
      <c r="D20" s="65"/>
      <c r="E20" s="72"/>
      <c r="F20" s="13"/>
      <c r="G20" s="13"/>
      <c r="H20" s="11"/>
    </row>
    <row r="21" spans="2:8" ht="21" x14ac:dyDescent="0.35">
      <c r="B21" s="14"/>
      <c r="C21" s="66"/>
      <c r="D21" s="6"/>
      <c r="E21" s="78" t="s">
        <v>103</v>
      </c>
      <c r="F21" s="13"/>
      <c r="G21" s="13"/>
      <c r="H21" s="11"/>
    </row>
    <row r="22" spans="2:8" ht="21" x14ac:dyDescent="0.35">
      <c r="B22" s="14"/>
      <c r="C22" s="66"/>
      <c r="D22" s="6"/>
      <c r="E22" s="78" t="s">
        <v>104</v>
      </c>
      <c r="F22" s="13"/>
      <c r="G22" s="13"/>
      <c r="H22" s="11"/>
    </row>
    <row r="23" spans="2:8" ht="21" x14ac:dyDescent="0.35">
      <c r="B23" s="14"/>
      <c r="C23" s="66"/>
      <c r="D23" s="6"/>
      <c r="E23" s="78" t="s">
        <v>105</v>
      </c>
      <c r="F23" s="13"/>
      <c r="G23" s="13"/>
      <c r="H23" s="11"/>
    </row>
    <row r="24" spans="2:8" ht="21" x14ac:dyDescent="0.35">
      <c r="B24" s="14"/>
      <c r="C24" s="67"/>
      <c r="D24" s="68"/>
      <c r="E24" s="73"/>
      <c r="F24" s="13"/>
      <c r="G24" s="13"/>
      <c r="H24" s="11"/>
    </row>
    <row r="25" spans="2:8" x14ac:dyDescent="0.25">
      <c r="B25" s="14"/>
      <c r="C25" s="49"/>
      <c r="D25" s="6"/>
      <c r="E25" s="13"/>
      <c r="F25" s="13"/>
      <c r="G25" s="13"/>
      <c r="H25" s="11"/>
    </row>
    <row r="26" spans="2:8" x14ac:dyDescent="0.25">
      <c r="B26" s="15"/>
      <c r="C26" s="48"/>
      <c r="D26" s="16"/>
      <c r="E26" s="7"/>
      <c r="F26" s="7"/>
      <c r="G26" s="7"/>
      <c r="H26" s="19"/>
    </row>
    <row r="27" spans="2:8" ht="17.100000000000001" customHeight="1" x14ac:dyDescent="0.25">
      <c r="B27" s="9"/>
      <c r="C27" s="9"/>
    </row>
    <row r="29" spans="2:8" ht="17.100000000000001" customHeight="1" x14ac:dyDescent="0.25"/>
    <row r="39" spans="3:9" x14ac:dyDescent="0.25">
      <c r="I39" s="1" t="s">
        <v>2</v>
      </c>
    </row>
    <row r="48" spans="3:9" x14ac:dyDescent="0.25">
      <c r="C48" s="2"/>
    </row>
  </sheetData>
  <hyperlinks>
    <hyperlink ref="E10" location="'1. Udgifter - Værdi af beh.'!A1" display="1. Værdi af behandling i sygehus- og praksissektor - Værdi og værdi pr. 1.000 borgere" xr:uid="{BA0EE8F7-7607-4F11-85A0-99500EA685A8}"/>
    <hyperlink ref="E11" location="'2. Udgifter - KFF'!A1" display="2. Udgifter til kommunal fuldfinansiering - Udgift og udgift pr. 1.000 borgere" xr:uid="{13859F1B-0D74-4B9E-8ACE-D55ED571FB4D}"/>
    <hyperlink ref="E12" location="'3. Udgifter - Medicin'!A1" display="3. Salg af medicin på recept - Omsætning og omsætning pr. 1.000 borgere" xr:uid="{52958341-3019-4587-BD88-DEFFCE5647ED}"/>
    <hyperlink ref="E16" location="'4. Medicin - Dosispakket'!A1" display="4. Dosispakket medicin - Antal borgere og antal pr. 1.000 borgere" xr:uid="{F6CC44C5-3CD0-43D2-96A3-58D2C2EE9E24}"/>
    <hyperlink ref="E17" location="'5. Medicin - Polyfarmaci'!A1" display="5. Borgere i behandling med mange lægemidler (Polyfarmaci) - Antal borgere og antal pr. 1.000 borgere" xr:uid="{CE65585E-20B2-4F7B-8718-5AE150067425}"/>
    <hyperlink ref="E21" location="'6. Praksissektor - AP '!A1" display="7. Almen praksis (med ydernummer) " xr:uid="{2DA04572-A270-4AFB-90C9-69BBE83C2785}"/>
    <hyperlink ref="E22" location="'7. Praksissektor - Speciallæge'!A1" display="7. Speciallægepraksis (med ydernummer) - Antal praksis, antal praksis pr. 1.000 borgere" xr:uid="{BEC7B5D3-58AA-45B5-A59A-E89F08F8C6C6}"/>
    <hyperlink ref="E23" location="'8. Praksissektor - Øvrig'!A1" display="8. Øvrig praksissektor (med ydernummer) - Antal praksis, antal praksis pr. 1.000 borgere" xr:uid="{D52AFEC3-D840-467A-ADC5-8CA1C703E5AD}"/>
  </hyperlink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10D2E-6302-461C-96B6-D041C16C0975}">
  <sheetPr>
    <tabColor theme="6" tint="0.59999389629810485"/>
  </sheetPr>
  <dimension ref="B4:H39"/>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27.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3" t="s">
        <v>71</v>
      </c>
      <c r="D6" s="113"/>
      <c r="E6" s="113"/>
      <c r="F6" s="113"/>
      <c r="G6" s="113"/>
      <c r="H6" s="26"/>
    </row>
    <row r="7" spans="2:8" ht="21" x14ac:dyDescent="0.35">
      <c r="B7" s="23"/>
      <c r="C7" s="114" t="s">
        <v>72</v>
      </c>
      <c r="D7" s="114"/>
      <c r="E7" s="114"/>
      <c r="F7" s="114"/>
      <c r="G7" s="114"/>
      <c r="H7" s="26"/>
    </row>
    <row r="8" spans="2:8" ht="18.75" x14ac:dyDescent="0.3">
      <c r="B8" s="23"/>
      <c r="C8" s="34" t="s">
        <v>49</v>
      </c>
      <c r="D8" s="5"/>
      <c r="E8" s="6"/>
      <c r="F8" s="6"/>
      <c r="G8" s="6"/>
      <c r="H8" s="26"/>
    </row>
    <row r="9" spans="2:8" ht="15" customHeight="1" x14ac:dyDescent="0.3">
      <c r="B9" s="23"/>
      <c r="C9" s="20"/>
      <c r="D9" s="5"/>
      <c r="E9" s="6"/>
      <c r="F9" s="6"/>
      <c r="G9" s="6"/>
      <c r="H9" s="26"/>
    </row>
    <row r="10" spans="2:8" ht="15" customHeight="1" x14ac:dyDescent="0.25">
      <c r="B10" s="23"/>
      <c r="C10" s="116" t="s">
        <v>3</v>
      </c>
      <c r="D10" s="117" t="s">
        <v>20</v>
      </c>
      <c r="E10" s="117"/>
      <c r="F10" s="115" t="s">
        <v>21</v>
      </c>
      <c r="G10" s="115" t="s">
        <v>22</v>
      </c>
      <c r="H10" s="26"/>
    </row>
    <row r="11" spans="2:8" ht="49.15" customHeight="1" x14ac:dyDescent="0.25">
      <c r="B11" s="23"/>
      <c r="C11" s="116"/>
      <c r="D11" s="35" t="s">
        <v>23</v>
      </c>
      <c r="E11" s="35" t="s">
        <v>14</v>
      </c>
      <c r="F11" s="115"/>
      <c r="G11" s="115"/>
      <c r="H11" s="26"/>
    </row>
    <row r="12" spans="2:8" ht="15" customHeight="1" x14ac:dyDescent="0.25">
      <c r="B12" s="23"/>
      <c r="C12" s="28" t="s">
        <v>4</v>
      </c>
      <c r="D12" s="38">
        <v>83758877.909999996</v>
      </c>
      <c r="E12" s="36">
        <v>6731049.8099999996</v>
      </c>
      <c r="F12" s="38">
        <v>14919697.07</v>
      </c>
      <c r="G12" s="36">
        <v>105409624.79000001</v>
      </c>
      <c r="H12" s="26"/>
    </row>
    <row r="13" spans="2:8" ht="15" customHeight="1" x14ac:dyDescent="0.25">
      <c r="B13" s="23"/>
      <c r="C13" s="28" t="s">
        <v>56</v>
      </c>
      <c r="D13" s="38">
        <v>19061370.890000001</v>
      </c>
      <c r="E13" s="36">
        <v>1353907.91</v>
      </c>
      <c r="F13" s="38">
        <v>3347818.08</v>
      </c>
      <c r="G13" s="36">
        <v>23763096.870000001</v>
      </c>
      <c r="H13" s="26"/>
    </row>
    <row r="14" spans="2:8" ht="15" customHeight="1" x14ac:dyDescent="0.25">
      <c r="B14" s="23"/>
      <c r="C14" s="41" t="s">
        <v>57</v>
      </c>
      <c r="D14" s="42">
        <v>3179387.25</v>
      </c>
      <c r="E14" s="43">
        <v>171276.22</v>
      </c>
      <c r="F14" s="42">
        <v>556240.59</v>
      </c>
      <c r="G14" s="43">
        <v>3906904.06</v>
      </c>
      <c r="H14" s="26"/>
    </row>
    <row r="15" spans="2:8" ht="15" customHeight="1" x14ac:dyDescent="0.25">
      <c r="B15" s="23"/>
      <c r="C15" s="44"/>
      <c r="D15" s="45" t="s">
        <v>91</v>
      </c>
      <c r="E15" s="45" t="s">
        <v>91</v>
      </c>
      <c r="F15" s="45" t="s">
        <v>91</v>
      </c>
      <c r="G15" s="45" t="s">
        <v>91</v>
      </c>
      <c r="H15" s="26"/>
    </row>
    <row r="16" spans="2:8" ht="15" customHeight="1" x14ac:dyDescent="0.25">
      <c r="B16" s="23"/>
      <c r="C16" s="28" t="s">
        <v>58</v>
      </c>
      <c r="D16" s="38">
        <v>684934</v>
      </c>
      <c r="E16" s="36">
        <v>27670.73</v>
      </c>
      <c r="F16" s="38">
        <v>110625.21</v>
      </c>
      <c r="G16" s="36">
        <v>823229.94</v>
      </c>
      <c r="H16" s="26"/>
    </row>
    <row r="17" spans="2:8" x14ac:dyDescent="0.25">
      <c r="B17" s="23"/>
      <c r="C17" s="28" t="s">
        <v>59</v>
      </c>
      <c r="D17" s="38">
        <v>1329685.45</v>
      </c>
      <c r="E17" s="36">
        <v>96821.42</v>
      </c>
      <c r="F17" s="38">
        <v>231559.42</v>
      </c>
      <c r="G17" s="36">
        <v>1658066.29</v>
      </c>
      <c r="H17" s="26"/>
    </row>
    <row r="18" spans="2:8" x14ac:dyDescent="0.25">
      <c r="B18" s="23"/>
      <c r="C18" s="29" t="s">
        <v>60</v>
      </c>
      <c r="D18" s="39">
        <v>321182.44</v>
      </c>
      <c r="E18" s="37">
        <v>11211.49</v>
      </c>
      <c r="F18" s="39">
        <v>57954.39</v>
      </c>
      <c r="G18" s="37">
        <v>390348.32</v>
      </c>
      <c r="H18" s="26"/>
    </row>
    <row r="19" spans="2:8" ht="15" customHeight="1" x14ac:dyDescent="0.25">
      <c r="B19" s="23"/>
      <c r="C19" s="28" t="s">
        <v>61</v>
      </c>
      <c r="D19" s="38">
        <v>843585.37</v>
      </c>
      <c r="E19" s="36">
        <v>35572.57</v>
      </c>
      <c r="F19" s="38">
        <v>156101.56</v>
      </c>
      <c r="G19" s="36">
        <v>1035259.51</v>
      </c>
      <c r="H19" s="26"/>
    </row>
    <row r="20" spans="2:8" x14ac:dyDescent="0.25">
      <c r="B20" s="23"/>
      <c r="C20" s="32" t="s">
        <v>108</v>
      </c>
      <c r="D20" s="31"/>
      <c r="E20" s="31"/>
      <c r="F20" s="31"/>
      <c r="G20" s="31"/>
      <c r="H20" s="26"/>
    </row>
    <row r="21" spans="2:8" x14ac:dyDescent="0.25">
      <c r="B21" s="23"/>
      <c r="C21" s="33" t="s">
        <v>64</v>
      </c>
      <c r="D21" s="33"/>
      <c r="E21" s="33"/>
      <c r="F21" s="33"/>
      <c r="G21" s="33"/>
      <c r="H21" s="26"/>
    </row>
    <row r="22" spans="2:8" x14ac:dyDescent="0.25">
      <c r="B22" s="23"/>
      <c r="C22" s="33"/>
      <c r="D22" s="33"/>
      <c r="E22" s="33"/>
      <c r="F22" s="33"/>
      <c r="G22" s="33"/>
      <c r="H22" s="26"/>
    </row>
    <row r="23" spans="2:8" ht="21.6" customHeight="1" x14ac:dyDescent="0.35">
      <c r="B23" s="23"/>
      <c r="C23" s="30" t="s">
        <v>73</v>
      </c>
      <c r="D23" s="33"/>
      <c r="E23" s="33"/>
      <c r="F23" s="33"/>
      <c r="G23" s="33"/>
      <c r="H23" s="26"/>
    </row>
    <row r="24" spans="2:8" ht="20.100000000000001" customHeight="1" x14ac:dyDescent="0.3">
      <c r="B24" s="23"/>
      <c r="C24" s="34" t="s">
        <v>49</v>
      </c>
      <c r="D24" s="33"/>
      <c r="E24" s="33"/>
      <c r="F24" s="33"/>
      <c r="G24" s="33"/>
      <c r="H24" s="26"/>
    </row>
    <row r="25" spans="2:8" ht="18.75" x14ac:dyDescent="0.3">
      <c r="B25" s="23"/>
      <c r="C25" s="34"/>
      <c r="D25" s="33"/>
      <c r="E25" s="33"/>
      <c r="F25" s="33"/>
      <c r="G25" s="33"/>
      <c r="H25" s="26"/>
    </row>
    <row r="26" spans="2:8" ht="20.100000000000001" customHeight="1" x14ac:dyDescent="0.25">
      <c r="B26" s="23"/>
      <c r="C26" s="116" t="s">
        <v>3</v>
      </c>
      <c r="D26" s="117" t="s">
        <v>20</v>
      </c>
      <c r="E26" s="117"/>
      <c r="F26" s="115" t="s">
        <v>21</v>
      </c>
      <c r="G26" s="115" t="s">
        <v>22</v>
      </c>
      <c r="H26" s="26"/>
    </row>
    <row r="27" spans="2:8" ht="49.15" customHeight="1" x14ac:dyDescent="0.25">
      <c r="B27" s="23"/>
      <c r="C27" s="116"/>
      <c r="D27" s="35" t="s">
        <v>23</v>
      </c>
      <c r="E27" s="35" t="s">
        <v>14</v>
      </c>
      <c r="F27" s="115"/>
      <c r="G27" s="115"/>
      <c r="H27" s="26"/>
    </row>
    <row r="28" spans="2:8" x14ac:dyDescent="0.25">
      <c r="B28" s="23"/>
      <c r="C28" s="28" t="s">
        <v>4</v>
      </c>
      <c r="D28" s="38">
        <v>13976.95</v>
      </c>
      <c r="E28" s="36">
        <v>1123.22</v>
      </c>
      <c r="F28" s="38">
        <v>2489.67</v>
      </c>
      <c r="G28" s="36">
        <v>17589.84</v>
      </c>
      <c r="H28" s="26"/>
    </row>
    <row r="29" spans="2:8" x14ac:dyDescent="0.25">
      <c r="B29" s="23"/>
      <c r="C29" s="28" t="s">
        <v>56</v>
      </c>
      <c r="D29" s="38">
        <v>13874.93</v>
      </c>
      <c r="E29" s="36">
        <v>985.52</v>
      </c>
      <c r="F29" s="38">
        <v>2436.91</v>
      </c>
      <c r="G29" s="36">
        <v>17297.36</v>
      </c>
      <c r="H29" s="26"/>
    </row>
    <row r="30" spans="2:8" x14ac:dyDescent="0.25">
      <c r="B30" s="23"/>
      <c r="C30" s="41" t="s">
        <v>57</v>
      </c>
      <c r="D30" s="42">
        <v>13475.92</v>
      </c>
      <c r="E30" s="43">
        <v>725.96</v>
      </c>
      <c r="F30" s="42">
        <v>2357.64</v>
      </c>
      <c r="G30" s="43">
        <v>16559.52</v>
      </c>
      <c r="H30" s="26"/>
    </row>
    <row r="31" spans="2:8" x14ac:dyDescent="0.25">
      <c r="B31" s="23"/>
      <c r="C31" s="44"/>
      <c r="D31" s="45" t="s">
        <v>91</v>
      </c>
      <c r="E31" s="45" t="s">
        <v>91</v>
      </c>
      <c r="F31" s="45" t="s">
        <v>91</v>
      </c>
      <c r="G31" s="45" t="s">
        <v>91</v>
      </c>
      <c r="H31" s="26"/>
    </row>
    <row r="32" spans="2:8" x14ac:dyDescent="0.25">
      <c r="B32" s="23"/>
      <c r="C32" s="28" t="s">
        <v>58</v>
      </c>
      <c r="D32" s="38">
        <v>14219.98</v>
      </c>
      <c r="E32" s="36">
        <v>574.47</v>
      </c>
      <c r="F32" s="38">
        <v>2296.6999999999998</v>
      </c>
      <c r="G32" s="36">
        <v>17091.16</v>
      </c>
      <c r="H32" s="26"/>
    </row>
    <row r="33" spans="2:8" x14ac:dyDescent="0.25">
      <c r="B33" s="23"/>
      <c r="C33" s="28" t="s">
        <v>59</v>
      </c>
      <c r="D33" s="38">
        <v>13579.17</v>
      </c>
      <c r="E33" s="36">
        <v>988.77</v>
      </c>
      <c r="F33" s="38">
        <v>2364.7600000000002</v>
      </c>
      <c r="G33" s="36">
        <v>16932.689999999999</v>
      </c>
      <c r="H33" s="26"/>
    </row>
    <row r="34" spans="2:8" x14ac:dyDescent="0.25">
      <c r="B34" s="23"/>
      <c r="C34" s="29" t="s">
        <v>60</v>
      </c>
      <c r="D34" s="39">
        <v>13336.48</v>
      </c>
      <c r="E34" s="37">
        <v>465.54</v>
      </c>
      <c r="F34" s="39">
        <v>2406.44</v>
      </c>
      <c r="G34" s="37">
        <v>16208.46</v>
      </c>
      <c r="H34" s="26"/>
    </row>
    <row r="35" spans="2:8" x14ac:dyDescent="0.25">
      <c r="B35" s="23"/>
      <c r="C35" s="28" t="s">
        <v>61</v>
      </c>
      <c r="D35" s="38">
        <v>12828.24</v>
      </c>
      <c r="E35" s="36">
        <v>540.95000000000005</v>
      </c>
      <c r="F35" s="38">
        <v>2373.81</v>
      </c>
      <c r="G35" s="36">
        <v>15743</v>
      </c>
      <c r="H35" s="26"/>
    </row>
    <row r="36" spans="2:8" x14ac:dyDescent="0.25">
      <c r="B36" s="23"/>
      <c r="C36" s="32" t="s">
        <v>108</v>
      </c>
      <c r="D36" s="33"/>
      <c r="E36" s="33"/>
      <c r="F36" s="33"/>
      <c r="G36" s="33"/>
      <c r="H36" s="26"/>
    </row>
    <row r="37" spans="2:8" x14ac:dyDescent="0.25">
      <c r="B37" s="23"/>
      <c r="C37" s="33" t="s">
        <v>64</v>
      </c>
      <c r="D37" s="33"/>
      <c r="E37" s="33"/>
      <c r="F37" s="33"/>
      <c r="G37" s="33"/>
      <c r="H37" s="26"/>
    </row>
    <row r="38" spans="2:8" ht="15" customHeight="1" x14ac:dyDescent="0.25">
      <c r="B38" s="24"/>
      <c r="C38" s="7"/>
      <c r="D38" s="7"/>
      <c r="E38" s="7"/>
      <c r="F38" s="7"/>
      <c r="G38" s="7"/>
      <c r="H38" s="27"/>
    </row>
    <row r="39" spans="2:8" ht="20.100000000000001" customHeight="1" x14ac:dyDescent="0.25"/>
  </sheetData>
  <mergeCells count="10">
    <mergeCell ref="C6:G6"/>
    <mergeCell ref="C7:G7"/>
    <mergeCell ref="G26:G27"/>
    <mergeCell ref="C26:C27"/>
    <mergeCell ref="C10:C11"/>
    <mergeCell ref="G10:G11"/>
    <mergeCell ref="F10:F11"/>
    <mergeCell ref="D10:E10"/>
    <mergeCell ref="D26:E26"/>
    <mergeCell ref="F26:F27"/>
  </mergeCell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7E9E1-6389-4C48-A868-90BF4882A221}">
  <sheetPr>
    <tabColor theme="6" tint="0.59999389629810485"/>
  </sheetPr>
  <dimension ref="B4:I37"/>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4" width="28.7109375" style="1" customWidth="1"/>
    <col min="5" max="5" width="29.28515625" style="1" customWidth="1"/>
    <col min="6" max="8" width="28.7109375" style="1" customWidth="1"/>
    <col min="9" max="9" width="4.42578125" style="1" customWidth="1"/>
    <col min="10" max="16384" width="9.28515625" style="1"/>
  </cols>
  <sheetData>
    <row r="4" spans="2:9" x14ac:dyDescent="0.25">
      <c r="C4" s="3"/>
    </row>
    <row r="5" spans="2:9" ht="80.099999999999994" customHeight="1" x14ac:dyDescent="0.25">
      <c r="B5" s="22"/>
      <c r="C5" s="21"/>
      <c r="D5" s="4"/>
      <c r="E5" s="4"/>
      <c r="F5" s="4"/>
      <c r="G5" s="4"/>
      <c r="H5" s="4"/>
      <c r="I5" s="25"/>
    </row>
    <row r="6" spans="2:9" ht="33" customHeight="1" x14ac:dyDescent="0.4">
      <c r="B6" s="23"/>
      <c r="C6" s="113" t="s">
        <v>74</v>
      </c>
      <c r="D6" s="113"/>
      <c r="E6" s="113"/>
      <c r="F6" s="113"/>
      <c r="G6" s="113"/>
      <c r="H6" s="113"/>
      <c r="I6" s="26"/>
    </row>
    <row r="7" spans="2:9" ht="21" x14ac:dyDescent="0.35">
      <c r="B7" s="23"/>
      <c r="C7" s="114" t="s">
        <v>75</v>
      </c>
      <c r="D7" s="114"/>
      <c r="E7" s="114"/>
      <c r="F7" s="114"/>
      <c r="G7" s="114"/>
      <c r="H7" s="114"/>
      <c r="I7" s="26"/>
    </row>
    <row r="8" spans="2:9" ht="18.75" x14ac:dyDescent="0.3">
      <c r="B8" s="23"/>
      <c r="C8" s="34" t="s">
        <v>49</v>
      </c>
      <c r="D8" s="5"/>
      <c r="E8" s="6"/>
      <c r="F8" s="6"/>
      <c r="G8" s="6"/>
      <c r="H8" s="6"/>
      <c r="I8" s="26"/>
    </row>
    <row r="9" spans="2:9" ht="15" customHeight="1" x14ac:dyDescent="0.3">
      <c r="B9" s="23"/>
      <c r="C9" s="20"/>
      <c r="D9" s="5"/>
      <c r="E9" s="6"/>
      <c r="F9" s="6"/>
      <c r="G9" s="6"/>
      <c r="H9" s="6"/>
      <c r="I9" s="26"/>
    </row>
    <row r="10" spans="2:9" ht="49.15" customHeight="1" x14ac:dyDescent="0.25">
      <c r="B10" s="23"/>
      <c r="C10" s="47" t="s">
        <v>3</v>
      </c>
      <c r="D10" s="35" t="s">
        <v>24</v>
      </c>
      <c r="E10" s="35" t="s">
        <v>25</v>
      </c>
      <c r="F10" s="35" t="s">
        <v>26</v>
      </c>
      <c r="G10" s="35" t="s">
        <v>27</v>
      </c>
      <c r="H10" s="35" t="s">
        <v>22</v>
      </c>
      <c r="I10" s="26"/>
    </row>
    <row r="11" spans="2:9" ht="15" customHeight="1" x14ac:dyDescent="0.25">
      <c r="B11" s="23"/>
      <c r="C11" s="28" t="s">
        <v>4</v>
      </c>
      <c r="D11" s="38">
        <v>35886.910000000003</v>
      </c>
      <c r="E11" s="36">
        <v>43219.11</v>
      </c>
      <c r="F11" s="38">
        <v>187617.78</v>
      </c>
      <c r="G11" s="36">
        <v>96653.52</v>
      </c>
      <c r="H11" s="38">
        <v>363377.32</v>
      </c>
      <c r="I11" s="26"/>
    </row>
    <row r="12" spans="2:9" ht="15" customHeight="1" x14ac:dyDescent="0.25">
      <c r="B12" s="23"/>
      <c r="C12" s="28" t="s">
        <v>56</v>
      </c>
      <c r="D12" s="38">
        <v>6507.63</v>
      </c>
      <c r="E12" s="36">
        <v>8762.58</v>
      </c>
      <c r="F12" s="38">
        <v>44724.02</v>
      </c>
      <c r="G12" s="36">
        <v>18778.46</v>
      </c>
      <c r="H12" s="38">
        <v>78772.69</v>
      </c>
      <c r="I12" s="26"/>
    </row>
    <row r="13" spans="2:9" ht="15" customHeight="1" x14ac:dyDescent="0.25">
      <c r="B13" s="23"/>
      <c r="C13" s="41" t="s">
        <v>57</v>
      </c>
      <c r="D13" s="105">
        <v>-472.45</v>
      </c>
      <c r="E13" s="43">
        <v>341.74</v>
      </c>
      <c r="F13" s="42">
        <v>7219.21</v>
      </c>
      <c r="G13" s="43">
        <v>3592.02</v>
      </c>
      <c r="H13" s="42">
        <v>10680.52</v>
      </c>
      <c r="I13" s="26"/>
    </row>
    <row r="14" spans="2:9" ht="15" customHeight="1" x14ac:dyDescent="0.25">
      <c r="B14" s="23"/>
      <c r="C14" s="44"/>
      <c r="D14" s="45" t="s">
        <v>91</v>
      </c>
      <c r="E14" s="45" t="s">
        <v>91</v>
      </c>
      <c r="F14" s="45" t="s">
        <v>91</v>
      </c>
      <c r="G14" s="45" t="s">
        <v>91</v>
      </c>
      <c r="H14" s="45" t="s">
        <v>91</v>
      </c>
      <c r="I14" s="26"/>
    </row>
    <row r="15" spans="2:9" ht="15" customHeight="1" x14ac:dyDescent="0.25">
      <c r="B15" s="23"/>
      <c r="C15" s="28" t="s">
        <v>58</v>
      </c>
      <c r="D15" s="105">
        <v>-90.88</v>
      </c>
      <c r="E15" s="106">
        <v>155.49</v>
      </c>
      <c r="F15" s="38">
        <v>826.98</v>
      </c>
      <c r="G15" s="36">
        <v>902.3</v>
      </c>
      <c r="H15" s="38">
        <v>1793.88</v>
      </c>
      <c r="I15" s="26"/>
    </row>
    <row r="16" spans="2:9" ht="15" customHeight="1" x14ac:dyDescent="0.25">
      <c r="B16" s="23"/>
      <c r="C16" s="28" t="s">
        <v>59</v>
      </c>
      <c r="D16" s="105">
        <v>-475.36</v>
      </c>
      <c r="E16" s="36">
        <v>249.63</v>
      </c>
      <c r="F16" s="38">
        <v>3365.6</v>
      </c>
      <c r="G16" s="36">
        <v>1574.9</v>
      </c>
      <c r="H16" s="38">
        <v>4714.7700000000004</v>
      </c>
      <c r="I16" s="26"/>
    </row>
    <row r="17" spans="2:9" ht="15" customHeight="1" x14ac:dyDescent="0.25">
      <c r="B17" s="23"/>
      <c r="C17" s="29" t="s">
        <v>60</v>
      </c>
      <c r="D17" s="88">
        <v>166.42</v>
      </c>
      <c r="E17" s="37">
        <v>450.85</v>
      </c>
      <c r="F17" s="39">
        <v>1211.6199999999999</v>
      </c>
      <c r="G17" s="37">
        <v>255.88</v>
      </c>
      <c r="H17" s="39">
        <v>2084.7600000000002</v>
      </c>
      <c r="I17" s="26"/>
    </row>
    <row r="18" spans="2:9" ht="15" customHeight="1" x14ac:dyDescent="0.25">
      <c r="B18" s="23"/>
      <c r="C18" s="28" t="s">
        <v>61</v>
      </c>
      <c r="D18" s="105">
        <v>-72.63</v>
      </c>
      <c r="E18" s="106">
        <v>-514.22</v>
      </c>
      <c r="F18" s="38">
        <v>1815.02</v>
      </c>
      <c r="G18" s="36">
        <v>858.95</v>
      </c>
      <c r="H18" s="38">
        <v>2087.11</v>
      </c>
      <c r="I18" s="26"/>
    </row>
    <row r="19" spans="2:9" ht="15" customHeight="1" x14ac:dyDescent="0.25">
      <c r="B19" s="23"/>
      <c r="C19" s="32" t="s">
        <v>110</v>
      </c>
      <c r="D19" s="31"/>
      <c r="E19" s="31"/>
      <c r="F19" s="31"/>
      <c r="G19" s="31"/>
      <c r="H19" s="31"/>
      <c r="I19" s="26"/>
    </row>
    <row r="20" spans="2:9" ht="15" customHeight="1" x14ac:dyDescent="0.25">
      <c r="B20" s="23"/>
      <c r="C20" s="33" t="s">
        <v>109</v>
      </c>
      <c r="D20" s="33"/>
      <c r="E20" s="33"/>
      <c r="F20" s="33"/>
      <c r="G20" s="33"/>
      <c r="H20" s="33"/>
      <c r="I20" s="26"/>
    </row>
    <row r="21" spans="2:9" ht="15" customHeight="1" x14ac:dyDescent="0.25">
      <c r="B21" s="23"/>
      <c r="C21" s="33"/>
      <c r="D21" s="33"/>
      <c r="E21" s="33"/>
      <c r="F21" s="33"/>
      <c r="G21" s="33"/>
      <c r="H21" s="33"/>
      <c r="I21" s="26"/>
    </row>
    <row r="22" spans="2:9" ht="21" x14ac:dyDescent="0.35">
      <c r="B22" s="23"/>
      <c r="C22" s="114" t="s">
        <v>76</v>
      </c>
      <c r="D22" s="114"/>
      <c r="E22" s="114"/>
      <c r="F22" s="114"/>
      <c r="G22" s="114"/>
      <c r="H22" s="114"/>
      <c r="I22" s="26"/>
    </row>
    <row r="23" spans="2:9" ht="18.75" x14ac:dyDescent="0.3">
      <c r="B23" s="23"/>
      <c r="C23" s="34" t="s">
        <v>49</v>
      </c>
      <c r="D23" s="5"/>
      <c r="E23" s="6"/>
      <c r="F23" s="6"/>
      <c r="G23" s="6"/>
      <c r="H23" s="6"/>
      <c r="I23" s="26"/>
    </row>
    <row r="24" spans="2:9" ht="18.75" x14ac:dyDescent="0.3">
      <c r="B24" s="23"/>
      <c r="C24" s="20"/>
      <c r="D24" s="5"/>
      <c r="E24" s="6"/>
      <c r="F24" s="6"/>
      <c r="G24" s="6"/>
      <c r="H24" s="6"/>
      <c r="I24" s="26"/>
    </row>
    <row r="25" spans="2:9" ht="49.15" customHeight="1" x14ac:dyDescent="0.25">
      <c r="B25" s="23"/>
      <c r="C25" s="47" t="s">
        <v>3</v>
      </c>
      <c r="D25" s="35" t="s">
        <v>24</v>
      </c>
      <c r="E25" s="35" t="s">
        <v>25</v>
      </c>
      <c r="F25" s="35" t="s">
        <v>26</v>
      </c>
      <c r="G25" s="35" t="s">
        <v>27</v>
      </c>
      <c r="H25" s="35" t="s">
        <v>22</v>
      </c>
      <c r="I25" s="26"/>
    </row>
    <row r="26" spans="2:9" ht="15" customHeight="1" x14ac:dyDescent="0.25">
      <c r="B26" s="23"/>
      <c r="C26" s="28" t="s">
        <v>4</v>
      </c>
      <c r="D26" s="91">
        <v>5.99</v>
      </c>
      <c r="E26" s="92">
        <v>7.21</v>
      </c>
      <c r="F26" s="91">
        <v>31.31</v>
      </c>
      <c r="G26" s="92">
        <v>16.13</v>
      </c>
      <c r="H26" s="91">
        <v>60.64</v>
      </c>
      <c r="I26" s="26"/>
    </row>
    <row r="27" spans="2:9" ht="15" customHeight="1" x14ac:dyDescent="0.25">
      <c r="B27" s="23"/>
      <c r="C27" s="28" t="s">
        <v>56</v>
      </c>
      <c r="D27" s="91">
        <v>4.74</v>
      </c>
      <c r="E27" s="92">
        <v>6.38</v>
      </c>
      <c r="F27" s="91">
        <v>32.549999999999997</v>
      </c>
      <c r="G27" s="92">
        <v>13.67</v>
      </c>
      <c r="H27" s="91">
        <v>57.34</v>
      </c>
      <c r="I27" s="26"/>
    </row>
    <row r="28" spans="2:9" ht="15" customHeight="1" x14ac:dyDescent="0.25">
      <c r="B28" s="23"/>
      <c r="C28" s="41" t="s">
        <v>57</v>
      </c>
      <c r="D28" s="93">
        <v>-2</v>
      </c>
      <c r="E28" s="94">
        <v>1.45</v>
      </c>
      <c r="F28" s="95">
        <v>30.6</v>
      </c>
      <c r="G28" s="94">
        <v>15.22</v>
      </c>
      <c r="H28" s="95">
        <v>45.27</v>
      </c>
      <c r="I28" s="26"/>
    </row>
    <row r="29" spans="2:9" ht="15" customHeight="1" x14ac:dyDescent="0.25">
      <c r="B29" s="23"/>
      <c r="C29" s="44"/>
      <c r="D29" s="96" t="s">
        <v>91</v>
      </c>
      <c r="E29" s="96" t="s">
        <v>91</v>
      </c>
      <c r="F29" s="96" t="s">
        <v>91</v>
      </c>
      <c r="G29" s="96" t="s">
        <v>91</v>
      </c>
      <c r="H29" s="96" t="s">
        <v>91</v>
      </c>
      <c r="I29" s="26"/>
    </row>
    <row r="30" spans="2:9" ht="15" customHeight="1" x14ac:dyDescent="0.25">
      <c r="B30" s="23"/>
      <c r="C30" s="28" t="s">
        <v>58</v>
      </c>
      <c r="D30" s="97">
        <v>-1.89</v>
      </c>
      <c r="E30" s="98">
        <v>3.23</v>
      </c>
      <c r="F30" s="91">
        <v>17.170000000000002</v>
      </c>
      <c r="G30" s="92">
        <v>18.73</v>
      </c>
      <c r="H30" s="91">
        <v>37.24</v>
      </c>
      <c r="I30" s="26"/>
    </row>
    <row r="31" spans="2:9" ht="15" customHeight="1" x14ac:dyDescent="0.25">
      <c r="B31" s="23"/>
      <c r="C31" s="28" t="s">
        <v>59</v>
      </c>
      <c r="D31" s="97">
        <v>-4.8499999999999996</v>
      </c>
      <c r="E31" s="92">
        <v>2.5499999999999998</v>
      </c>
      <c r="F31" s="91">
        <v>34.369999999999997</v>
      </c>
      <c r="G31" s="92">
        <v>16.079999999999998</v>
      </c>
      <c r="H31" s="91">
        <v>48.15</v>
      </c>
      <c r="I31" s="26"/>
    </row>
    <row r="32" spans="2:9" ht="15" customHeight="1" x14ac:dyDescent="0.25">
      <c r="B32" s="23"/>
      <c r="C32" s="29" t="s">
        <v>60</v>
      </c>
      <c r="D32" s="99">
        <v>6.91</v>
      </c>
      <c r="E32" s="100">
        <v>18.72</v>
      </c>
      <c r="F32" s="99">
        <v>50.31</v>
      </c>
      <c r="G32" s="100">
        <v>10.62</v>
      </c>
      <c r="H32" s="99">
        <v>86.57</v>
      </c>
      <c r="I32" s="26"/>
    </row>
    <row r="33" spans="2:9" ht="15" customHeight="1" x14ac:dyDescent="0.25">
      <c r="B33" s="23"/>
      <c r="C33" s="28" t="s">
        <v>61</v>
      </c>
      <c r="D33" s="91">
        <v>-1.1000000000000001</v>
      </c>
      <c r="E33" s="98">
        <v>-7.82</v>
      </c>
      <c r="F33" s="91">
        <v>27.6</v>
      </c>
      <c r="G33" s="92">
        <v>13.06</v>
      </c>
      <c r="H33" s="91">
        <v>31.74</v>
      </c>
      <c r="I33" s="26"/>
    </row>
    <row r="34" spans="2:9" ht="15" customHeight="1" x14ac:dyDescent="0.25">
      <c r="B34" s="23"/>
      <c r="C34" s="32" t="s">
        <v>110</v>
      </c>
      <c r="D34" s="31"/>
      <c r="E34" s="31"/>
      <c r="F34" s="31"/>
      <c r="G34" s="31"/>
      <c r="H34" s="31"/>
      <c r="I34" s="26"/>
    </row>
    <row r="35" spans="2:9" ht="15" customHeight="1" x14ac:dyDescent="0.25">
      <c r="B35" s="23"/>
      <c r="C35" s="33" t="s">
        <v>109</v>
      </c>
      <c r="D35" s="33"/>
      <c r="E35" s="33"/>
      <c r="F35" s="33"/>
      <c r="G35" s="33"/>
      <c r="H35" s="33"/>
      <c r="I35" s="26"/>
    </row>
    <row r="36" spans="2:9" ht="15" customHeight="1" x14ac:dyDescent="0.25">
      <c r="B36" s="24"/>
      <c r="C36" s="7"/>
      <c r="D36" s="7"/>
      <c r="E36" s="7"/>
      <c r="F36" s="7"/>
      <c r="G36" s="7"/>
      <c r="H36" s="7"/>
      <c r="I36" s="27"/>
    </row>
    <row r="37" spans="2:9" ht="20.100000000000001" customHeight="1" x14ac:dyDescent="0.25"/>
  </sheetData>
  <mergeCells count="3">
    <mergeCell ref="C7:H7"/>
    <mergeCell ref="C22:H22"/>
    <mergeCell ref="C6:H6"/>
  </mergeCells>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AA5E9-8349-4B65-8825-0BE994EF3E45}">
  <sheetPr>
    <tabColor theme="6" tint="0.59999389629810485"/>
  </sheetPr>
  <dimension ref="B4:H37"/>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32.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3" t="s">
        <v>77</v>
      </c>
      <c r="D6" s="113"/>
      <c r="E6" s="113"/>
      <c r="F6" s="113"/>
      <c r="G6" s="113"/>
      <c r="H6" s="26"/>
    </row>
    <row r="7" spans="2:8" ht="21" x14ac:dyDescent="0.35">
      <c r="B7" s="23"/>
      <c r="C7" s="114" t="s">
        <v>78</v>
      </c>
      <c r="D7" s="114"/>
      <c r="E7" s="114"/>
      <c r="F7" s="114"/>
      <c r="G7" s="114"/>
      <c r="H7" s="26"/>
    </row>
    <row r="8" spans="2:8" ht="18.75" x14ac:dyDescent="0.3">
      <c r="B8" s="23"/>
      <c r="C8" s="34" t="s">
        <v>49</v>
      </c>
      <c r="D8" s="5"/>
      <c r="E8" s="6"/>
      <c r="F8" s="6"/>
      <c r="G8" s="6"/>
      <c r="H8" s="26"/>
    </row>
    <row r="9" spans="2:8" ht="15" customHeight="1" x14ac:dyDescent="0.3">
      <c r="B9" s="23"/>
      <c r="C9" s="20"/>
      <c r="D9" s="5"/>
      <c r="E9" s="6"/>
      <c r="F9" s="6"/>
      <c r="G9" s="6"/>
      <c r="H9" s="26"/>
    </row>
    <row r="10" spans="2:8" ht="49.15" customHeight="1" x14ac:dyDescent="0.25">
      <c r="B10" s="23"/>
      <c r="C10" s="47" t="s">
        <v>3</v>
      </c>
      <c r="D10" s="35" t="s">
        <v>28</v>
      </c>
      <c r="E10" s="35" t="s">
        <v>29</v>
      </c>
      <c r="F10" s="35" t="s">
        <v>30</v>
      </c>
      <c r="G10" s="35" t="s">
        <v>31</v>
      </c>
      <c r="H10" s="26"/>
    </row>
    <row r="11" spans="2:8" ht="15" customHeight="1" x14ac:dyDescent="0.25">
      <c r="B11" s="23"/>
      <c r="C11" s="28" t="s">
        <v>4</v>
      </c>
      <c r="D11" s="38">
        <v>7373854</v>
      </c>
      <c r="E11" s="36">
        <v>383387</v>
      </c>
      <c r="F11" s="38">
        <v>7774155</v>
      </c>
      <c r="G11" s="36">
        <v>15531391</v>
      </c>
      <c r="H11" s="26"/>
    </row>
    <row r="12" spans="2:8" ht="15" customHeight="1" x14ac:dyDescent="0.25">
      <c r="B12" s="23"/>
      <c r="C12" s="28" t="s">
        <v>56</v>
      </c>
      <c r="D12" s="38">
        <v>1721702</v>
      </c>
      <c r="E12" s="36">
        <v>83327</v>
      </c>
      <c r="F12" s="38">
        <v>1735768</v>
      </c>
      <c r="G12" s="36">
        <v>3540795</v>
      </c>
      <c r="H12" s="26"/>
    </row>
    <row r="13" spans="2:8" ht="15" customHeight="1" x14ac:dyDescent="0.25">
      <c r="B13" s="23"/>
      <c r="C13" s="41" t="s">
        <v>57</v>
      </c>
      <c r="D13" s="42">
        <v>295003</v>
      </c>
      <c r="E13" s="43">
        <v>12700</v>
      </c>
      <c r="F13" s="42">
        <v>302630</v>
      </c>
      <c r="G13" s="43">
        <v>610334</v>
      </c>
      <c r="H13" s="26"/>
    </row>
    <row r="14" spans="2:8" ht="15" customHeight="1" x14ac:dyDescent="0.25">
      <c r="B14" s="23"/>
      <c r="C14" s="44"/>
      <c r="D14" s="45"/>
      <c r="E14" s="45"/>
      <c r="F14" s="45"/>
      <c r="G14" s="45"/>
      <c r="H14" s="26"/>
    </row>
    <row r="15" spans="2:8" ht="15" customHeight="1" x14ac:dyDescent="0.25">
      <c r="B15" s="23"/>
      <c r="C15" s="28" t="s">
        <v>58</v>
      </c>
      <c r="D15" s="38">
        <v>66399</v>
      </c>
      <c r="E15" s="36">
        <v>2678</v>
      </c>
      <c r="F15" s="38">
        <v>65942</v>
      </c>
      <c r="G15" s="36">
        <v>135019</v>
      </c>
      <c r="H15" s="26"/>
    </row>
    <row r="16" spans="2:8" ht="15" customHeight="1" x14ac:dyDescent="0.25">
      <c r="B16" s="23"/>
      <c r="C16" s="28" t="s">
        <v>59</v>
      </c>
      <c r="D16" s="38">
        <v>119568</v>
      </c>
      <c r="E16" s="36">
        <v>6384</v>
      </c>
      <c r="F16" s="38">
        <v>122058</v>
      </c>
      <c r="G16" s="36">
        <v>248010</v>
      </c>
      <c r="H16" s="26"/>
    </row>
    <row r="17" spans="2:8" ht="15" customHeight="1" x14ac:dyDescent="0.25">
      <c r="B17" s="23"/>
      <c r="C17" s="29" t="s">
        <v>60</v>
      </c>
      <c r="D17" s="39">
        <v>31606</v>
      </c>
      <c r="E17" s="37">
        <v>1322</v>
      </c>
      <c r="F17" s="39">
        <v>32379</v>
      </c>
      <c r="G17" s="37">
        <v>65307</v>
      </c>
      <c r="H17" s="26"/>
    </row>
    <row r="18" spans="2:8" ht="15" customHeight="1" x14ac:dyDescent="0.25">
      <c r="B18" s="23"/>
      <c r="C18" s="28" t="s">
        <v>61</v>
      </c>
      <c r="D18" s="38">
        <v>77431</v>
      </c>
      <c r="E18" s="36">
        <v>2316</v>
      </c>
      <c r="F18" s="38">
        <v>82250</v>
      </c>
      <c r="G18" s="36">
        <v>161997</v>
      </c>
      <c r="H18" s="26"/>
    </row>
    <row r="19" spans="2:8" ht="15" customHeight="1" x14ac:dyDescent="0.25">
      <c r="B19" s="23"/>
      <c r="C19" s="119" t="s">
        <v>94</v>
      </c>
      <c r="D19" s="119"/>
      <c r="E19" s="119"/>
      <c r="F19" s="31"/>
      <c r="G19" s="31"/>
      <c r="H19" s="26"/>
    </row>
    <row r="20" spans="2:8" x14ac:dyDescent="0.25">
      <c r="B20" s="23"/>
      <c r="C20" s="118" t="s">
        <v>64</v>
      </c>
      <c r="D20" s="118"/>
      <c r="E20" s="118"/>
      <c r="F20" s="118"/>
      <c r="G20" s="118"/>
      <c r="H20" s="26"/>
    </row>
    <row r="21" spans="2:8" ht="15" customHeight="1" x14ac:dyDescent="0.25">
      <c r="B21" s="23"/>
      <c r="C21" s="33"/>
      <c r="D21" s="33"/>
      <c r="E21" s="33"/>
      <c r="F21" s="33"/>
      <c r="G21" s="33"/>
      <c r="H21" s="26"/>
    </row>
    <row r="22" spans="2:8" ht="21" x14ac:dyDescent="0.35">
      <c r="B22" s="23"/>
      <c r="C22" s="114" t="s">
        <v>79</v>
      </c>
      <c r="D22" s="114"/>
      <c r="E22" s="114"/>
      <c r="F22" s="114"/>
      <c r="G22" s="114"/>
      <c r="H22" s="26"/>
    </row>
    <row r="23" spans="2:8" ht="18.75" x14ac:dyDescent="0.3">
      <c r="B23" s="23"/>
      <c r="C23" s="34" t="s">
        <v>49</v>
      </c>
      <c r="D23" s="5"/>
      <c r="E23" s="6"/>
      <c r="F23" s="6"/>
      <c r="G23" s="6"/>
      <c r="H23" s="26"/>
    </row>
    <row r="24" spans="2:8" ht="15" customHeight="1" x14ac:dyDescent="0.3">
      <c r="B24" s="23"/>
      <c r="C24" s="20"/>
      <c r="D24" s="5"/>
      <c r="E24" s="6"/>
      <c r="F24" s="6"/>
      <c r="G24" s="6"/>
      <c r="H24" s="26"/>
    </row>
    <row r="25" spans="2:8" ht="49.15" customHeight="1" x14ac:dyDescent="0.25">
      <c r="B25" s="23"/>
      <c r="C25" s="47" t="s">
        <v>3</v>
      </c>
      <c r="D25" s="35" t="s">
        <v>28</v>
      </c>
      <c r="E25" s="35" t="s">
        <v>29</v>
      </c>
      <c r="F25" s="35" t="s">
        <v>30</v>
      </c>
      <c r="G25" s="35" t="s">
        <v>31</v>
      </c>
      <c r="H25" s="26"/>
    </row>
    <row r="26" spans="2:8" ht="15" customHeight="1" x14ac:dyDescent="0.25">
      <c r="B26" s="23"/>
      <c r="C26" s="28" t="s">
        <v>4</v>
      </c>
      <c r="D26" s="38">
        <v>1230</v>
      </c>
      <c r="E26" s="36">
        <v>64</v>
      </c>
      <c r="F26" s="38">
        <v>1297</v>
      </c>
      <c r="G26" s="36">
        <v>2592</v>
      </c>
      <c r="H26" s="26"/>
    </row>
    <row r="27" spans="2:8" ht="15" customHeight="1" x14ac:dyDescent="0.25">
      <c r="B27" s="23"/>
      <c r="C27" s="28" t="s">
        <v>56</v>
      </c>
      <c r="D27" s="38">
        <v>1253</v>
      </c>
      <c r="E27" s="36">
        <v>61</v>
      </c>
      <c r="F27" s="38">
        <v>1263</v>
      </c>
      <c r="G27" s="36">
        <v>2577</v>
      </c>
      <c r="H27" s="26"/>
    </row>
    <row r="28" spans="2:8" ht="15" customHeight="1" x14ac:dyDescent="0.25">
      <c r="B28" s="23"/>
      <c r="C28" s="41" t="s">
        <v>57</v>
      </c>
      <c r="D28" s="42">
        <v>1250</v>
      </c>
      <c r="E28" s="43">
        <v>54</v>
      </c>
      <c r="F28" s="42">
        <v>1283</v>
      </c>
      <c r="G28" s="43">
        <v>2587</v>
      </c>
      <c r="H28" s="26"/>
    </row>
    <row r="29" spans="2:8" ht="15" customHeight="1" x14ac:dyDescent="0.25">
      <c r="B29" s="23"/>
      <c r="C29" s="44"/>
      <c r="D29" s="45"/>
      <c r="E29" s="45"/>
      <c r="F29" s="45"/>
      <c r="G29" s="45"/>
      <c r="H29" s="26"/>
    </row>
    <row r="30" spans="2:8" ht="15" customHeight="1" x14ac:dyDescent="0.25">
      <c r="B30" s="23"/>
      <c r="C30" s="28" t="s">
        <v>58</v>
      </c>
      <c r="D30" s="38">
        <v>1379</v>
      </c>
      <c r="E30" s="36">
        <v>56</v>
      </c>
      <c r="F30" s="38">
        <v>1369</v>
      </c>
      <c r="G30" s="36">
        <v>2803</v>
      </c>
      <c r="H30" s="26"/>
    </row>
    <row r="31" spans="2:8" ht="15" customHeight="1" x14ac:dyDescent="0.25">
      <c r="B31" s="23"/>
      <c r="C31" s="28" t="s">
        <v>59</v>
      </c>
      <c r="D31" s="38">
        <v>1221</v>
      </c>
      <c r="E31" s="36">
        <v>65</v>
      </c>
      <c r="F31" s="38">
        <v>1246</v>
      </c>
      <c r="G31" s="36">
        <v>2533</v>
      </c>
      <c r="H31" s="26"/>
    </row>
    <row r="32" spans="2:8" ht="15" customHeight="1" x14ac:dyDescent="0.25">
      <c r="B32" s="23"/>
      <c r="C32" s="29" t="s">
        <v>60</v>
      </c>
      <c r="D32" s="39">
        <v>1312</v>
      </c>
      <c r="E32" s="37">
        <v>55</v>
      </c>
      <c r="F32" s="39">
        <v>1344</v>
      </c>
      <c r="G32" s="37">
        <v>2712</v>
      </c>
      <c r="H32" s="26"/>
    </row>
    <row r="33" spans="2:8" ht="15" customHeight="1" x14ac:dyDescent="0.25">
      <c r="B33" s="23"/>
      <c r="C33" s="28" t="s">
        <v>61</v>
      </c>
      <c r="D33" s="38">
        <v>1177</v>
      </c>
      <c r="E33" s="36">
        <v>35</v>
      </c>
      <c r="F33" s="38">
        <v>1251</v>
      </c>
      <c r="G33" s="36">
        <v>2463</v>
      </c>
      <c r="H33" s="26"/>
    </row>
    <row r="34" spans="2:8" ht="15" customHeight="1" x14ac:dyDescent="0.25">
      <c r="B34" s="23"/>
      <c r="C34" s="119" t="s">
        <v>94</v>
      </c>
      <c r="D34" s="119"/>
      <c r="E34" s="119"/>
      <c r="F34" s="31"/>
      <c r="G34" s="31"/>
      <c r="H34" s="26"/>
    </row>
    <row r="35" spans="2:8" x14ac:dyDescent="0.25">
      <c r="B35" s="23"/>
      <c r="C35" s="118" t="s">
        <v>64</v>
      </c>
      <c r="D35" s="118"/>
      <c r="E35" s="118"/>
      <c r="F35" s="118"/>
      <c r="G35" s="118"/>
      <c r="H35" s="26"/>
    </row>
    <row r="36" spans="2:8" ht="15" customHeight="1" x14ac:dyDescent="0.25">
      <c r="B36" s="24"/>
      <c r="C36" s="7"/>
      <c r="D36" s="7"/>
      <c r="E36" s="7"/>
      <c r="F36" s="7"/>
      <c r="G36" s="7"/>
      <c r="H36" s="27"/>
    </row>
    <row r="37" spans="2:8" ht="20.100000000000001" customHeight="1" x14ac:dyDescent="0.25"/>
  </sheetData>
  <mergeCells count="7">
    <mergeCell ref="C35:G35"/>
    <mergeCell ref="C7:G7"/>
    <mergeCell ref="C22:G22"/>
    <mergeCell ref="C6:G6"/>
    <mergeCell ref="C19:E19"/>
    <mergeCell ref="C34:E34"/>
    <mergeCell ref="C20:G20"/>
  </mergeCell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98B36-8938-4EFF-B57C-73CB4C21D2C2}">
  <sheetPr>
    <tabColor theme="8" tint="0.59999389629810485"/>
  </sheetPr>
  <dimension ref="B4:H39"/>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33"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3" t="s">
        <v>80</v>
      </c>
      <c r="D6" s="113"/>
      <c r="E6" s="113"/>
      <c r="F6" s="113"/>
      <c r="G6" s="113"/>
      <c r="H6" s="26"/>
    </row>
    <row r="7" spans="2:8" ht="21" x14ac:dyDescent="0.35">
      <c r="B7" s="23"/>
      <c r="C7" s="114" t="s">
        <v>81</v>
      </c>
      <c r="D7" s="114"/>
      <c r="E7" s="114"/>
      <c r="F7" s="114"/>
      <c r="G7" s="114"/>
      <c r="H7" s="26"/>
    </row>
    <row r="8" spans="2:8" ht="18.75" x14ac:dyDescent="0.3">
      <c r="B8" s="23"/>
      <c r="C8" s="34" t="s">
        <v>49</v>
      </c>
      <c r="D8" s="5"/>
      <c r="E8" s="6"/>
      <c r="F8" s="6"/>
      <c r="G8" s="6"/>
      <c r="H8" s="26"/>
    </row>
    <row r="9" spans="2:8" ht="15" customHeight="1" x14ac:dyDescent="0.3">
      <c r="B9" s="23"/>
      <c r="C9" s="20"/>
      <c r="D9" s="5"/>
      <c r="E9" s="6"/>
      <c r="F9" s="6"/>
      <c r="G9" s="6"/>
      <c r="H9" s="26"/>
    </row>
    <row r="10" spans="2:8" ht="15" customHeight="1" x14ac:dyDescent="0.25">
      <c r="B10" s="23"/>
      <c r="C10" s="121" t="s">
        <v>3</v>
      </c>
      <c r="D10" s="120" t="s">
        <v>32</v>
      </c>
      <c r="E10" s="120"/>
      <c r="F10" s="120"/>
      <c r="G10" s="115" t="s">
        <v>54</v>
      </c>
      <c r="H10" s="26"/>
    </row>
    <row r="11" spans="2:8" ht="49.15" customHeight="1" x14ac:dyDescent="0.25">
      <c r="B11" s="23"/>
      <c r="C11" s="121"/>
      <c r="D11" s="35" t="s">
        <v>33</v>
      </c>
      <c r="E11" s="35" t="s">
        <v>34</v>
      </c>
      <c r="F11" s="35" t="s">
        <v>35</v>
      </c>
      <c r="G11" s="115"/>
      <c r="H11" s="26"/>
    </row>
    <row r="12" spans="2:8" ht="15" customHeight="1" x14ac:dyDescent="0.25">
      <c r="B12" s="23"/>
      <c r="C12" s="28" t="s">
        <v>4</v>
      </c>
      <c r="D12" s="38">
        <v>17855</v>
      </c>
      <c r="E12" s="36">
        <v>63065</v>
      </c>
      <c r="F12" s="38">
        <v>39289</v>
      </c>
      <c r="G12" s="36">
        <v>80920</v>
      </c>
      <c r="H12" s="26"/>
    </row>
    <row r="13" spans="2:8" ht="15" customHeight="1" x14ac:dyDescent="0.25">
      <c r="B13" s="23"/>
      <c r="C13" s="28" t="s">
        <v>56</v>
      </c>
      <c r="D13" s="38">
        <v>5416</v>
      </c>
      <c r="E13" s="36">
        <v>17047</v>
      </c>
      <c r="F13" s="38">
        <v>10583</v>
      </c>
      <c r="G13" s="36">
        <v>22463</v>
      </c>
      <c r="H13" s="26"/>
    </row>
    <row r="14" spans="2:8" ht="15" customHeight="1" x14ac:dyDescent="0.25">
      <c r="B14" s="23"/>
      <c r="C14" s="41" t="s">
        <v>57</v>
      </c>
      <c r="D14" s="42">
        <v>795</v>
      </c>
      <c r="E14" s="43">
        <v>2498</v>
      </c>
      <c r="F14" s="42">
        <v>1595</v>
      </c>
      <c r="G14" s="43">
        <v>3293</v>
      </c>
      <c r="H14" s="26"/>
    </row>
    <row r="15" spans="2:8" ht="15" customHeight="1" x14ac:dyDescent="0.25">
      <c r="B15" s="23"/>
      <c r="C15" s="44"/>
      <c r="D15" s="45"/>
      <c r="E15" s="45"/>
      <c r="F15" s="45"/>
      <c r="G15" s="45"/>
      <c r="H15" s="26"/>
    </row>
    <row r="16" spans="2:8" ht="15" customHeight="1" x14ac:dyDescent="0.25">
      <c r="B16" s="23"/>
      <c r="C16" s="28" t="s">
        <v>58</v>
      </c>
      <c r="D16" s="38">
        <v>197</v>
      </c>
      <c r="E16" s="36">
        <v>401</v>
      </c>
      <c r="F16" s="38">
        <v>254</v>
      </c>
      <c r="G16" s="36">
        <v>598</v>
      </c>
      <c r="H16" s="26"/>
    </row>
    <row r="17" spans="2:8" ht="15" customHeight="1" x14ac:dyDescent="0.25">
      <c r="B17" s="23"/>
      <c r="C17" s="28" t="s">
        <v>59</v>
      </c>
      <c r="D17" s="38">
        <v>299</v>
      </c>
      <c r="E17" s="36">
        <v>1039</v>
      </c>
      <c r="F17" s="38">
        <v>639</v>
      </c>
      <c r="G17" s="36">
        <v>1338</v>
      </c>
      <c r="H17" s="26"/>
    </row>
    <row r="18" spans="2:8" ht="15" customHeight="1" x14ac:dyDescent="0.25">
      <c r="B18" s="23"/>
      <c r="C18" s="29" t="s">
        <v>60</v>
      </c>
      <c r="D18" s="39">
        <v>97</v>
      </c>
      <c r="E18" s="37">
        <v>388</v>
      </c>
      <c r="F18" s="39">
        <v>273</v>
      </c>
      <c r="G18" s="37">
        <v>485</v>
      </c>
      <c r="H18" s="26"/>
    </row>
    <row r="19" spans="2:8" ht="15" customHeight="1" x14ac:dyDescent="0.25">
      <c r="B19" s="23"/>
      <c r="C19" s="28" t="s">
        <v>61</v>
      </c>
      <c r="D19" s="38">
        <v>207</v>
      </c>
      <c r="E19" s="36">
        <v>674</v>
      </c>
      <c r="F19" s="38">
        <v>430</v>
      </c>
      <c r="G19" s="36">
        <v>881</v>
      </c>
      <c r="H19" s="26"/>
    </row>
    <row r="20" spans="2:8" ht="15" customHeight="1" x14ac:dyDescent="0.25">
      <c r="B20" s="23"/>
      <c r="C20" s="119" t="s">
        <v>90</v>
      </c>
      <c r="D20" s="119"/>
      <c r="E20" s="119"/>
      <c r="F20" s="31"/>
      <c r="G20" s="31"/>
      <c r="H20" s="26"/>
    </row>
    <row r="21" spans="2:8" ht="15" customHeight="1" x14ac:dyDescent="0.25">
      <c r="B21" s="23"/>
      <c r="C21" s="77" t="s">
        <v>63</v>
      </c>
      <c r="D21" s="77"/>
      <c r="E21" s="77"/>
      <c r="F21" s="77"/>
      <c r="G21" s="77"/>
      <c r="H21" s="26"/>
    </row>
    <row r="22" spans="2:8" ht="15" customHeight="1" x14ac:dyDescent="0.25">
      <c r="B22" s="23"/>
      <c r="C22" s="33"/>
      <c r="D22" s="33"/>
      <c r="E22" s="33"/>
      <c r="F22" s="33"/>
      <c r="G22" s="33"/>
      <c r="H22" s="26"/>
    </row>
    <row r="23" spans="2:8" ht="21" x14ac:dyDescent="0.35">
      <c r="B23" s="23"/>
      <c r="C23" s="114" t="s">
        <v>82</v>
      </c>
      <c r="D23" s="114"/>
      <c r="E23" s="114"/>
      <c r="F23" s="114"/>
      <c r="G23" s="114"/>
      <c r="H23" s="26"/>
    </row>
    <row r="24" spans="2:8" ht="18.75" x14ac:dyDescent="0.3">
      <c r="B24" s="23"/>
      <c r="C24" s="34" t="s">
        <v>49</v>
      </c>
      <c r="D24" s="5"/>
      <c r="E24" s="6"/>
      <c r="F24" s="6"/>
      <c r="G24" s="6"/>
      <c r="H24" s="26"/>
    </row>
    <row r="25" spans="2:8" ht="15" customHeight="1" x14ac:dyDescent="0.3">
      <c r="B25" s="23"/>
      <c r="C25" s="34"/>
      <c r="D25" s="5"/>
      <c r="E25" s="6"/>
      <c r="F25" s="6"/>
      <c r="G25" s="6"/>
      <c r="H25" s="26"/>
    </row>
    <row r="26" spans="2:8" ht="15" customHeight="1" x14ac:dyDescent="0.25">
      <c r="B26" s="23"/>
      <c r="C26" s="116" t="s">
        <v>3</v>
      </c>
      <c r="D26" s="120" t="s">
        <v>32</v>
      </c>
      <c r="E26" s="120"/>
      <c r="F26" s="120"/>
      <c r="G26" s="115" t="s">
        <v>55</v>
      </c>
      <c r="H26" s="26"/>
    </row>
    <row r="27" spans="2:8" ht="49.15" customHeight="1" x14ac:dyDescent="0.25">
      <c r="B27" s="23"/>
      <c r="C27" s="116"/>
      <c r="D27" s="35" t="s">
        <v>33</v>
      </c>
      <c r="E27" s="35" t="s">
        <v>34</v>
      </c>
      <c r="F27" s="35" t="s">
        <v>35</v>
      </c>
      <c r="G27" s="115"/>
      <c r="H27" s="26"/>
    </row>
    <row r="28" spans="2:8" ht="15" customHeight="1" x14ac:dyDescent="0.25">
      <c r="B28" s="23"/>
      <c r="C28" s="28" t="s">
        <v>4</v>
      </c>
      <c r="D28" s="38">
        <v>4</v>
      </c>
      <c r="E28" s="36">
        <v>50</v>
      </c>
      <c r="F28" s="38">
        <v>116</v>
      </c>
      <c r="G28" s="36">
        <v>14</v>
      </c>
      <c r="H28" s="26"/>
    </row>
    <row r="29" spans="2:8" ht="15" customHeight="1" x14ac:dyDescent="0.25">
      <c r="B29" s="23"/>
      <c r="C29" s="28" t="s">
        <v>56</v>
      </c>
      <c r="D29" s="38">
        <v>5</v>
      </c>
      <c r="E29" s="36">
        <v>61</v>
      </c>
      <c r="F29" s="38">
        <v>143</v>
      </c>
      <c r="G29" s="36">
        <v>16</v>
      </c>
      <c r="H29" s="26"/>
    </row>
    <row r="30" spans="2:8" ht="15" customHeight="1" x14ac:dyDescent="0.25">
      <c r="B30" s="23"/>
      <c r="C30" s="41" t="s">
        <v>57</v>
      </c>
      <c r="D30" s="42">
        <v>4</v>
      </c>
      <c r="E30" s="43">
        <v>52</v>
      </c>
      <c r="F30" s="42">
        <v>128</v>
      </c>
      <c r="G30" s="43">
        <v>14</v>
      </c>
      <c r="H30" s="26"/>
    </row>
    <row r="31" spans="2:8" ht="15" customHeight="1" x14ac:dyDescent="0.25">
      <c r="B31" s="23"/>
      <c r="C31" s="44"/>
      <c r="D31" s="45"/>
      <c r="E31" s="45"/>
      <c r="F31" s="45"/>
      <c r="G31" s="45"/>
      <c r="H31" s="26"/>
    </row>
    <row r="32" spans="2:8" ht="15" customHeight="1" x14ac:dyDescent="0.25">
      <c r="B32" s="23"/>
      <c r="C32" s="28" t="s">
        <v>58</v>
      </c>
      <c r="D32" s="38">
        <v>5</v>
      </c>
      <c r="E32" s="36">
        <v>38</v>
      </c>
      <c r="F32" s="38">
        <v>92</v>
      </c>
      <c r="G32" s="36">
        <v>12</v>
      </c>
      <c r="H32" s="26"/>
    </row>
    <row r="33" spans="2:8" ht="15" customHeight="1" x14ac:dyDescent="0.25">
      <c r="B33" s="23"/>
      <c r="C33" s="28" t="s">
        <v>59</v>
      </c>
      <c r="D33" s="38">
        <v>4</v>
      </c>
      <c r="E33" s="36">
        <v>56</v>
      </c>
      <c r="F33" s="38">
        <v>131</v>
      </c>
      <c r="G33" s="36">
        <v>14</v>
      </c>
      <c r="H33" s="26"/>
    </row>
    <row r="34" spans="2:8" ht="15" customHeight="1" x14ac:dyDescent="0.25">
      <c r="B34" s="23"/>
      <c r="C34" s="29" t="s">
        <v>60</v>
      </c>
      <c r="D34" s="39">
        <v>5</v>
      </c>
      <c r="E34" s="37">
        <v>64</v>
      </c>
      <c r="F34" s="39">
        <v>171</v>
      </c>
      <c r="G34" s="37">
        <v>20</v>
      </c>
      <c r="H34" s="26"/>
    </row>
    <row r="35" spans="2:8" ht="15" customHeight="1" x14ac:dyDescent="0.25">
      <c r="B35" s="23"/>
      <c r="C35" s="28" t="s">
        <v>61</v>
      </c>
      <c r="D35" s="38">
        <v>4</v>
      </c>
      <c r="E35" s="36">
        <v>53</v>
      </c>
      <c r="F35" s="38">
        <v>135</v>
      </c>
      <c r="G35" s="36">
        <v>13</v>
      </c>
      <c r="H35" s="26"/>
    </row>
    <row r="36" spans="2:8" ht="15" customHeight="1" x14ac:dyDescent="0.25">
      <c r="B36" s="23"/>
      <c r="C36" s="119" t="s">
        <v>90</v>
      </c>
      <c r="D36" s="119"/>
      <c r="E36" s="119"/>
      <c r="F36" s="31"/>
      <c r="G36" s="31"/>
      <c r="H36" s="26"/>
    </row>
    <row r="37" spans="2:8" ht="15" customHeight="1" x14ac:dyDescent="0.25">
      <c r="B37" s="23"/>
      <c r="C37" s="77" t="s">
        <v>63</v>
      </c>
      <c r="D37" s="77"/>
      <c r="E37" s="77"/>
      <c r="F37" s="77"/>
      <c r="G37" s="77"/>
      <c r="H37" s="26"/>
    </row>
    <row r="38" spans="2:8" ht="15" customHeight="1" x14ac:dyDescent="0.25">
      <c r="B38" s="24"/>
      <c r="C38" s="7"/>
      <c r="D38" s="7"/>
      <c r="E38" s="7"/>
      <c r="F38" s="7"/>
      <c r="G38" s="7"/>
      <c r="H38" s="27"/>
    </row>
    <row r="39" spans="2:8" ht="20.100000000000001" customHeight="1" x14ac:dyDescent="0.25"/>
  </sheetData>
  <mergeCells count="11">
    <mergeCell ref="C36:E36"/>
    <mergeCell ref="C6:G6"/>
    <mergeCell ref="C26:C27"/>
    <mergeCell ref="D26:F26"/>
    <mergeCell ref="G26:G27"/>
    <mergeCell ref="C7:G7"/>
    <mergeCell ref="C23:G23"/>
    <mergeCell ref="D10:F10"/>
    <mergeCell ref="G10:G11"/>
    <mergeCell ref="C10:C11"/>
    <mergeCell ref="C20:E20"/>
  </mergeCells>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18711-7252-405D-81F7-FF02EC1AB9DE}">
  <sheetPr>
    <tabColor theme="8" tint="0.59999389629810485"/>
  </sheetPr>
  <dimension ref="B4:L38"/>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11" width="22.7109375" style="1" customWidth="1"/>
    <col min="12" max="12" width="4.42578125" style="1" customWidth="1"/>
    <col min="13" max="16384" width="9.28515625" style="1"/>
  </cols>
  <sheetData>
    <row r="4" spans="2:12" x14ac:dyDescent="0.25">
      <c r="C4" s="3"/>
    </row>
    <row r="5" spans="2:12" ht="80.099999999999994" customHeight="1" x14ac:dyDescent="0.25">
      <c r="B5" s="22"/>
      <c r="C5" s="21"/>
      <c r="D5" s="4"/>
      <c r="E5" s="4"/>
      <c r="F5" s="4"/>
      <c r="G5" s="4"/>
      <c r="H5" s="4"/>
      <c r="I5" s="4"/>
      <c r="J5" s="4"/>
      <c r="K5" s="4"/>
      <c r="L5" s="25"/>
    </row>
    <row r="6" spans="2:12" ht="34.15" customHeight="1" x14ac:dyDescent="0.4">
      <c r="B6" s="23"/>
      <c r="C6" s="113" t="s">
        <v>83</v>
      </c>
      <c r="D6" s="113"/>
      <c r="E6" s="113"/>
      <c r="F6" s="113"/>
      <c r="G6" s="113"/>
      <c r="H6" s="113"/>
      <c r="I6" s="113"/>
      <c r="J6" s="113"/>
      <c r="K6" s="13"/>
      <c r="L6" s="26"/>
    </row>
    <row r="7" spans="2:12" ht="21" x14ac:dyDescent="0.35">
      <c r="B7" s="23"/>
      <c r="C7" s="114" t="s">
        <v>84</v>
      </c>
      <c r="D7" s="114"/>
      <c r="E7" s="114"/>
      <c r="F7" s="114"/>
      <c r="G7" s="114"/>
      <c r="H7" s="114"/>
      <c r="I7" s="114"/>
      <c r="J7" s="114"/>
      <c r="K7" s="30"/>
      <c r="L7" s="26"/>
    </row>
    <row r="8" spans="2:12" ht="18.75" x14ac:dyDescent="0.3">
      <c r="B8" s="23"/>
      <c r="C8" s="34" t="s">
        <v>85</v>
      </c>
      <c r="D8" s="5"/>
      <c r="E8" s="6"/>
      <c r="F8" s="6"/>
      <c r="G8" s="6"/>
      <c r="H8" s="6"/>
      <c r="I8" s="6"/>
      <c r="J8" s="6"/>
      <c r="K8" s="6"/>
      <c r="L8" s="26"/>
    </row>
    <row r="9" spans="2:12" ht="15" customHeight="1" x14ac:dyDescent="0.3">
      <c r="B9" s="23"/>
      <c r="C9" s="20"/>
      <c r="D9" s="5"/>
      <c r="E9" s="6"/>
      <c r="F9" s="6"/>
      <c r="G9" s="6"/>
      <c r="H9" s="6"/>
      <c r="I9" s="6"/>
      <c r="J9" s="6"/>
      <c r="K9" s="6"/>
      <c r="L9" s="26"/>
    </row>
    <row r="10" spans="2:12" ht="15" customHeight="1" x14ac:dyDescent="0.25">
      <c r="B10" s="23"/>
      <c r="C10" s="116" t="s">
        <v>3</v>
      </c>
      <c r="D10" s="122" t="s">
        <v>33</v>
      </c>
      <c r="E10" s="123"/>
      <c r="F10" s="122" t="s">
        <v>34</v>
      </c>
      <c r="G10" s="123"/>
      <c r="H10" s="122" t="s">
        <v>35</v>
      </c>
      <c r="I10" s="123"/>
      <c r="J10" s="122" t="s">
        <v>36</v>
      </c>
      <c r="K10" s="123"/>
      <c r="L10" s="26"/>
    </row>
    <row r="11" spans="2:12" ht="49.15" customHeight="1" x14ac:dyDescent="0.25">
      <c r="B11" s="23"/>
      <c r="C11" s="116"/>
      <c r="D11" s="35" t="s">
        <v>37</v>
      </c>
      <c r="E11" s="40" t="s">
        <v>38</v>
      </c>
      <c r="F11" s="35" t="s">
        <v>37</v>
      </c>
      <c r="G11" s="40" t="s">
        <v>38</v>
      </c>
      <c r="H11" s="35" t="s">
        <v>37</v>
      </c>
      <c r="I11" s="40" t="s">
        <v>38</v>
      </c>
      <c r="J11" s="35" t="s">
        <v>37</v>
      </c>
      <c r="K11" s="40" t="s">
        <v>38</v>
      </c>
      <c r="L11" s="26"/>
    </row>
    <row r="12" spans="2:12" ht="15" customHeight="1" x14ac:dyDescent="0.25">
      <c r="B12" s="23"/>
      <c r="C12" s="28" t="s">
        <v>4</v>
      </c>
      <c r="D12" s="36">
        <v>451675</v>
      </c>
      <c r="E12" s="38">
        <v>64687</v>
      </c>
      <c r="F12" s="36">
        <v>642806</v>
      </c>
      <c r="G12" s="36">
        <v>169581</v>
      </c>
      <c r="H12" s="38">
        <v>219570</v>
      </c>
      <c r="I12" s="36">
        <v>64420</v>
      </c>
      <c r="J12" s="36">
        <v>1094481</v>
      </c>
      <c r="K12" s="38">
        <v>234268</v>
      </c>
      <c r="L12" s="26"/>
    </row>
    <row r="13" spans="2:12" ht="15" customHeight="1" x14ac:dyDescent="0.25">
      <c r="B13" s="23"/>
      <c r="C13" s="28" t="s">
        <v>56</v>
      </c>
      <c r="D13" s="38">
        <v>108554</v>
      </c>
      <c r="E13" s="36">
        <v>16429</v>
      </c>
      <c r="F13" s="38">
        <v>147427</v>
      </c>
      <c r="G13" s="36">
        <v>40586</v>
      </c>
      <c r="H13" s="54">
        <v>49168</v>
      </c>
      <c r="I13" s="55">
        <v>15257</v>
      </c>
      <c r="J13" s="54">
        <v>255981</v>
      </c>
      <c r="K13" s="55">
        <v>57015</v>
      </c>
      <c r="L13" s="26"/>
    </row>
    <row r="14" spans="2:12" ht="15" customHeight="1" x14ac:dyDescent="0.25">
      <c r="B14" s="23"/>
      <c r="C14" s="41" t="s">
        <v>57</v>
      </c>
      <c r="D14" s="42">
        <v>18643</v>
      </c>
      <c r="E14" s="43">
        <v>2943</v>
      </c>
      <c r="F14" s="42">
        <v>24996</v>
      </c>
      <c r="G14" s="43">
        <v>6845</v>
      </c>
      <c r="H14" s="56">
        <v>8235</v>
      </c>
      <c r="I14" s="57">
        <v>2529</v>
      </c>
      <c r="J14" s="56">
        <v>43639</v>
      </c>
      <c r="K14" s="57">
        <v>9788</v>
      </c>
      <c r="L14" s="26"/>
    </row>
    <row r="15" spans="2:12" ht="15" customHeight="1" x14ac:dyDescent="0.25">
      <c r="B15" s="23"/>
      <c r="C15" s="44"/>
      <c r="D15" s="45"/>
      <c r="E15" s="45"/>
      <c r="F15" s="45"/>
      <c r="G15" s="45"/>
      <c r="H15" s="58"/>
      <c r="I15" s="58"/>
      <c r="J15" s="58"/>
      <c r="K15" s="58"/>
      <c r="L15" s="26"/>
    </row>
    <row r="16" spans="2:12" ht="15" customHeight="1" x14ac:dyDescent="0.25">
      <c r="B16" s="23"/>
      <c r="C16" s="28" t="s">
        <v>58</v>
      </c>
      <c r="D16" s="38">
        <v>4218</v>
      </c>
      <c r="E16" s="36">
        <v>743</v>
      </c>
      <c r="F16" s="38">
        <v>5600</v>
      </c>
      <c r="G16" s="36">
        <v>1542</v>
      </c>
      <c r="H16" s="54">
        <v>1860</v>
      </c>
      <c r="I16" s="55">
        <v>605</v>
      </c>
      <c r="J16" s="54">
        <v>9818</v>
      </c>
      <c r="K16" s="55">
        <v>2285</v>
      </c>
      <c r="L16" s="26"/>
    </row>
    <row r="17" spans="2:12" ht="15" customHeight="1" x14ac:dyDescent="0.25">
      <c r="B17" s="23"/>
      <c r="C17" s="28" t="s">
        <v>59</v>
      </c>
      <c r="D17" s="38">
        <v>8047</v>
      </c>
      <c r="E17" s="36">
        <v>1290</v>
      </c>
      <c r="F17" s="38">
        <v>10166</v>
      </c>
      <c r="G17" s="36">
        <v>2933</v>
      </c>
      <c r="H17" s="54">
        <v>3275</v>
      </c>
      <c r="I17" s="55">
        <v>1023</v>
      </c>
      <c r="J17" s="54">
        <v>18213</v>
      </c>
      <c r="K17" s="55">
        <v>4223</v>
      </c>
      <c r="L17" s="26"/>
    </row>
    <row r="18" spans="2:12" ht="15" customHeight="1" x14ac:dyDescent="0.25">
      <c r="B18" s="23"/>
      <c r="C18" s="29" t="s">
        <v>60</v>
      </c>
      <c r="D18" s="39">
        <v>1778</v>
      </c>
      <c r="E18" s="37">
        <v>277</v>
      </c>
      <c r="F18" s="39">
        <v>2939</v>
      </c>
      <c r="G18" s="37">
        <v>787</v>
      </c>
      <c r="H18" s="59">
        <v>1014</v>
      </c>
      <c r="I18" s="60">
        <v>314</v>
      </c>
      <c r="J18" s="59">
        <v>4717</v>
      </c>
      <c r="K18" s="60">
        <v>1064</v>
      </c>
      <c r="L18" s="26"/>
    </row>
    <row r="19" spans="2:12" ht="15" customHeight="1" x14ac:dyDescent="0.25">
      <c r="B19" s="23"/>
      <c r="C19" s="28" t="s">
        <v>61</v>
      </c>
      <c r="D19" s="38">
        <v>4600</v>
      </c>
      <c r="E19" s="36">
        <v>633</v>
      </c>
      <c r="F19" s="38">
        <v>6291</v>
      </c>
      <c r="G19" s="36">
        <v>1583</v>
      </c>
      <c r="H19" s="54">
        <v>2086</v>
      </c>
      <c r="I19" s="55">
        <v>587</v>
      </c>
      <c r="J19" s="54">
        <v>10891</v>
      </c>
      <c r="K19" s="55">
        <v>2216</v>
      </c>
      <c r="L19" s="26"/>
    </row>
    <row r="20" spans="2:12" ht="15" customHeight="1" x14ac:dyDescent="0.25">
      <c r="B20" s="23"/>
      <c r="C20" s="119" t="s">
        <v>90</v>
      </c>
      <c r="D20" s="119"/>
      <c r="E20" s="119"/>
      <c r="F20" s="31"/>
      <c r="G20" s="31"/>
      <c r="H20" s="62"/>
      <c r="I20" s="62"/>
      <c r="J20" s="62"/>
      <c r="K20" s="62"/>
      <c r="L20" s="26"/>
    </row>
    <row r="21" spans="2:12" ht="15" customHeight="1" x14ac:dyDescent="0.25">
      <c r="B21" s="23"/>
      <c r="C21" s="77" t="s">
        <v>63</v>
      </c>
      <c r="D21" s="77"/>
      <c r="E21" s="77"/>
      <c r="F21" s="77"/>
      <c r="G21" s="77"/>
      <c r="H21" s="62"/>
      <c r="I21" s="62"/>
      <c r="J21" s="62"/>
      <c r="K21" s="62"/>
      <c r="L21" s="26"/>
    </row>
    <row r="22" spans="2:12" ht="15" customHeight="1" x14ac:dyDescent="0.25">
      <c r="B22" s="23"/>
      <c r="C22" s="33"/>
      <c r="D22" s="33"/>
      <c r="E22" s="33"/>
      <c r="F22" s="33"/>
      <c r="G22" s="33"/>
      <c r="H22" s="62"/>
      <c r="I22" s="62"/>
      <c r="J22" s="33"/>
      <c r="K22" s="33"/>
      <c r="L22" s="26"/>
    </row>
    <row r="23" spans="2:12" ht="21" x14ac:dyDescent="0.35">
      <c r="B23" s="23"/>
      <c r="C23" s="114" t="s">
        <v>86</v>
      </c>
      <c r="D23" s="114"/>
      <c r="E23" s="114"/>
      <c r="F23" s="114"/>
      <c r="G23" s="114"/>
      <c r="H23" s="114"/>
      <c r="I23" s="114"/>
      <c r="J23" s="114"/>
      <c r="K23" s="114"/>
      <c r="L23" s="26"/>
    </row>
    <row r="24" spans="2:12" ht="18.75" x14ac:dyDescent="0.3">
      <c r="B24" s="23"/>
      <c r="C24" s="34" t="s">
        <v>87</v>
      </c>
      <c r="D24" s="5"/>
      <c r="E24" s="6"/>
      <c r="F24" s="6"/>
      <c r="G24" s="6"/>
      <c r="H24" s="6"/>
      <c r="I24" s="6"/>
      <c r="J24" s="6"/>
      <c r="K24" s="6"/>
      <c r="L24" s="26"/>
    </row>
    <row r="25" spans="2:12" ht="15" customHeight="1" x14ac:dyDescent="0.3">
      <c r="B25" s="23"/>
      <c r="C25" s="20"/>
      <c r="D25" s="5"/>
      <c r="E25" s="6"/>
      <c r="F25" s="6"/>
      <c r="G25" s="6"/>
      <c r="H25" s="6"/>
      <c r="I25" s="6"/>
      <c r="J25" s="6"/>
      <c r="K25" s="6"/>
      <c r="L25" s="26"/>
    </row>
    <row r="26" spans="2:12" ht="15" customHeight="1" x14ac:dyDescent="0.25">
      <c r="B26" s="23"/>
      <c r="C26" s="116" t="s">
        <v>3</v>
      </c>
      <c r="D26" s="120" t="s">
        <v>33</v>
      </c>
      <c r="E26" s="124"/>
      <c r="F26" s="120" t="s">
        <v>34</v>
      </c>
      <c r="G26" s="124"/>
      <c r="H26" s="120" t="s">
        <v>35</v>
      </c>
      <c r="I26" s="124"/>
      <c r="J26" s="120" t="s">
        <v>36</v>
      </c>
      <c r="K26" s="124"/>
      <c r="L26" s="26"/>
    </row>
    <row r="27" spans="2:12" ht="49.15" customHeight="1" x14ac:dyDescent="0.25">
      <c r="B27" s="23"/>
      <c r="C27" s="116"/>
      <c r="D27" s="35" t="s">
        <v>37</v>
      </c>
      <c r="E27" s="40" t="s">
        <v>38</v>
      </c>
      <c r="F27" s="35" t="s">
        <v>37</v>
      </c>
      <c r="G27" s="40" t="s">
        <v>38</v>
      </c>
      <c r="H27" s="35" t="s">
        <v>37</v>
      </c>
      <c r="I27" s="40" t="s">
        <v>38</v>
      </c>
      <c r="J27" s="35" t="s">
        <v>37</v>
      </c>
      <c r="K27" s="40" t="s">
        <v>38</v>
      </c>
      <c r="L27" s="26"/>
    </row>
    <row r="28" spans="2:12" ht="15" customHeight="1" x14ac:dyDescent="0.25">
      <c r="B28" s="23"/>
      <c r="C28" s="28" t="s">
        <v>4</v>
      </c>
      <c r="D28" s="54">
        <v>95</v>
      </c>
      <c r="E28" s="55">
        <v>14</v>
      </c>
      <c r="F28" s="54">
        <v>514</v>
      </c>
      <c r="G28" s="55">
        <v>136</v>
      </c>
      <c r="H28" s="54">
        <v>647</v>
      </c>
      <c r="I28" s="55">
        <v>190</v>
      </c>
      <c r="J28" s="54">
        <v>183</v>
      </c>
      <c r="K28" s="55">
        <v>39</v>
      </c>
      <c r="L28" s="26"/>
    </row>
    <row r="29" spans="2:12" ht="15" customHeight="1" x14ac:dyDescent="0.25">
      <c r="B29" s="23"/>
      <c r="C29" s="28" t="s">
        <v>56</v>
      </c>
      <c r="D29" s="38">
        <v>99</v>
      </c>
      <c r="E29" s="36">
        <v>15</v>
      </c>
      <c r="F29" s="38">
        <v>524</v>
      </c>
      <c r="G29" s="36">
        <v>144</v>
      </c>
      <c r="H29" s="54">
        <v>664</v>
      </c>
      <c r="I29" s="55">
        <v>206</v>
      </c>
      <c r="J29" s="54">
        <v>186</v>
      </c>
      <c r="K29" s="55">
        <v>42</v>
      </c>
      <c r="L29" s="26"/>
    </row>
    <row r="30" spans="2:12" ht="15" customHeight="1" x14ac:dyDescent="0.25">
      <c r="B30" s="23"/>
      <c r="C30" s="41" t="s">
        <v>57</v>
      </c>
      <c r="D30" s="56">
        <v>99</v>
      </c>
      <c r="E30" s="57">
        <v>16</v>
      </c>
      <c r="F30" s="56">
        <v>520</v>
      </c>
      <c r="G30" s="57">
        <v>142</v>
      </c>
      <c r="H30" s="56">
        <v>663</v>
      </c>
      <c r="I30" s="57">
        <v>204</v>
      </c>
      <c r="J30" s="56">
        <v>185</v>
      </c>
      <c r="K30" s="57">
        <v>41</v>
      </c>
      <c r="L30" s="26"/>
    </row>
    <row r="31" spans="2:12" ht="15" customHeight="1" x14ac:dyDescent="0.25">
      <c r="B31" s="23"/>
      <c r="C31" s="44"/>
      <c r="D31" s="58"/>
      <c r="E31" s="58"/>
      <c r="F31" s="58"/>
      <c r="G31" s="58"/>
      <c r="H31" s="58"/>
      <c r="I31" s="58"/>
      <c r="J31" s="58"/>
      <c r="K31" s="58"/>
      <c r="L31" s="26"/>
    </row>
    <row r="32" spans="2:12" ht="15" customHeight="1" x14ac:dyDescent="0.25">
      <c r="B32" s="23"/>
      <c r="C32" s="28" t="s">
        <v>58</v>
      </c>
      <c r="D32" s="54">
        <v>112</v>
      </c>
      <c r="E32" s="55">
        <v>20</v>
      </c>
      <c r="F32" s="54">
        <v>536</v>
      </c>
      <c r="G32" s="55">
        <v>148</v>
      </c>
      <c r="H32" s="54">
        <v>671</v>
      </c>
      <c r="I32" s="55">
        <v>218</v>
      </c>
      <c r="J32" s="54">
        <v>204</v>
      </c>
      <c r="K32" s="55">
        <v>47</v>
      </c>
      <c r="L32" s="26"/>
    </row>
    <row r="33" spans="2:12" ht="15" customHeight="1" x14ac:dyDescent="0.25">
      <c r="B33" s="23"/>
      <c r="C33" s="28" t="s">
        <v>59</v>
      </c>
      <c r="D33" s="38">
        <v>102</v>
      </c>
      <c r="E33" s="36">
        <v>16</v>
      </c>
      <c r="F33" s="38">
        <v>544</v>
      </c>
      <c r="G33" s="36">
        <v>157</v>
      </c>
      <c r="H33" s="54">
        <v>673</v>
      </c>
      <c r="I33" s="55">
        <v>210</v>
      </c>
      <c r="J33" s="54">
        <v>186</v>
      </c>
      <c r="K33" s="55">
        <v>43</v>
      </c>
      <c r="L33" s="26"/>
    </row>
    <row r="34" spans="2:12" ht="15" customHeight="1" x14ac:dyDescent="0.25">
      <c r="B34" s="23"/>
      <c r="C34" s="29" t="s">
        <v>60</v>
      </c>
      <c r="D34" s="59">
        <v>99</v>
      </c>
      <c r="E34" s="60">
        <v>15</v>
      </c>
      <c r="F34" s="59">
        <v>482</v>
      </c>
      <c r="G34" s="60">
        <v>129</v>
      </c>
      <c r="H34" s="59">
        <v>637</v>
      </c>
      <c r="I34" s="60">
        <v>197</v>
      </c>
      <c r="J34" s="59">
        <v>196</v>
      </c>
      <c r="K34" s="60">
        <v>44</v>
      </c>
      <c r="L34" s="26"/>
    </row>
    <row r="35" spans="2:12" ht="15" customHeight="1" x14ac:dyDescent="0.25">
      <c r="B35" s="23"/>
      <c r="C35" s="28" t="s">
        <v>61</v>
      </c>
      <c r="D35" s="54">
        <v>87</v>
      </c>
      <c r="E35" s="55">
        <v>12</v>
      </c>
      <c r="F35" s="54">
        <v>491</v>
      </c>
      <c r="G35" s="55">
        <v>124</v>
      </c>
      <c r="H35" s="54">
        <v>654</v>
      </c>
      <c r="I35" s="55">
        <v>184</v>
      </c>
      <c r="J35" s="54">
        <v>166</v>
      </c>
      <c r="K35" s="55">
        <v>34</v>
      </c>
      <c r="L35" s="26"/>
    </row>
    <row r="36" spans="2:12" ht="15" customHeight="1" x14ac:dyDescent="0.25">
      <c r="B36" s="23"/>
      <c r="C36" s="119" t="s">
        <v>90</v>
      </c>
      <c r="D36" s="119"/>
      <c r="E36" s="119"/>
      <c r="F36" s="61"/>
      <c r="G36" s="61"/>
      <c r="H36" s="63"/>
      <c r="I36" s="63"/>
      <c r="J36" s="63"/>
      <c r="K36" s="63"/>
      <c r="L36" s="26"/>
    </row>
    <row r="37" spans="2:12" ht="15" customHeight="1" x14ac:dyDescent="0.25">
      <c r="B37" s="23"/>
      <c r="C37" s="77" t="s">
        <v>63</v>
      </c>
      <c r="D37" s="77"/>
      <c r="E37" s="77"/>
      <c r="F37" s="77"/>
      <c r="G37" s="77"/>
      <c r="H37" s="13"/>
      <c r="I37" s="63"/>
      <c r="J37" s="63"/>
      <c r="K37" s="63"/>
      <c r="L37" s="26"/>
    </row>
    <row r="38" spans="2:12" ht="15" customHeight="1" x14ac:dyDescent="0.25">
      <c r="B38" s="24"/>
      <c r="C38" s="7"/>
      <c r="D38" s="7"/>
      <c r="E38" s="7"/>
      <c r="F38" s="7"/>
      <c r="G38" s="7"/>
      <c r="H38" s="7"/>
      <c r="I38" s="7"/>
      <c r="J38" s="7"/>
      <c r="K38" s="7"/>
      <c r="L38" s="27"/>
    </row>
  </sheetData>
  <mergeCells count="15">
    <mergeCell ref="C36:E36"/>
    <mergeCell ref="C6:J6"/>
    <mergeCell ref="C7:J7"/>
    <mergeCell ref="H10:I10"/>
    <mergeCell ref="J10:K10"/>
    <mergeCell ref="D26:E26"/>
    <mergeCell ref="F26:G26"/>
    <mergeCell ref="H26:I26"/>
    <mergeCell ref="J26:K26"/>
    <mergeCell ref="D10:E10"/>
    <mergeCell ref="F10:G10"/>
    <mergeCell ref="C23:K23"/>
    <mergeCell ref="C20:E20"/>
    <mergeCell ref="C10:C11"/>
    <mergeCell ref="C26:C27"/>
  </mergeCells>
  <pageMargins left="0.7" right="0.7" top="0.75" bottom="0.75"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A6DF5-639D-4FED-820F-8091A286E9E3}">
  <sheetPr>
    <tabColor theme="9" tint="0.59999389629810485"/>
  </sheetPr>
  <dimension ref="B4:J23"/>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9" width="28" style="1" customWidth="1"/>
    <col min="10" max="10" width="4.42578125" style="1" customWidth="1"/>
    <col min="11" max="16384" width="9.28515625" style="1"/>
  </cols>
  <sheetData>
    <row r="4" spans="2:10" x14ac:dyDescent="0.25">
      <c r="C4" s="3"/>
    </row>
    <row r="5" spans="2:10" ht="80.099999999999994" customHeight="1" x14ac:dyDescent="0.25">
      <c r="B5" s="22"/>
      <c r="C5" s="21"/>
      <c r="D5" s="4"/>
      <c r="E5" s="4"/>
      <c r="F5" s="4"/>
      <c r="G5" s="4"/>
      <c r="H5" s="4"/>
      <c r="I5" s="4"/>
      <c r="J5" s="25"/>
    </row>
    <row r="6" spans="2:10" ht="33" customHeight="1" x14ac:dyDescent="0.4">
      <c r="B6" s="23"/>
      <c r="C6" s="113" t="s">
        <v>95</v>
      </c>
      <c r="D6" s="113"/>
      <c r="E6" s="113"/>
      <c r="F6" s="113"/>
      <c r="G6" s="113"/>
      <c r="H6" s="113"/>
      <c r="I6" s="113"/>
      <c r="J6" s="26"/>
    </row>
    <row r="7" spans="2:10" ht="21" customHeight="1" x14ac:dyDescent="0.35">
      <c r="B7" s="23"/>
      <c r="C7" s="114" t="s">
        <v>96</v>
      </c>
      <c r="D7" s="114"/>
      <c r="E7" s="114"/>
      <c r="F7" s="114"/>
      <c r="G7" s="114"/>
      <c r="H7" s="114"/>
      <c r="I7" s="114"/>
      <c r="J7" s="26"/>
    </row>
    <row r="8" spans="2:10" ht="18.75" x14ac:dyDescent="0.3">
      <c r="B8" s="23"/>
      <c r="C8" s="34" t="s">
        <v>88</v>
      </c>
      <c r="D8" s="5"/>
      <c r="E8" s="6"/>
      <c r="F8" s="6"/>
      <c r="G8" s="6"/>
      <c r="H8" s="6"/>
      <c r="I8" s="6"/>
      <c r="J8" s="26"/>
    </row>
    <row r="9" spans="2:10" ht="15" customHeight="1" x14ac:dyDescent="0.3">
      <c r="B9" s="23"/>
      <c r="C9" s="34"/>
      <c r="D9" s="5"/>
      <c r="E9" s="6"/>
      <c r="F9" s="6"/>
      <c r="G9" s="6"/>
      <c r="H9" s="6"/>
      <c r="I9" s="6"/>
      <c r="J9" s="26"/>
    </row>
    <row r="10" spans="2:10" ht="15" customHeight="1" x14ac:dyDescent="0.25">
      <c r="B10" s="23"/>
      <c r="C10" s="121" t="s">
        <v>19</v>
      </c>
      <c r="D10" s="115" t="s">
        <v>39</v>
      </c>
      <c r="E10" s="115" t="s">
        <v>40</v>
      </c>
      <c r="F10" s="115" t="s">
        <v>50</v>
      </c>
      <c r="G10" s="117" t="str">
        <f>"På baggrund af den nationale fordelingsmodel"&amp;_xlfn.UNICHAR(185)</f>
        <v>På baggrund af den nationale fordelingsmodel¹</v>
      </c>
      <c r="H10" s="117"/>
      <c r="I10" s="117"/>
      <c r="J10" s="26"/>
    </row>
    <row r="11" spans="2:10" ht="49.15" customHeight="1" x14ac:dyDescent="0.25">
      <c r="B11" s="23"/>
      <c r="C11" s="121"/>
      <c r="D11" s="115"/>
      <c r="E11" s="115"/>
      <c r="F11" s="115"/>
      <c r="G11" s="35" t="str">
        <f>"Antal sygdomsvægtede patienter pr. lægekapacitet"&amp;_xlfn.UNICHAR(178)</f>
        <v>Antal sygdomsvægtede patienter pr. lægekapacitet²</v>
      </c>
      <c r="H11" s="35" t="str">
        <f>"Gennemsnitlig sygdomsvægt for borgere bosat i området"&amp;_xlfn.UNICHAR(179)</f>
        <v>Gennemsnitlig sygdomsvægt for borgere bosat i området³</v>
      </c>
      <c r="I11" s="40" t="str">
        <f>"Antal lægekapaciteter, som maksimalt må være udmøntet i 2026"&amp;_xlfn.UNICHAR(8308)</f>
        <v>Antal lægekapaciteter, som maksimalt må være udmøntet i 2026⁴</v>
      </c>
      <c r="J11" s="26"/>
    </row>
    <row r="12" spans="2:10" ht="15" customHeight="1" x14ac:dyDescent="0.25">
      <c r="B12" s="23"/>
      <c r="C12" s="28" t="s">
        <v>4</v>
      </c>
      <c r="D12" s="38">
        <v>1611</v>
      </c>
      <c r="E12" s="36">
        <v>3593</v>
      </c>
      <c r="F12" s="38">
        <v>714</v>
      </c>
      <c r="G12" s="36">
        <v>1672.1347063706662</v>
      </c>
      <c r="H12" s="79">
        <v>0.99999999999976352</v>
      </c>
      <c r="I12" s="36" t="s">
        <v>51</v>
      </c>
      <c r="J12" s="26"/>
    </row>
    <row r="13" spans="2:10" ht="15" customHeight="1" x14ac:dyDescent="0.25">
      <c r="B13" s="23"/>
      <c r="C13" s="28" t="s">
        <v>56</v>
      </c>
      <c r="D13" s="38">
        <v>344</v>
      </c>
      <c r="E13" s="36">
        <v>828</v>
      </c>
      <c r="F13" s="38">
        <v>162</v>
      </c>
      <c r="G13" s="36">
        <v>1609.6936629838006</v>
      </c>
      <c r="H13" s="79">
        <v>0.96885990145914902</v>
      </c>
      <c r="I13" s="36" t="s">
        <v>51</v>
      </c>
      <c r="J13" s="26"/>
    </row>
    <row r="14" spans="2:10" ht="15" customHeight="1" x14ac:dyDescent="0.25">
      <c r="B14" s="23"/>
      <c r="C14" s="41" t="s">
        <v>57</v>
      </c>
      <c r="D14" s="42">
        <v>52</v>
      </c>
      <c r="E14" s="43">
        <v>141</v>
      </c>
      <c r="F14" s="42">
        <v>25</v>
      </c>
      <c r="G14" s="43">
        <v>1544.4693149933</v>
      </c>
      <c r="H14" s="80">
        <v>0.93954576095784814</v>
      </c>
      <c r="I14" s="43">
        <v>142</v>
      </c>
      <c r="J14" s="26"/>
    </row>
    <row r="15" spans="2:10" ht="15" customHeight="1" x14ac:dyDescent="0.25">
      <c r="B15" s="23"/>
      <c r="C15" s="44"/>
      <c r="D15" s="45"/>
      <c r="E15" s="45"/>
      <c r="F15" s="45"/>
      <c r="G15" s="46"/>
      <c r="H15" s="45"/>
      <c r="I15" s="46"/>
      <c r="J15" s="26"/>
    </row>
    <row r="16" spans="2:10" ht="15" customHeight="1" x14ac:dyDescent="0.25">
      <c r="B16" s="23"/>
      <c r="C16" s="28" t="s">
        <v>58</v>
      </c>
      <c r="D16" s="38">
        <v>7</v>
      </c>
      <c r="E16" s="36">
        <v>26</v>
      </c>
      <c r="F16" s="38">
        <v>1</v>
      </c>
      <c r="G16" s="36">
        <v>1599.5004629049649</v>
      </c>
      <c r="H16" s="79">
        <v>0.97890890248143503</v>
      </c>
      <c r="I16" s="36" t="s">
        <v>51</v>
      </c>
      <c r="J16" s="26"/>
    </row>
    <row r="17" spans="2:10" ht="15" customHeight="1" x14ac:dyDescent="0.25">
      <c r="B17" s="23"/>
      <c r="C17" s="28" t="s">
        <v>59</v>
      </c>
      <c r="D17" s="38">
        <v>21</v>
      </c>
      <c r="E17" s="36">
        <v>60</v>
      </c>
      <c r="F17" s="38">
        <v>11</v>
      </c>
      <c r="G17" s="36">
        <v>1620.5720268003095</v>
      </c>
      <c r="H17" s="79">
        <v>0.95500288838474856</v>
      </c>
      <c r="I17" s="36" t="s">
        <v>51</v>
      </c>
      <c r="J17" s="26"/>
    </row>
    <row r="18" spans="2:10" ht="15" customHeight="1" x14ac:dyDescent="0.25">
      <c r="B18" s="23"/>
      <c r="C18" s="29" t="s">
        <v>60</v>
      </c>
      <c r="D18" s="39">
        <v>10</v>
      </c>
      <c r="E18" s="37">
        <v>15</v>
      </c>
      <c r="F18" s="39">
        <v>3</v>
      </c>
      <c r="G18" s="37">
        <v>1516.4019848619055</v>
      </c>
      <c r="H18" s="81">
        <v>0.97647237271367193</v>
      </c>
      <c r="I18" s="36" t="s">
        <v>51</v>
      </c>
      <c r="J18" s="26"/>
    </row>
    <row r="19" spans="2:10" ht="15" customHeight="1" x14ac:dyDescent="0.25">
      <c r="B19" s="23"/>
      <c r="C19" s="28" t="s">
        <v>61</v>
      </c>
      <c r="D19" s="38">
        <v>14</v>
      </c>
      <c r="E19" s="36">
        <v>40</v>
      </c>
      <c r="F19" s="38">
        <v>10</v>
      </c>
      <c r="G19" s="36">
        <v>1405.0702499402137</v>
      </c>
      <c r="H19" s="79">
        <v>0.87398551918597767</v>
      </c>
      <c r="I19" s="36" t="s">
        <v>51</v>
      </c>
      <c r="J19" s="26"/>
    </row>
    <row r="20" spans="2:10" ht="15" customHeight="1" x14ac:dyDescent="0.25">
      <c r="B20" s="23"/>
      <c r="C20" s="32" t="s">
        <v>92</v>
      </c>
      <c r="D20" s="31"/>
      <c r="E20" s="31"/>
      <c r="F20" s="31"/>
      <c r="G20" s="31"/>
      <c r="H20" s="31"/>
      <c r="I20" s="31"/>
      <c r="J20" s="26"/>
    </row>
    <row r="21" spans="2:10" ht="87.75" customHeight="1" x14ac:dyDescent="0.25">
      <c r="B21" s="23"/>
      <c r="C21" s="118" t="s">
        <v>89</v>
      </c>
      <c r="D21" s="118"/>
      <c r="E21" s="118"/>
      <c r="F21" s="118"/>
      <c r="G21" s="118"/>
      <c r="H21" s="118"/>
      <c r="I21" s="118"/>
      <c r="J21" s="26"/>
    </row>
    <row r="22" spans="2:10" ht="15" customHeight="1" x14ac:dyDescent="0.25">
      <c r="B22" s="24"/>
      <c r="C22" s="7"/>
      <c r="D22" s="7"/>
      <c r="E22" s="7"/>
      <c r="F22" s="7"/>
      <c r="G22" s="7"/>
      <c r="H22" s="7"/>
      <c r="I22" s="7"/>
      <c r="J22" s="27"/>
    </row>
    <row r="23" spans="2:10" ht="20.100000000000001" customHeight="1" x14ac:dyDescent="0.25"/>
  </sheetData>
  <mergeCells count="8">
    <mergeCell ref="C6:I6"/>
    <mergeCell ref="C7:I7"/>
    <mergeCell ref="G10:I10"/>
    <mergeCell ref="C21:I21"/>
    <mergeCell ref="E10:E11"/>
    <mergeCell ref="F10:F11"/>
    <mergeCell ref="D10:D11"/>
    <mergeCell ref="C10:C11"/>
  </mergeCells>
  <pageMargins left="0.7" right="0.7" top="0.75" bottom="0.75" header="0.3" footer="0.3"/>
  <pageSetup paperSize="9" orientation="landscape"/>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456EB-E3E2-4203-8527-4911721C84CB}">
  <sheetPr>
    <tabColor theme="9" tint="0.59999389629810485"/>
  </sheetPr>
  <dimension ref="B4:T36"/>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19" width="21.7109375" style="1" customWidth="1"/>
    <col min="20" max="20" width="4.42578125" style="1" customWidth="1"/>
    <col min="21" max="16384" width="9.28515625" style="1"/>
  </cols>
  <sheetData>
    <row r="4" spans="2:20" x14ac:dyDescent="0.25">
      <c r="C4" s="3"/>
    </row>
    <row r="5" spans="2:20" ht="80.099999999999994" customHeight="1" x14ac:dyDescent="0.25">
      <c r="B5" s="22"/>
      <c r="C5" s="21"/>
      <c r="D5" s="4"/>
      <c r="E5" s="4"/>
      <c r="F5" s="4"/>
      <c r="G5" s="4"/>
      <c r="H5" s="4"/>
      <c r="I5" s="4"/>
      <c r="J5" s="4"/>
      <c r="K5" s="4"/>
      <c r="L5" s="4"/>
      <c r="M5" s="4"/>
      <c r="N5" s="4"/>
      <c r="O5" s="4"/>
      <c r="P5" s="4"/>
      <c r="Q5" s="4"/>
      <c r="R5" s="4"/>
      <c r="S5" s="4"/>
      <c r="T5" s="25"/>
    </row>
    <row r="6" spans="2:20" ht="33" customHeight="1" x14ac:dyDescent="0.4">
      <c r="B6" s="23"/>
      <c r="C6" s="113" t="s">
        <v>97</v>
      </c>
      <c r="D6" s="113"/>
      <c r="E6" s="113"/>
      <c r="F6" s="113"/>
      <c r="G6" s="113"/>
      <c r="H6" s="113"/>
      <c r="I6" s="113"/>
      <c r="J6" s="113"/>
      <c r="K6" s="113"/>
      <c r="L6" s="13"/>
      <c r="M6" s="13"/>
      <c r="N6" s="13"/>
      <c r="O6" s="13"/>
      <c r="P6" s="13"/>
      <c r="Q6" s="13"/>
      <c r="R6" s="13"/>
      <c r="S6" s="13"/>
      <c r="T6" s="26"/>
    </row>
    <row r="7" spans="2:20" ht="21" x14ac:dyDescent="0.35">
      <c r="B7" s="23"/>
      <c r="C7" s="114" t="s">
        <v>98</v>
      </c>
      <c r="D7" s="114"/>
      <c r="E7" s="114"/>
      <c r="F7" s="114"/>
      <c r="G7" s="114"/>
      <c r="H7" s="114"/>
      <c r="I7" s="114"/>
      <c r="J7" s="114"/>
      <c r="K7" s="114"/>
      <c r="L7" s="6"/>
      <c r="M7" s="6"/>
      <c r="N7" s="6"/>
      <c r="O7" s="6"/>
      <c r="P7" s="6"/>
      <c r="Q7" s="6"/>
      <c r="R7" s="6"/>
      <c r="S7" s="6"/>
      <c r="T7" s="26"/>
    </row>
    <row r="8" spans="2:20" ht="18.75" x14ac:dyDescent="0.3">
      <c r="B8" s="23"/>
      <c r="C8" s="34" t="s">
        <v>88</v>
      </c>
      <c r="D8" s="5"/>
      <c r="E8" s="6"/>
      <c r="F8" s="6"/>
      <c r="G8" s="6"/>
      <c r="H8" s="6"/>
      <c r="I8" s="6"/>
      <c r="J8" s="6"/>
      <c r="K8" s="6"/>
      <c r="L8" s="6"/>
      <c r="M8" s="6"/>
      <c r="N8" s="6"/>
      <c r="O8" s="6"/>
      <c r="P8" s="6"/>
      <c r="Q8" s="6"/>
      <c r="R8" s="6"/>
      <c r="S8" s="6"/>
      <c r="T8" s="26"/>
    </row>
    <row r="9" spans="2:20" ht="15" customHeight="1" x14ac:dyDescent="0.3">
      <c r="B9" s="23"/>
      <c r="C9" s="34"/>
      <c r="D9" s="5"/>
      <c r="E9" s="6"/>
      <c r="F9" s="6"/>
      <c r="G9" s="6"/>
      <c r="H9" s="6"/>
      <c r="I9" s="6"/>
      <c r="J9" s="6"/>
      <c r="K9" s="6"/>
      <c r="L9" s="6"/>
      <c r="M9" s="6"/>
      <c r="N9" s="6"/>
      <c r="O9" s="6"/>
      <c r="P9" s="6"/>
      <c r="Q9" s="6"/>
      <c r="R9" s="6"/>
      <c r="S9" s="6"/>
      <c r="T9" s="26"/>
    </row>
    <row r="10" spans="2:20" ht="15" customHeight="1" x14ac:dyDescent="0.25">
      <c r="B10" s="23"/>
      <c r="C10" s="116" t="s">
        <v>41</v>
      </c>
      <c r="D10" s="120" t="s">
        <v>5</v>
      </c>
      <c r="E10" s="120"/>
      <c r="F10" s="120"/>
      <c r="G10" s="120"/>
      <c r="H10" s="120"/>
      <c r="I10" s="120"/>
      <c r="J10" s="120"/>
      <c r="K10" s="120"/>
      <c r="L10" s="120"/>
      <c r="M10" s="120"/>
      <c r="N10" s="120"/>
      <c r="O10" s="120"/>
      <c r="P10" s="120"/>
      <c r="Q10" s="120"/>
      <c r="R10" s="120"/>
      <c r="S10" s="115" t="s">
        <v>42</v>
      </c>
      <c r="T10" s="26"/>
    </row>
    <row r="11" spans="2:20" ht="49.15" customHeight="1" x14ac:dyDescent="0.25">
      <c r="B11" s="23"/>
      <c r="C11" s="116"/>
      <c r="D11" s="50" t="s">
        <v>6</v>
      </c>
      <c r="E11" s="50" t="s">
        <v>52</v>
      </c>
      <c r="F11" s="50" t="s">
        <v>7</v>
      </c>
      <c r="G11" s="50" t="s">
        <v>8</v>
      </c>
      <c r="H11" s="50" t="s">
        <v>9</v>
      </c>
      <c r="I11" s="50" t="s">
        <v>10</v>
      </c>
      <c r="J11" s="50" t="s">
        <v>11</v>
      </c>
      <c r="K11" s="50" t="s">
        <v>12</v>
      </c>
      <c r="L11" s="50" t="s">
        <v>13</v>
      </c>
      <c r="M11" s="50" t="s">
        <v>14</v>
      </c>
      <c r="N11" s="50" t="s">
        <v>15</v>
      </c>
      <c r="O11" s="50" t="s">
        <v>53</v>
      </c>
      <c r="P11" s="50" t="s">
        <v>17</v>
      </c>
      <c r="Q11" s="50" t="s">
        <v>18</v>
      </c>
      <c r="R11" s="50" t="s">
        <v>43</v>
      </c>
      <c r="S11" s="115"/>
      <c r="T11" s="26"/>
    </row>
    <row r="12" spans="2:20" ht="15" customHeight="1" x14ac:dyDescent="0.25">
      <c r="B12" s="23"/>
      <c r="C12" s="28" t="s">
        <v>4</v>
      </c>
      <c r="D12" s="38">
        <v>31</v>
      </c>
      <c r="E12" s="36">
        <v>24</v>
      </c>
      <c r="F12" s="38">
        <v>94</v>
      </c>
      <c r="G12" s="36">
        <v>86</v>
      </c>
      <c r="H12" s="38">
        <v>42</v>
      </c>
      <c r="I12" s="36">
        <v>57</v>
      </c>
      <c r="J12" s="38">
        <v>39</v>
      </c>
      <c r="K12" s="36">
        <v>27</v>
      </c>
      <c r="L12" s="38">
        <v>18</v>
      </c>
      <c r="M12" s="36">
        <v>136</v>
      </c>
      <c r="N12" s="38">
        <v>31</v>
      </c>
      <c r="O12" s="36">
        <v>47</v>
      </c>
      <c r="P12" s="38">
        <v>17</v>
      </c>
      <c r="Q12" s="36">
        <v>162</v>
      </c>
      <c r="R12" s="38">
        <v>154</v>
      </c>
      <c r="S12" s="36">
        <v>965</v>
      </c>
      <c r="T12" s="26"/>
    </row>
    <row r="13" spans="2:20" ht="15" customHeight="1" x14ac:dyDescent="0.25">
      <c r="B13" s="23"/>
      <c r="C13" s="28" t="s">
        <v>56</v>
      </c>
      <c r="D13" s="38">
        <v>4</v>
      </c>
      <c r="E13" s="36">
        <v>4</v>
      </c>
      <c r="F13" s="38">
        <v>17</v>
      </c>
      <c r="G13" s="36">
        <v>9</v>
      </c>
      <c r="H13" s="38">
        <v>6</v>
      </c>
      <c r="I13" s="36">
        <v>5</v>
      </c>
      <c r="J13" s="38">
        <v>8</v>
      </c>
      <c r="K13" s="36">
        <v>3</v>
      </c>
      <c r="L13" s="38">
        <v>4</v>
      </c>
      <c r="M13" s="36">
        <v>24</v>
      </c>
      <c r="N13" s="38">
        <v>5</v>
      </c>
      <c r="O13" s="36">
        <v>3</v>
      </c>
      <c r="P13" s="38">
        <v>1</v>
      </c>
      <c r="Q13" s="36">
        <v>31</v>
      </c>
      <c r="R13" s="38">
        <v>25</v>
      </c>
      <c r="S13" s="36">
        <v>149</v>
      </c>
      <c r="T13" s="26"/>
    </row>
    <row r="14" spans="2:20" ht="15" customHeight="1" x14ac:dyDescent="0.25">
      <c r="B14" s="23"/>
      <c r="C14" s="41" t="s">
        <v>57</v>
      </c>
      <c r="D14" s="42" t="s">
        <v>91</v>
      </c>
      <c r="E14" s="43">
        <v>1</v>
      </c>
      <c r="F14" s="42">
        <v>2</v>
      </c>
      <c r="G14" s="43">
        <v>1</v>
      </c>
      <c r="H14" s="42">
        <v>1</v>
      </c>
      <c r="I14" s="43">
        <v>1</v>
      </c>
      <c r="J14" s="42">
        <v>2</v>
      </c>
      <c r="K14" s="43" t="s">
        <v>91</v>
      </c>
      <c r="L14" s="42" t="s">
        <v>91</v>
      </c>
      <c r="M14" s="43">
        <v>2</v>
      </c>
      <c r="N14" s="42">
        <v>2</v>
      </c>
      <c r="O14" s="43">
        <v>1</v>
      </c>
      <c r="P14" s="42" t="s">
        <v>91</v>
      </c>
      <c r="Q14" s="43">
        <v>5</v>
      </c>
      <c r="R14" s="42">
        <v>3</v>
      </c>
      <c r="S14" s="43" t="s">
        <v>91</v>
      </c>
      <c r="T14" s="26"/>
    </row>
    <row r="15" spans="2:20" ht="15" customHeight="1" x14ac:dyDescent="0.25">
      <c r="B15" s="23"/>
      <c r="C15" s="44"/>
      <c r="D15" s="45" t="s">
        <v>91</v>
      </c>
      <c r="E15" s="45" t="s">
        <v>91</v>
      </c>
      <c r="F15" s="45" t="s">
        <v>91</v>
      </c>
      <c r="G15" s="45" t="s">
        <v>91</v>
      </c>
      <c r="H15" s="45" t="s">
        <v>91</v>
      </c>
      <c r="I15" s="45" t="s">
        <v>91</v>
      </c>
      <c r="J15" s="45" t="s">
        <v>91</v>
      </c>
      <c r="K15" s="45" t="s">
        <v>91</v>
      </c>
      <c r="L15" s="45" t="s">
        <v>91</v>
      </c>
      <c r="M15" s="45" t="s">
        <v>91</v>
      </c>
      <c r="N15" s="45" t="s">
        <v>91</v>
      </c>
      <c r="O15" s="45" t="s">
        <v>91</v>
      </c>
      <c r="P15" s="45" t="s">
        <v>91</v>
      </c>
      <c r="Q15" s="45" t="s">
        <v>91</v>
      </c>
      <c r="R15" s="45" t="s">
        <v>91</v>
      </c>
      <c r="S15" s="45" t="s">
        <v>91</v>
      </c>
      <c r="T15" s="26"/>
    </row>
    <row r="16" spans="2:20" ht="15" customHeight="1" x14ac:dyDescent="0.25">
      <c r="B16" s="23"/>
      <c r="C16" s="28" t="s">
        <v>58</v>
      </c>
      <c r="D16" s="38" t="s">
        <v>91</v>
      </c>
      <c r="E16" s="36" t="s">
        <v>91</v>
      </c>
      <c r="F16" s="38" t="s">
        <v>91</v>
      </c>
      <c r="G16" s="36" t="s">
        <v>91</v>
      </c>
      <c r="H16" s="38" t="s">
        <v>91</v>
      </c>
      <c r="I16" s="36" t="s">
        <v>91</v>
      </c>
      <c r="J16" s="38" t="s">
        <v>91</v>
      </c>
      <c r="K16" s="36" t="s">
        <v>91</v>
      </c>
      <c r="L16" s="38" t="s">
        <v>91</v>
      </c>
      <c r="M16" s="36" t="s">
        <v>91</v>
      </c>
      <c r="N16" s="38" t="s">
        <v>91</v>
      </c>
      <c r="O16" s="36" t="s">
        <v>91</v>
      </c>
      <c r="P16" s="38" t="s">
        <v>91</v>
      </c>
      <c r="Q16" s="36" t="s">
        <v>91</v>
      </c>
      <c r="R16" s="38" t="s">
        <v>91</v>
      </c>
      <c r="S16" s="36" t="s">
        <v>91</v>
      </c>
      <c r="T16" s="26"/>
    </row>
    <row r="17" spans="2:20" ht="15" customHeight="1" x14ac:dyDescent="0.25">
      <c r="B17" s="23"/>
      <c r="C17" s="28" t="s">
        <v>59</v>
      </c>
      <c r="D17" s="38" t="s">
        <v>91</v>
      </c>
      <c r="E17" s="36">
        <v>1</v>
      </c>
      <c r="F17" s="38">
        <v>2</v>
      </c>
      <c r="G17" s="36">
        <v>1</v>
      </c>
      <c r="H17" s="38">
        <v>1</v>
      </c>
      <c r="I17" s="36">
        <v>1</v>
      </c>
      <c r="J17" s="38">
        <v>1</v>
      </c>
      <c r="K17" s="36" t="s">
        <v>91</v>
      </c>
      <c r="L17" s="38" t="s">
        <v>91</v>
      </c>
      <c r="M17" s="36">
        <v>1</v>
      </c>
      <c r="N17" s="38">
        <v>2</v>
      </c>
      <c r="O17" s="36" t="s">
        <v>91</v>
      </c>
      <c r="P17" s="38" t="s">
        <v>91</v>
      </c>
      <c r="Q17" s="36">
        <v>3</v>
      </c>
      <c r="R17" s="38">
        <v>2</v>
      </c>
      <c r="S17" s="36">
        <v>15</v>
      </c>
      <c r="T17" s="26"/>
    </row>
    <row r="18" spans="2:20" ht="15" customHeight="1" x14ac:dyDescent="0.25">
      <c r="B18" s="23"/>
      <c r="C18" s="29" t="s">
        <v>60</v>
      </c>
      <c r="D18" s="39" t="s">
        <v>91</v>
      </c>
      <c r="E18" s="37" t="s">
        <v>91</v>
      </c>
      <c r="F18" s="39" t="s">
        <v>91</v>
      </c>
      <c r="G18" s="37" t="s">
        <v>91</v>
      </c>
      <c r="H18" s="39" t="s">
        <v>91</v>
      </c>
      <c r="I18" s="37" t="s">
        <v>91</v>
      </c>
      <c r="J18" s="39" t="s">
        <v>91</v>
      </c>
      <c r="K18" s="37" t="s">
        <v>91</v>
      </c>
      <c r="L18" s="39" t="s">
        <v>91</v>
      </c>
      <c r="M18" s="37" t="s">
        <v>91</v>
      </c>
      <c r="N18" s="39" t="s">
        <v>91</v>
      </c>
      <c r="O18" s="37" t="s">
        <v>91</v>
      </c>
      <c r="P18" s="39" t="s">
        <v>91</v>
      </c>
      <c r="Q18" s="37">
        <v>1</v>
      </c>
      <c r="R18" s="39" t="s">
        <v>91</v>
      </c>
      <c r="S18" s="37">
        <v>1</v>
      </c>
      <c r="T18" s="26"/>
    </row>
    <row r="19" spans="2:20" ht="15" customHeight="1" x14ac:dyDescent="0.25">
      <c r="B19" s="23"/>
      <c r="C19" s="28" t="s">
        <v>61</v>
      </c>
      <c r="D19" s="38" t="s">
        <v>91</v>
      </c>
      <c r="E19" s="36" t="s">
        <v>91</v>
      </c>
      <c r="F19" s="38" t="s">
        <v>91</v>
      </c>
      <c r="G19" s="36" t="s">
        <v>91</v>
      </c>
      <c r="H19" s="38" t="s">
        <v>91</v>
      </c>
      <c r="I19" s="36" t="s">
        <v>91</v>
      </c>
      <c r="J19" s="38">
        <v>1</v>
      </c>
      <c r="K19" s="36" t="s">
        <v>91</v>
      </c>
      <c r="L19" s="38" t="s">
        <v>91</v>
      </c>
      <c r="M19" s="36">
        <v>1</v>
      </c>
      <c r="N19" s="38" t="s">
        <v>91</v>
      </c>
      <c r="O19" s="36">
        <v>1</v>
      </c>
      <c r="P19" s="38" t="s">
        <v>91</v>
      </c>
      <c r="Q19" s="36">
        <v>1</v>
      </c>
      <c r="R19" s="38">
        <v>1</v>
      </c>
      <c r="S19" s="36">
        <v>5</v>
      </c>
      <c r="T19" s="26"/>
    </row>
    <row r="20" spans="2:20" ht="15" customHeight="1" x14ac:dyDescent="0.25">
      <c r="B20" s="23"/>
      <c r="C20" s="32" t="s">
        <v>93</v>
      </c>
      <c r="D20" s="31"/>
      <c r="E20" s="31"/>
      <c r="F20" s="31"/>
      <c r="G20" s="31"/>
      <c r="H20" s="31"/>
      <c r="I20" s="31"/>
      <c r="J20" s="31"/>
      <c r="K20" s="31"/>
      <c r="L20" s="31"/>
      <c r="M20" s="31"/>
      <c r="N20" s="31"/>
      <c r="O20" s="31"/>
      <c r="P20" s="31"/>
      <c r="Q20" s="31"/>
      <c r="R20" s="31"/>
      <c r="S20" s="31"/>
      <c r="T20" s="26"/>
    </row>
    <row r="21" spans="2:20" ht="15" customHeight="1" x14ac:dyDescent="0.25">
      <c r="B21" s="23"/>
      <c r="C21" s="33"/>
      <c r="D21" s="33"/>
      <c r="E21" s="33"/>
      <c r="F21" s="33"/>
      <c r="G21" s="33"/>
      <c r="H21" s="33"/>
      <c r="I21" s="33"/>
      <c r="J21" s="33"/>
      <c r="K21" s="33"/>
      <c r="L21" s="33"/>
      <c r="M21" s="33"/>
      <c r="N21" s="33"/>
      <c r="O21" s="33"/>
      <c r="P21" s="33"/>
      <c r="Q21" s="33"/>
      <c r="R21" s="33"/>
      <c r="S21" s="33"/>
      <c r="T21" s="26"/>
    </row>
    <row r="22" spans="2:20" ht="21" x14ac:dyDescent="0.35">
      <c r="B22" s="23"/>
      <c r="C22" s="114" t="s">
        <v>99</v>
      </c>
      <c r="D22" s="114"/>
      <c r="E22" s="114"/>
      <c r="F22" s="114"/>
      <c r="G22" s="114"/>
      <c r="H22" s="114"/>
      <c r="I22" s="114"/>
      <c r="J22" s="114"/>
      <c r="K22" s="114"/>
      <c r="L22" s="33"/>
      <c r="M22" s="33"/>
      <c r="N22" s="33"/>
      <c r="O22" s="33"/>
      <c r="P22" s="33"/>
      <c r="Q22" s="33"/>
      <c r="R22" s="33"/>
      <c r="S22" s="33"/>
      <c r="T22" s="26"/>
    </row>
    <row r="23" spans="2:20" ht="18.75" x14ac:dyDescent="0.3">
      <c r="B23" s="23"/>
      <c r="C23" s="34" t="s">
        <v>88</v>
      </c>
      <c r="D23" s="33"/>
      <c r="E23" s="33"/>
      <c r="F23" s="33"/>
      <c r="G23" s="33"/>
      <c r="H23" s="33"/>
      <c r="I23" s="33"/>
      <c r="J23" s="33"/>
      <c r="K23" s="33"/>
      <c r="L23" s="33"/>
      <c r="M23" s="33"/>
      <c r="N23" s="33"/>
      <c r="O23" s="33"/>
      <c r="P23" s="33"/>
      <c r="Q23" s="33"/>
      <c r="R23" s="33"/>
      <c r="S23" s="33"/>
      <c r="T23" s="26"/>
    </row>
    <row r="24" spans="2:20" ht="15" customHeight="1" x14ac:dyDescent="0.3">
      <c r="B24" s="23"/>
      <c r="C24" s="34"/>
      <c r="D24" s="33"/>
      <c r="E24" s="33"/>
      <c r="F24" s="33"/>
      <c r="G24" s="33"/>
      <c r="H24" s="33"/>
      <c r="I24" s="33"/>
      <c r="J24" s="33"/>
      <c r="K24" s="33"/>
      <c r="L24" s="33"/>
      <c r="M24" s="33"/>
      <c r="N24" s="33"/>
      <c r="O24" s="33"/>
      <c r="P24" s="33"/>
      <c r="Q24" s="33"/>
      <c r="R24" s="33"/>
      <c r="S24" s="33"/>
      <c r="T24" s="26"/>
    </row>
    <row r="25" spans="2:20" ht="15" customHeight="1" x14ac:dyDescent="0.25">
      <c r="B25" s="23"/>
      <c r="C25" s="116" t="s">
        <v>41</v>
      </c>
      <c r="D25" s="120" t="s">
        <v>5</v>
      </c>
      <c r="E25" s="120"/>
      <c r="F25" s="120"/>
      <c r="G25" s="120"/>
      <c r="H25" s="120"/>
      <c r="I25" s="120"/>
      <c r="J25" s="120"/>
      <c r="K25" s="120"/>
      <c r="L25" s="120"/>
      <c r="M25" s="120"/>
      <c r="N25" s="120"/>
      <c r="O25" s="120"/>
      <c r="P25" s="120"/>
      <c r="Q25" s="120"/>
      <c r="R25" s="120"/>
      <c r="S25" s="115" t="s">
        <v>42</v>
      </c>
      <c r="T25" s="26"/>
    </row>
    <row r="26" spans="2:20" ht="49.15" customHeight="1" x14ac:dyDescent="0.25">
      <c r="B26" s="23"/>
      <c r="C26" s="116"/>
      <c r="D26" s="50" t="s">
        <v>6</v>
      </c>
      <c r="E26" s="50" t="s">
        <v>52</v>
      </c>
      <c r="F26" s="50" t="s">
        <v>7</v>
      </c>
      <c r="G26" s="50" t="s">
        <v>8</v>
      </c>
      <c r="H26" s="50" t="s">
        <v>9</v>
      </c>
      <c r="I26" s="50" t="s">
        <v>10</v>
      </c>
      <c r="J26" s="50" t="s">
        <v>11</v>
      </c>
      <c r="K26" s="50" t="s">
        <v>12</v>
      </c>
      <c r="L26" s="50" t="s">
        <v>13</v>
      </c>
      <c r="M26" s="50" t="s">
        <v>14</v>
      </c>
      <c r="N26" s="50" t="s">
        <v>15</v>
      </c>
      <c r="O26" s="50" t="s">
        <v>16</v>
      </c>
      <c r="P26" s="50" t="s">
        <v>17</v>
      </c>
      <c r="Q26" s="50" t="s">
        <v>18</v>
      </c>
      <c r="R26" s="50" t="s">
        <v>43</v>
      </c>
      <c r="S26" s="115"/>
      <c r="T26" s="26"/>
    </row>
    <row r="27" spans="2:20" ht="15" customHeight="1" x14ac:dyDescent="0.25">
      <c r="B27" s="23"/>
      <c r="C27" s="28" t="s">
        <v>4</v>
      </c>
      <c r="D27" s="82">
        <v>0.51318351906161996</v>
      </c>
      <c r="E27" s="83">
        <v>0.39730336959608997</v>
      </c>
      <c r="F27" s="82">
        <v>1.55610486425137</v>
      </c>
      <c r="G27" s="83">
        <v>1.4236704077193401</v>
      </c>
      <c r="H27" s="82">
        <v>0.69528089679316996</v>
      </c>
      <c r="I27" s="83">
        <v>0.94359550279073001</v>
      </c>
      <c r="J27" s="82">
        <v>0.64561797559364997</v>
      </c>
      <c r="K27" s="83">
        <v>0.44696629079561001</v>
      </c>
      <c r="L27" s="82">
        <v>0.29797752719706999</v>
      </c>
      <c r="M27" s="83">
        <v>2.2513857610445398</v>
      </c>
      <c r="N27" s="82">
        <v>0.51318351906161996</v>
      </c>
      <c r="O27" s="83">
        <v>0.77805243212568997</v>
      </c>
      <c r="P27" s="82">
        <v>0.28142322013056997</v>
      </c>
      <c r="Q27" s="83">
        <v>2.6817977447736401</v>
      </c>
      <c r="R27" s="82">
        <v>2.5493632882416102</v>
      </c>
      <c r="S27" s="83">
        <v>15.9749063191763</v>
      </c>
      <c r="T27" s="26"/>
    </row>
    <row r="28" spans="2:20" ht="15" customHeight="1" x14ac:dyDescent="0.25">
      <c r="B28" s="23"/>
      <c r="C28" s="28" t="s">
        <v>56</v>
      </c>
      <c r="D28" s="82">
        <v>0.28855448630087999</v>
      </c>
      <c r="E28" s="83">
        <v>0.28855448630087999</v>
      </c>
      <c r="F28" s="82">
        <v>1.22635656677872</v>
      </c>
      <c r="G28" s="83">
        <v>0.64924759417696998</v>
      </c>
      <c r="H28" s="82">
        <v>0.43283172945130999</v>
      </c>
      <c r="I28" s="83">
        <v>0.36069310787608999</v>
      </c>
      <c r="J28" s="82">
        <v>0.57710897260174998</v>
      </c>
      <c r="K28" s="83">
        <v>0.21641586472565999</v>
      </c>
      <c r="L28" s="82">
        <v>0.28855448630087999</v>
      </c>
      <c r="M28" s="83">
        <v>1.7313269178052599</v>
      </c>
      <c r="N28" s="82">
        <v>0.36069310787608999</v>
      </c>
      <c r="O28" s="83">
        <v>0.21641586472565999</v>
      </c>
      <c r="P28" s="82">
        <v>7.2138621575219997E-2</v>
      </c>
      <c r="Q28" s="83">
        <v>2.2362972688317901</v>
      </c>
      <c r="R28" s="82">
        <v>1.8034655393804699</v>
      </c>
      <c r="S28" s="83">
        <v>10.748654614707601</v>
      </c>
      <c r="T28" s="26"/>
    </row>
    <row r="29" spans="2:20" ht="15" customHeight="1" x14ac:dyDescent="0.25">
      <c r="B29" s="23"/>
      <c r="C29" s="41" t="s">
        <v>57</v>
      </c>
      <c r="D29" s="84" t="s">
        <v>91</v>
      </c>
      <c r="E29" s="85">
        <v>0.41933468359101</v>
      </c>
      <c r="F29" s="84">
        <v>0.83866936718203</v>
      </c>
      <c r="G29" s="85">
        <v>0.41933468359101</v>
      </c>
      <c r="H29" s="84">
        <v>0.41933468359101</v>
      </c>
      <c r="I29" s="85">
        <v>0.41933468359101</v>
      </c>
      <c r="J29" s="84">
        <v>0.83866936718203</v>
      </c>
      <c r="K29" s="85" t="s">
        <v>91</v>
      </c>
      <c r="L29" s="84" t="s">
        <v>91</v>
      </c>
      <c r="M29" s="85">
        <v>0.83866936718203</v>
      </c>
      <c r="N29" s="84">
        <v>0.83866936718203</v>
      </c>
      <c r="O29" s="85">
        <v>0.41933468359101</v>
      </c>
      <c r="P29" s="84" t="s">
        <v>91</v>
      </c>
      <c r="Q29" s="85">
        <v>2.0966734179550701</v>
      </c>
      <c r="R29" s="84">
        <v>1.2580040507730399</v>
      </c>
      <c r="S29" s="85" t="s">
        <v>91</v>
      </c>
      <c r="T29" s="26"/>
    </row>
    <row r="30" spans="2:20" ht="15" customHeight="1" x14ac:dyDescent="0.25">
      <c r="B30" s="23"/>
      <c r="C30" s="44"/>
      <c r="D30" s="45" t="s">
        <v>91</v>
      </c>
      <c r="E30" s="45" t="s">
        <v>91</v>
      </c>
      <c r="F30" s="45" t="s">
        <v>91</v>
      </c>
      <c r="G30" s="45" t="s">
        <v>91</v>
      </c>
      <c r="H30" s="45" t="s">
        <v>91</v>
      </c>
      <c r="I30" s="45" t="s">
        <v>91</v>
      </c>
      <c r="J30" s="45" t="s">
        <v>91</v>
      </c>
      <c r="K30" s="45" t="s">
        <v>91</v>
      </c>
      <c r="L30" s="45" t="s">
        <v>91</v>
      </c>
      <c r="M30" s="45" t="s">
        <v>91</v>
      </c>
      <c r="N30" s="45" t="s">
        <v>91</v>
      </c>
      <c r="O30" s="45" t="s">
        <v>91</v>
      </c>
      <c r="P30" s="45" t="s">
        <v>91</v>
      </c>
      <c r="Q30" s="45" t="s">
        <v>91</v>
      </c>
      <c r="R30" s="45" t="s">
        <v>91</v>
      </c>
      <c r="S30" s="45" t="s">
        <v>91</v>
      </c>
      <c r="T30" s="26"/>
    </row>
    <row r="31" spans="2:20" ht="15" customHeight="1" x14ac:dyDescent="0.25">
      <c r="B31" s="23"/>
      <c r="C31" s="28" t="s">
        <v>58</v>
      </c>
      <c r="D31" s="82" t="s">
        <v>91</v>
      </c>
      <c r="E31" s="83" t="s">
        <v>91</v>
      </c>
      <c r="F31" s="82" t="s">
        <v>91</v>
      </c>
      <c r="G31" s="83" t="s">
        <v>91</v>
      </c>
      <c r="H31" s="82" t="s">
        <v>91</v>
      </c>
      <c r="I31" s="83" t="s">
        <v>91</v>
      </c>
      <c r="J31" s="82" t="s">
        <v>91</v>
      </c>
      <c r="K31" s="83" t="s">
        <v>91</v>
      </c>
      <c r="L31" s="82" t="s">
        <v>91</v>
      </c>
      <c r="M31" s="83" t="s">
        <v>91</v>
      </c>
      <c r="N31" s="82" t="s">
        <v>91</v>
      </c>
      <c r="O31" s="83" t="s">
        <v>91</v>
      </c>
      <c r="P31" s="82" t="s">
        <v>91</v>
      </c>
      <c r="Q31" s="83" t="s">
        <v>91</v>
      </c>
      <c r="R31" s="82" t="s">
        <v>91</v>
      </c>
      <c r="S31" s="83" t="s">
        <v>91</v>
      </c>
      <c r="T31" s="26"/>
    </row>
    <row r="32" spans="2:20" ht="15" customHeight="1" x14ac:dyDescent="0.25">
      <c r="B32" s="23"/>
      <c r="C32" s="28" t="s">
        <v>59</v>
      </c>
      <c r="D32" s="82" t="s">
        <v>91</v>
      </c>
      <c r="E32" s="83">
        <v>1.01078507676913</v>
      </c>
      <c r="F32" s="82">
        <v>2.0215701535382502</v>
      </c>
      <c r="G32" s="83">
        <v>1.01078507676913</v>
      </c>
      <c r="H32" s="82">
        <v>1.01078507676913</v>
      </c>
      <c r="I32" s="83">
        <v>1.01078507676913</v>
      </c>
      <c r="J32" s="82">
        <v>1.01078507676913</v>
      </c>
      <c r="K32" s="83" t="s">
        <v>91</v>
      </c>
      <c r="L32" s="82" t="s">
        <v>91</v>
      </c>
      <c r="M32" s="83">
        <v>1.01078507676913</v>
      </c>
      <c r="N32" s="82">
        <v>2.0215701535382502</v>
      </c>
      <c r="O32" s="83" t="s">
        <v>91</v>
      </c>
      <c r="P32" s="82" t="s">
        <v>91</v>
      </c>
      <c r="Q32" s="83">
        <v>3.0323552303073802</v>
      </c>
      <c r="R32" s="82">
        <v>2.0215701535382502</v>
      </c>
      <c r="S32" s="83">
        <v>15.1617761515369</v>
      </c>
      <c r="T32" s="26"/>
    </row>
    <row r="33" spans="2:20" ht="15" customHeight="1" x14ac:dyDescent="0.25">
      <c r="B33" s="23"/>
      <c r="C33" s="29" t="s">
        <v>60</v>
      </c>
      <c r="D33" s="86" t="s">
        <v>91</v>
      </c>
      <c r="E33" s="87" t="s">
        <v>91</v>
      </c>
      <c r="F33" s="86" t="s">
        <v>91</v>
      </c>
      <c r="G33" s="87" t="s">
        <v>91</v>
      </c>
      <c r="H33" s="86" t="s">
        <v>91</v>
      </c>
      <c r="I33" s="87" t="s">
        <v>91</v>
      </c>
      <c r="J33" s="86" t="s">
        <v>91</v>
      </c>
      <c r="K33" s="87" t="s">
        <v>91</v>
      </c>
      <c r="L33" s="86" t="s">
        <v>91</v>
      </c>
      <c r="M33" s="87" t="s">
        <v>91</v>
      </c>
      <c r="N33" s="86" t="s">
        <v>91</v>
      </c>
      <c r="O33" s="87" t="s">
        <v>91</v>
      </c>
      <c r="P33" s="86" t="s">
        <v>91</v>
      </c>
      <c r="Q33" s="87">
        <v>4.0953395036448503</v>
      </c>
      <c r="R33" s="86" t="s">
        <v>91</v>
      </c>
      <c r="S33" s="87">
        <v>4.0953395036448503</v>
      </c>
      <c r="T33" s="26"/>
    </row>
    <row r="34" spans="2:20" ht="15" customHeight="1" x14ac:dyDescent="0.25">
      <c r="B34" s="23"/>
      <c r="C34" s="28" t="s">
        <v>61</v>
      </c>
      <c r="D34" s="82" t="s">
        <v>91</v>
      </c>
      <c r="E34" s="83" t="s">
        <v>91</v>
      </c>
      <c r="F34" s="82" t="s">
        <v>91</v>
      </c>
      <c r="G34" s="83" t="s">
        <v>91</v>
      </c>
      <c r="H34" s="82" t="s">
        <v>91</v>
      </c>
      <c r="I34" s="83" t="s">
        <v>91</v>
      </c>
      <c r="J34" s="82">
        <v>1.5041212923410101</v>
      </c>
      <c r="K34" s="83" t="s">
        <v>91</v>
      </c>
      <c r="L34" s="82" t="s">
        <v>91</v>
      </c>
      <c r="M34" s="83">
        <v>1.5041212923410101</v>
      </c>
      <c r="N34" s="82" t="s">
        <v>91</v>
      </c>
      <c r="O34" s="83">
        <v>1.5041212923410101</v>
      </c>
      <c r="P34" s="82" t="s">
        <v>91</v>
      </c>
      <c r="Q34" s="83">
        <v>1.5041212923410101</v>
      </c>
      <c r="R34" s="82">
        <v>1.5041212923410101</v>
      </c>
      <c r="S34" s="83">
        <v>7.5206064617050696</v>
      </c>
      <c r="T34" s="26"/>
    </row>
    <row r="35" spans="2:20" ht="15" customHeight="1" x14ac:dyDescent="0.25">
      <c r="B35" s="23"/>
      <c r="C35" s="32" t="s">
        <v>93</v>
      </c>
      <c r="D35" s="33"/>
      <c r="E35" s="33"/>
      <c r="F35" s="33"/>
      <c r="G35" s="33"/>
      <c r="H35" s="33"/>
      <c r="I35" s="33"/>
      <c r="J35" s="33"/>
      <c r="K35" s="33"/>
      <c r="L35" s="33"/>
      <c r="M35" s="33"/>
      <c r="N35" s="33"/>
      <c r="O35" s="33"/>
      <c r="P35" s="33"/>
      <c r="Q35" s="33"/>
      <c r="R35" s="33"/>
      <c r="S35" s="33"/>
      <c r="T35" s="26"/>
    </row>
    <row r="36" spans="2:20" ht="15" customHeight="1" x14ac:dyDescent="0.25">
      <c r="B36" s="24"/>
      <c r="C36" s="7"/>
      <c r="D36" s="7"/>
      <c r="E36" s="7"/>
      <c r="F36" s="7"/>
      <c r="G36" s="7"/>
      <c r="H36" s="7"/>
      <c r="I36" s="16"/>
      <c r="J36" s="7"/>
      <c r="K36" s="7"/>
      <c r="L36" s="16"/>
      <c r="M36" s="7"/>
      <c r="N36" s="7"/>
      <c r="O36" s="7"/>
      <c r="P36" s="7"/>
      <c r="Q36" s="7"/>
      <c r="R36" s="7"/>
      <c r="S36" s="52"/>
      <c r="T36" s="27"/>
    </row>
  </sheetData>
  <mergeCells count="9">
    <mergeCell ref="C6:K6"/>
    <mergeCell ref="S25:S26"/>
    <mergeCell ref="C25:C26"/>
    <mergeCell ref="C22:K22"/>
    <mergeCell ref="C7:K7"/>
    <mergeCell ref="D10:R10"/>
    <mergeCell ref="C10:C11"/>
    <mergeCell ref="S10:S11"/>
    <mergeCell ref="D25:R25"/>
  </mergeCells>
  <pageMargins left="0.7" right="0.7" top="0.75" bottom="0.75" header="0.3" footer="0.3"/>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774DA-ED4E-40B3-B5E8-77DF5021C46E}">
  <sheetPr>
    <tabColor theme="9" tint="0.59999389629810485"/>
  </sheetPr>
  <dimension ref="B4:H35"/>
  <sheetViews>
    <sheetView zoomScaleNormal="100" zoomScaleSheetLayoutView="50" workbookViewId="0"/>
  </sheetViews>
  <sheetFormatPr defaultColWidth="9.28515625" defaultRowHeight="15" x14ac:dyDescent="0.25"/>
  <cols>
    <col min="1" max="1" width="9.28515625" style="1"/>
    <col min="2" max="2" width="4.42578125" style="1" customWidth="1"/>
    <col min="3" max="3" width="33.7109375" style="1" customWidth="1"/>
    <col min="4" max="7" width="25.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3" t="s">
        <v>100</v>
      </c>
      <c r="D6" s="113"/>
      <c r="E6" s="113"/>
      <c r="F6" s="113"/>
      <c r="G6" s="113"/>
      <c r="H6" s="26"/>
    </row>
    <row r="7" spans="2:8" ht="21" x14ac:dyDescent="0.35">
      <c r="B7" s="23"/>
      <c r="C7" s="114" t="s">
        <v>101</v>
      </c>
      <c r="D7" s="114"/>
      <c r="E7" s="114"/>
      <c r="F7" s="114"/>
      <c r="G7" s="114"/>
      <c r="H7" s="26"/>
    </row>
    <row r="8" spans="2:8" ht="18.75" x14ac:dyDescent="0.3">
      <c r="B8" s="23"/>
      <c r="C8" s="34" t="s">
        <v>88</v>
      </c>
      <c r="D8" s="5"/>
      <c r="E8" s="6"/>
      <c r="F8" s="6"/>
      <c r="G8" s="6"/>
      <c r="H8" s="26"/>
    </row>
    <row r="9" spans="2:8" ht="15" customHeight="1" x14ac:dyDescent="0.3">
      <c r="B9" s="23"/>
      <c r="C9" s="20"/>
      <c r="D9" s="5"/>
      <c r="E9" s="6"/>
      <c r="F9" s="6"/>
      <c r="G9" s="6"/>
      <c r="H9" s="26"/>
    </row>
    <row r="10" spans="2:8" ht="49.15" customHeight="1" x14ac:dyDescent="0.25">
      <c r="B10" s="23"/>
      <c r="C10" s="51" t="s">
        <v>44</v>
      </c>
      <c r="D10" s="50" t="s">
        <v>45</v>
      </c>
      <c r="E10" s="50" t="s">
        <v>46</v>
      </c>
      <c r="F10" s="50" t="s">
        <v>47</v>
      </c>
      <c r="G10" s="50" t="s">
        <v>48</v>
      </c>
      <c r="H10" s="26"/>
    </row>
    <row r="11" spans="2:8" ht="15" customHeight="1" x14ac:dyDescent="0.25">
      <c r="B11" s="23"/>
      <c r="C11" s="28" t="s">
        <v>4</v>
      </c>
      <c r="D11" s="38">
        <v>746</v>
      </c>
      <c r="E11" s="36">
        <v>1686</v>
      </c>
      <c r="F11" s="38">
        <v>269</v>
      </c>
      <c r="G11" s="36">
        <v>869</v>
      </c>
      <c r="H11" s="26"/>
    </row>
    <row r="12" spans="2:8" ht="15" customHeight="1" x14ac:dyDescent="0.25">
      <c r="B12" s="23"/>
      <c r="C12" s="28" t="s">
        <v>56</v>
      </c>
      <c r="D12" s="38">
        <v>130</v>
      </c>
      <c r="E12" s="36">
        <v>354</v>
      </c>
      <c r="F12" s="38">
        <v>57</v>
      </c>
      <c r="G12" s="36">
        <v>212</v>
      </c>
      <c r="H12" s="26"/>
    </row>
    <row r="13" spans="2:8" ht="15" customHeight="1" x14ac:dyDescent="0.25">
      <c r="B13" s="23"/>
      <c r="C13" s="41" t="s">
        <v>57</v>
      </c>
      <c r="D13" s="42">
        <v>20</v>
      </c>
      <c r="E13" s="43">
        <v>31</v>
      </c>
      <c r="F13" s="42">
        <v>11</v>
      </c>
      <c r="G13" s="43">
        <v>31</v>
      </c>
      <c r="H13" s="26"/>
    </row>
    <row r="14" spans="2:8" ht="15" customHeight="1" x14ac:dyDescent="0.25">
      <c r="B14" s="23"/>
      <c r="C14" s="44"/>
      <c r="D14" s="45" t="s">
        <v>91</v>
      </c>
      <c r="E14" s="45" t="s">
        <v>91</v>
      </c>
      <c r="F14" s="45" t="s">
        <v>91</v>
      </c>
      <c r="G14" s="45" t="s">
        <v>91</v>
      </c>
      <c r="H14" s="26"/>
    </row>
    <row r="15" spans="2:8" ht="15" customHeight="1" x14ac:dyDescent="0.25">
      <c r="B15" s="23"/>
      <c r="C15" s="28" t="s">
        <v>58</v>
      </c>
      <c r="D15" s="38">
        <v>4</v>
      </c>
      <c r="E15" s="36">
        <v>8</v>
      </c>
      <c r="F15" s="38">
        <v>1</v>
      </c>
      <c r="G15" s="36">
        <v>4</v>
      </c>
      <c r="H15" s="26"/>
    </row>
    <row r="16" spans="2:8" ht="15" customHeight="1" x14ac:dyDescent="0.25">
      <c r="B16" s="23"/>
      <c r="C16" s="28" t="s">
        <v>59</v>
      </c>
      <c r="D16" s="38">
        <v>8</v>
      </c>
      <c r="E16" s="36">
        <v>8</v>
      </c>
      <c r="F16" s="38">
        <v>4</v>
      </c>
      <c r="G16" s="36">
        <v>14</v>
      </c>
      <c r="H16" s="26"/>
    </row>
    <row r="17" spans="2:8" ht="15" customHeight="1" x14ac:dyDescent="0.25">
      <c r="B17" s="23"/>
      <c r="C17" s="29" t="s">
        <v>60</v>
      </c>
      <c r="D17" s="39">
        <v>2</v>
      </c>
      <c r="E17" s="37">
        <v>2</v>
      </c>
      <c r="F17" s="39">
        <v>1</v>
      </c>
      <c r="G17" s="37">
        <v>4</v>
      </c>
      <c r="H17" s="26"/>
    </row>
    <row r="18" spans="2:8" ht="15" customHeight="1" x14ac:dyDescent="0.25">
      <c r="B18" s="23"/>
      <c r="C18" s="28" t="s">
        <v>61</v>
      </c>
      <c r="D18" s="38">
        <v>6</v>
      </c>
      <c r="E18" s="36">
        <v>13</v>
      </c>
      <c r="F18" s="38">
        <v>5</v>
      </c>
      <c r="G18" s="36">
        <v>9</v>
      </c>
      <c r="H18" s="26"/>
    </row>
    <row r="19" spans="2:8" ht="15" customHeight="1" x14ac:dyDescent="0.25">
      <c r="B19" s="23"/>
      <c r="C19" s="32" t="s">
        <v>106</v>
      </c>
      <c r="D19" s="31"/>
      <c r="E19" s="31"/>
      <c r="F19" s="31"/>
      <c r="G19" s="31"/>
      <c r="H19" s="26"/>
    </row>
    <row r="20" spans="2:8" ht="15" customHeight="1" x14ac:dyDescent="0.25">
      <c r="B20" s="23"/>
      <c r="C20" s="33"/>
      <c r="D20" s="33"/>
      <c r="E20" s="33"/>
      <c r="F20" s="33"/>
      <c r="G20" s="33"/>
      <c r="H20" s="26"/>
    </row>
    <row r="21" spans="2:8" ht="21" x14ac:dyDescent="0.35">
      <c r="B21" s="23"/>
      <c r="C21" s="114" t="s">
        <v>102</v>
      </c>
      <c r="D21" s="114"/>
      <c r="E21" s="114"/>
      <c r="F21" s="114"/>
      <c r="G21" s="114"/>
      <c r="H21" s="26"/>
    </row>
    <row r="22" spans="2:8" ht="18.75" x14ac:dyDescent="0.3">
      <c r="B22" s="23"/>
      <c r="C22" s="34" t="s">
        <v>88</v>
      </c>
      <c r="D22" s="5"/>
      <c r="E22" s="6"/>
      <c r="F22" s="6"/>
      <c r="G22" s="6"/>
      <c r="H22" s="26"/>
    </row>
    <row r="23" spans="2:8" ht="15" customHeight="1" x14ac:dyDescent="0.3">
      <c r="B23" s="23"/>
      <c r="C23" s="20"/>
      <c r="D23" s="5"/>
      <c r="E23" s="6"/>
      <c r="F23" s="6"/>
      <c r="G23" s="6"/>
      <c r="H23" s="26"/>
    </row>
    <row r="24" spans="2:8" ht="49.15" customHeight="1" x14ac:dyDescent="0.25">
      <c r="B24" s="23"/>
      <c r="C24" s="51" t="s">
        <v>41</v>
      </c>
      <c r="D24" s="50" t="s">
        <v>45</v>
      </c>
      <c r="E24" s="50" t="s">
        <v>46</v>
      </c>
      <c r="F24" s="50" t="s">
        <v>47</v>
      </c>
      <c r="G24" s="50" t="s">
        <v>48</v>
      </c>
      <c r="H24" s="26"/>
    </row>
    <row r="25" spans="2:8" ht="15" customHeight="1" x14ac:dyDescent="0.25">
      <c r="B25" s="23"/>
      <c r="C25" s="28" t="s">
        <v>4</v>
      </c>
      <c r="D25" s="82">
        <v>12.3500650778898</v>
      </c>
      <c r="E25" s="83">
        <v>27.9118092779119</v>
      </c>
      <c r="F25" s="82">
        <v>4.4533076487297203</v>
      </c>
      <c r="G25" s="83">
        <v>14.386335861509799</v>
      </c>
      <c r="H25" s="26"/>
    </row>
    <row r="26" spans="2:8" ht="15" customHeight="1" x14ac:dyDescent="0.25">
      <c r="B26" s="23"/>
      <c r="C26" s="28" t="s">
        <v>56</v>
      </c>
      <c r="D26" s="82">
        <v>9.3783387787815808</v>
      </c>
      <c r="E26" s="83">
        <v>25.5379379052975</v>
      </c>
      <c r="F26" s="82">
        <v>4.1120408491580802</v>
      </c>
      <c r="G26" s="83">
        <v>15.2939063161669</v>
      </c>
      <c r="H26" s="26"/>
    </row>
    <row r="27" spans="2:8" ht="15" customHeight="1" x14ac:dyDescent="0.25">
      <c r="B27" s="23"/>
      <c r="C27" s="41" t="s">
        <v>57</v>
      </c>
      <c r="D27" s="84">
        <v>8.3870101986044006</v>
      </c>
      <c r="E27" s="85">
        <v>12.9998658078368</v>
      </c>
      <c r="F27" s="84">
        <v>4.6128556092324198</v>
      </c>
      <c r="G27" s="85">
        <v>12.9998658078368</v>
      </c>
      <c r="H27" s="26"/>
    </row>
    <row r="28" spans="2:8" ht="15" customHeight="1" x14ac:dyDescent="0.25">
      <c r="B28" s="23"/>
      <c r="C28" s="44"/>
      <c r="D28" s="45" t="s">
        <v>91</v>
      </c>
      <c r="E28" s="45" t="s">
        <v>91</v>
      </c>
      <c r="F28" s="45" t="s">
        <v>91</v>
      </c>
      <c r="G28" s="45" t="s">
        <v>91</v>
      </c>
      <c r="H28" s="26"/>
    </row>
    <row r="29" spans="2:8" ht="15" customHeight="1" x14ac:dyDescent="0.25">
      <c r="B29" s="23"/>
      <c r="C29" s="28" t="s">
        <v>58</v>
      </c>
      <c r="D29" s="82">
        <v>8.2243605559667792</v>
      </c>
      <c r="E29" s="83">
        <v>16.448721111933601</v>
      </c>
      <c r="F29" s="82">
        <v>2.0560901389916899</v>
      </c>
      <c r="G29" s="83">
        <v>8.2243605559667792</v>
      </c>
      <c r="H29" s="26"/>
    </row>
    <row r="30" spans="2:8" ht="15" customHeight="1" x14ac:dyDescent="0.25">
      <c r="B30" s="23"/>
      <c r="C30" s="28" t="s">
        <v>59</v>
      </c>
      <c r="D30" s="82">
        <v>8.0865258263418607</v>
      </c>
      <c r="E30" s="83">
        <v>8.0865258263418607</v>
      </c>
      <c r="F30" s="82">
        <v>4.0432629131709303</v>
      </c>
      <c r="G30" s="83">
        <v>14.1514201960983</v>
      </c>
      <c r="H30" s="26"/>
    </row>
    <row r="31" spans="2:8" ht="15" customHeight="1" x14ac:dyDescent="0.25">
      <c r="B31" s="23"/>
      <c r="C31" s="29" t="s">
        <v>60</v>
      </c>
      <c r="D31" s="86">
        <v>8.1906790072897095</v>
      </c>
      <c r="E31" s="87">
        <v>8.1906790072897095</v>
      </c>
      <c r="F31" s="86">
        <v>4.0953395036448503</v>
      </c>
      <c r="G31" s="87">
        <v>16.381358014579401</v>
      </c>
      <c r="H31" s="26"/>
    </row>
    <row r="32" spans="2:8" ht="15" customHeight="1" x14ac:dyDescent="0.25">
      <c r="B32" s="23"/>
      <c r="C32" s="28" t="s">
        <v>61</v>
      </c>
      <c r="D32" s="82">
        <v>9.0252707581227494</v>
      </c>
      <c r="E32" s="83">
        <v>19.554753309265902</v>
      </c>
      <c r="F32" s="82">
        <v>7.5210589651022897</v>
      </c>
      <c r="G32" s="83">
        <v>13.5379061371841</v>
      </c>
      <c r="H32" s="26"/>
    </row>
    <row r="33" spans="2:8" ht="15" customHeight="1" x14ac:dyDescent="0.25">
      <c r="B33" s="23"/>
      <c r="C33" s="32" t="s">
        <v>106</v>
      </c>
      <c r="D33" s="31"/>
      <c r="E33" s="31"/>
      <c r="F33" s="31"/>
      <c r="G33" s="31"/>
      <c r="H33" s="26"/>
    </row>
    <row r="34" spans="2:8" ht="15" customHeight="1" x14ac:dyDescent="0.25">
      <c r="B34" s="24"/>
      <c r="C34" s="7"/>
      <c r="D34" s="7"/>
      <c r="E34" s="7"/>
      <c r="F34" s="7"/>
      <c r="G34" s="7"/>
      <c r="H34" s="27"/>
    </row>
    <row r="35" spans="2:8" ht="20.100000000000001" customHeight="1" x14ac:dyDescent="0.25"/>
  </sheetData>
  <mergeCells count="3">
    <mergeCell ref="C7:G7"/>
    <mergeCell ref="C21:G21"/>
    <mergeCell ref="C6:G6"/>
  </mergeCells>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E3A80355FE8D44C9F3A24DB13AA4265" ma:contentTypeVersion="7" ma:contentTypeDescription="Opret et nyt dokument." ma:contentTypeScope="" ma:versionID="7be08053d2e0789f8f0dcebfb75e276a">
  <xsd:schema xmlns:xsd="http://www.w3.org/2001/XMLSchema" xmlns:xs="http://www.w3.org/2001/XMLSchema" xmlns:p="http://schemas.microsoft.com/office/2006/metadata/properties" xmlns:ns1="http://schemas.microsoft.com/sharepoint/v3" xmlns:ns2="7815f5ab-9ba9-413f-af29-97aa4d40559a" xmlns:ns3="2770f0a5-d704-4a2b-aa5a-f8913fcb8d1f" targetNamespace="http://schemas.microsoft.com/office/2006/metadata/properties" ma:root="true" ma:fieldsID="638849b5aaa7518fd958a7730cfeb74d" ns1:_="" ns2:_="" ns3:_="">
    <xsd:import namespace="http://schemas.microsoft.com/sharepoint/v3"/>
    <xsd:import namespace="7815f5ab-9ba9-413f-af29-97aa4d40559a"/>
    <xsd:import namespace="2770f0a5-d704-4a2b-aa5a-f8913fcb8d1f"/>
    <xsd:element name="properties">
      <xsd:complexType>
        <xsd:sequence>
          <xsd:element name="documentManagement">
            <xsd:complexType>
              <xsd:all>
                <xsd:element ref="ns1:PublishingStartDate" minOccurs="0"/>
                <xsd:element ref="ns1:PublishingExpirationDate" minOccurs="0"/>
                <xsd:element ref="ns2:l3710ef8de1e415e893132f72b63ff0d" minOccurs="0"/>
                <xsd:element ref="ns3:TaxCatchAll" minOccurs="0"/>
                <xsd:element ref="ns2:Sidst_x0020_opdateret"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tartdato for planlægning" ma:description="Startdato for planlægning er en webstedskolonne, der blev oprettet vha. publiceringsfunktionen. Den bruges til at angive den dato og det klokkeslæt, hvor denne side først vil være synlig for besøgende på webstedet." ma:hidden="true" ma:internalName="PublishingStartDate">
      <xsd:simpleType>
        <xsd:restriction base="dms:Unknown"/>
      </xsd:simpleType>
    </xsd:element>
    <xsd:element name="PublishingExpirationDate" ma:index="9" nillable="true" ma:displayName="Slutdato for planlægning" ma:description="Slutdato for planlægning er en webstedskolonne, der blev oprettet vha. publiceringsfunktionen. Den bruges til at angive den dato og det klokkeslæt, hvor denne side ikke længere vil være synlig for besøgende på webstedet."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15f5ab-9ba9-413f-af29-97aa4d40559a" elementFormDefault="qualified">
    <xsd:import namespace="http://schemas.microsoft.com/office/2006/documentManagement/types"/>
    <xsd:import namespace="http://schemas.microsoft.com/office/infopath/2007/PartnerControls"/>
    <xsd:element name="l3710ef8de1e415e893132f72b63ff0d" ma:index="11" ma:taxonomy="true" ma:internalName="l3710ef8de1e415e893132f72b63ff0d" ma:taxonomyFieldName="Emne" ma:displayName="Emne" ma:default="" ma:fieldId="{53710ef8-de1e-415e-8931-32f72b63ff0d}" ma:taxonomyMulti="true" ma:sspId="b954ac37-474b-4ce9-96da-5e2495cdfa41" ma:termSetId="abf29431-7f8c-4992-9a57-7a0adabf94e2" ma:anchorId="00000000-0000-0000-0000-000000000000" ma:open="false" ma:isKeyword="false">
      <xsd:complexType>
        <xsd:sequence>
          <xsd:element ref="pc:Terms" minOccurs="0" maxOccurs="1"/>
        </xsd:sequence>
      </xsd:complexType>
    </xsd:element>
    <xsd:element name="Sidst_x0020_opdateret" ma:index="13" nillable="true" ma:displayName="Sidst opdateret" ma:format="DateOnly" ma:internalName="Sidst_x0020_opdateret">
      <xsd:simpleType>
        <xsd:restriction base="dms:DateTime"/>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70f0a5-d704-4a2b-aa5a-f8913fcb8d1f" elementFormDefault="qualified">
    <xsd:import namespace="http://schemas.microsoft.com/office/2006/documentManagement/types"/>
    <xsd:import namespace="http://schemas.microsoft.com/office/infopath/2007/PartnerControls"/>
    <xsd:element name="TaxCatchAll" ma:index="12" nillable="true" ma:displayName="Taksonomiopsamlingskolonne" ma:hidden="true" ma:list="{861a7842-9d64-4d27-bb4d-e554a7b0af23}" ma:internalName="TaxCatchAll" ma:showField="CatchAllData" ma:web="2770f0a5-d704-4a2b-aa5a-f8913fcb8d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TaxCatchAll xmlns="2770f0a5-d704-4a2b-aa5a-f8913fcb8d1f">
      <Value>124</Value>
      <Value>91</Value>
    </TaxCatchAll>
    <PublishingStartDate xmlns="http://schemas.microsoft.com/sharepoint/v3" xsi:nil="true"/>
    <Sidst_x0020_opdateret xmlns="7815f5ab-9ba9-413f-af29-97aa4d40559a" xsi:nil="true"/>
    <l3710ef8de1e415e893132f72b63ff0d xmlns="7815f5ab-9ba9-413f-af29-97aa4d40559a">
      <Terms xmlns="http://schemas.microsoft.com/office/infopath/2007/PartnerControls">
        <TermInfo xmlns="http://schemas.microsoft.com/office/infopath/2007/PartnerControls">
          <TermName xmlns="http://schemas.microsoft.com/office/infopath/2007/PartnerControls">Dataprocesser</TermName>
          <TermId xmlns="http://schemas.microsoft.com/office/infopath/2007/PartnerControls">ed38ed8d-9cf2-4d31-bc87-31e10c7ebed0</TermId>
        </TermInfo>
        <TermInfo xmlns="http://schemas.microsoft.com/office/infopath/2007/PartnerControls">
          <TermName xmlns="http://schemas.microsoft.com/office/infopath/2007/PartnerControls">Ad hoc databestilling</TermName>
          <TermId xmlns="http://schemas.microsoft.com/office/infopath/2007/PartnerControls">602118f2-f56a-4298-8f7e-89794a3f9175</TermId>
        </TermInfo>
      </Terms>
    </l3710ef8de1e415e893132f72b63ff0d>
  </documentManagement>
</p:properties>
</file>

<file path=customXml/itemProps1.xml><?xml version="1.0" encoding="utf-8"?>
<ds:datastoreItem xmlns:ds="http://schemas.openxmlformats.org/officeDocument/2006/customXml" ds:itemID="{ED8747C8-3F09-4BA2-8474-C992DB936D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815f5ab-9ba9-413f-af29-97aa4d40559a"/>
    <ds:schemaRef ds:uri="2770f0a5-d704-4a2b-aa5a-f8913fcb8d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BBF4B5C-831C-40FB-898B-2BA8C7E991C5}">
  <ds:schemaRefs>
    <ds:schemaRef ds:uri="http://schemas.microsoft.com/sharepoint/v3/contenttype/forms"/>
  </ds:schemaRefs>
</ds:datastoreItem>
</file>

<file path=customXml/itemProps3.xml><?xml version="1.0" encoding="utf-8"?>
<ds:datastoreItem xmlns:ds="http://schemas.openxmlformats.org/officeDocument/2006/customXml" ds:itemID="{C4F283AF-D175-49EE-B17C-8FA4C9E8F68C}">
  <ds:schemaRefs>
    <ds:schemaRef ds:uri="http://schemas.microsoft.com/sharepoint/v3"/>
    <ds:schemaRef ds:uri="http://purl.org/dc/dcmitype/"/>
    <ds:schemaRef ds:uri="2770f0a5-d704-4a2b-aa5a-f8913fcb8d1f"/>
    <ds:schemaRef ds:uri="http://schemas.microsoft.com/office/2006/metadata/properties"/>
    <ds:schemaRef ds:uri="http://schemas.microsoft.com/office/2006/documentManagement/types"/>
    <ds:schemaRef ds:uri="http://schemas.openxmlformats.org/package/2006/metadata/core-properties"/>
    <ds:schemaRef ds:uri="http://purl.org/dc/elements/1.1/"/>
    <ds:schemaRef ds:uri="http://www.w3.org/XML/1998/namespace"/>
    <ds:schemaRef ds:uri="http://schemas.microsoft.com/office/infopath/2007/PartnerControls"/>
    <ds:schemaRef ds:uri="7815f5ab-9ba9-413f-af29-97aa4d40559a"/>
    <ds:schemaRef ds:uri="http://purl.org/dc/terms/"/>
  </ds:schemaRefs>
</ds:datastoreItem>
</file>

<file path=docMetadata/LabelInfo.xml><?xml version="1.0" encoding="utf-8"?>
<clbl:labelList xmlns:clbl="http://schemas.microsoft.com/office/2020/mipLabelMetadata">
  <clbl:label id="{defa4170-0d19-0005-0004-bc88714345d2}" enabled="1" method="Standard" siteId="{dc5796d2-b71a-4285-961a-b3d2da0ca28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10</vt:i4>
      </vt:variant>
    </vt:vector>
  </HeadingPairs>
  <TitlesOfParts>
    <vt:vector size="10" baseType="lpstr">
      <vt:lpstr>FORSIDE</vt:lpstr>
      <vt:lpstr>Indhold</vt:lpstr>
      <vt:lpstr>1. Udgifter - Værdi af beh.</vt:lpstr>
      <vt:lpstr>2. Udgifter - KFF</vt:lpstr>
      <vt:lpstr>3. Udgifter - Medicin</vt:lpstr>
      <vt:lpstr>4. Medicin - Dosispakket</vt:lpstr>
      <vt:lpstr>5. Medicin - Polyfarmaci</vt:lpstr>
      <vt:lpstr>6. Praksissektor - AP </vt:lpstr>
      <vt:lpstr>7. Praksissektor - Speciallæge</vt:lpstr>
      <vt:lpstr>8. Praksissektor - Øvrig</vt:lpstr>
    </vt:vector>
  </TitlesOfParts>
  <Manager/>
  <Company>Sundhedsdatastyrelsen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Datapakke til sundhedsråd</dc:title>
  <dc:subject/>
  <dc:creator>Sundhedsdatastyrelsen</dc:creator>
  <cp:keywords/>
  <dc:description/>
  <cp:lastModifiedBy>Mathilde Hjort</cp:lastModifiedBy>
  <cp:revision/>
  <dcterms:created xsi:type="dcterms:W3CDTF">2015-07-23T14:09:38Z</dcterms:created>
  <dcterms:modified xsi:type="dcterms:W3CDTF">2026-09-24T08:01:09Z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a70947d4-cbcc-4cbb-a1c0-779704fd4ef2</vt:lpwstr>
  </property>
</Properties>
</file>