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Denne_projektmappe"/>
  <mc:AlternateContent xmlns:mc="http://schemas.openxmlformats.org/markup-compatibility/2006">
    <mc:Choice Requires="x15">
      <x15ac:absPath xmlns:x15ac="http://schemas.microsoft.com/office/spreadsheetml/2010/11/ac" url="C:\Users\b212674\Desktop\Midlertidige\"/>
    </mc:Choice>
  </mc:AlternateContent>
  <xr:revisionPtr revIDLastSave="0" documentId="8_{C947B80E-E7A8-4793-84EB-97F287A5E9DF}" xr6:coauthVersionLast="36" xr6:coauthVersionMax="36" xr10:uidLastSave="{00000000-0000-0000-0000-000000000000}"/>
  <bookViews>
    <workbookView xWindow="0" yWindow="0" windowWidth="28800" windowHeight="12230" xr2:uid="{00000000-000D-0000-FFFF-FFFF00000000}"/>
  </bookViews>
  <sheets>
    <sheet name="Organdonorregisteret" sheetId="2" r:id="rId1"/>
    <sheet name="Bestilling" sheetId="9" r:id="rId2"/>
    <sheet name="Hovedresultater" sheetId="6" r:id="rId3"/>
    <sheet name="Dokumentation" sheetId="4" r:id="rId4"/>
    <sheet name="Opmærksomhedspunkt" sheetId="10" r:id="rId5"/>
    <sheet name="Opmærksomhedspunkter" sheetId="8" state="hidden" r:id="rId6"/>
  </sheets>
  <calcPr calcId="191029" calcMode="manual"/>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 i="6" l="1"/>
  <c r="C160" i="6" l="1"/>
</calcChain>
</file>

<file path=xl/sharedStrings.xml><?xml version="1.0" encoding="utf-8"?>
<sst xmlns="http://schemas.openxmlformats.org/spreadsheetml/2006/main" count="209" uniqueCount="175">
  <si>
    <t>DATO:</t>
  </si>
  <si>
    <t>INITIALER:</t>
  </si>
  <si>
    <t>MODTAGER:</t>
  </si>
  <si>
    <t>J. nr.:</t>
  </si>
  <si>
    <t>AFDELING:</t>
  </si>
  <si>
    <t>Antal</t>
  </si>
  <si>
    <t>Forbud</t>
  </si>
  <si>
    <t>Ved ikke</t>
  </si>
  <si>
    <t>Total</t>
  </si>
  <si>
    <t>jan</t>
  </si>
  <si>
    <t>feb</t>
  </si>
  <si>
    <t>mar</t>
  </si>
  <si>
    <t>Hjerte</t>
  </si>
  <si>
    <t>Nyrer</t>
  </si>
  <si>
    <t>Lunger</t>
  </si>
  <si>
    <t>Hornhinder</t>
  </si>
  <si>
    <t>Lever</t>
  </si>
  <si>
    <t>Tyndtarm</t>
  </si>
  <si>
    <t>Bugspytkirtel</t>
  </si>
  <si>
    <t>Hud</t>
  </si>
  <si>
    <t>Tilladelse</t>
  </si>
  <si>
    <t>30-39 år</t>
  </si>
  <si>
    <t>40-49 år</t>
  </si>
  <si>
    <t>50-59 år</t>
  </si>
  <si>
    <t>60-69 år</t>
  </si>
  <si>
    <t>70-79 år</t>
  </si>
  <si>
    <t>Kvinder</t>
  </si>
  <si>
    <t>Mænd</t>
  </si>
  <si>
    <t>Region Hovedstaden</t>
  </si>
  <si>
    <t>Region Midtjylland</t>
  </si>
  <si>
    <t>Region Syddanmark</t>
  </si>
  <si>
    <t>Region Sjælland</t>
  </si>
  <si>
    <t>Region Nordjylland</t>
  </si>
  <si>
    <t>Antal registrerede</t>
  </si>
  <si>
    <t>Fuld tilladelse + forskning</t>
  </si>
  <si>
    <t>Fuld tilladelse</t>
  </si>
  <si>
    <t>Begrænset tilladelse</t>
  </si>
  <si>
    <t>Begrænset tilladelse + forskning</t>
  </si>
  <si>
    <t>15-17 år</t>
  </si>
  <si>
    <t>Alder</t>
  </si>
  <si>
    <t>Region</t>
  </si>
  <si>
    <t>ASØ</t>
  </si>
  <si>
    <t>80+ år</t>
  </si>
  <si>
    <t>Uden region (missing)</t>
  </si>
  <si>
    <t xml:space="preserve">20-29 år </t>
  </si>
  <si>
    <t>18-19 år</t>
  </si>
  <si>
    <t>Ikke tilladelse</t>
  </si>
  <si>
    <t>Antal registreringer</t>
  </si>
  <si>
    <t>Kommune</t>
  </si>
  <si>
    <t>Aabenraa</t>
  </si>
  <si>
    <t>Aalborg</t>
  </si>
  <si>
    <t>Aarhus</t>
  </si>
  <si>
    <t>Albertslund</t>
  </si>
  <si>
    <t>Allerød</t>
  </si>
  <si>
    <t>Assens</t>
  </si>
  <si>
    <t>Ballerup</t>
  </si>
  <si>
    <t>Billund</t>
  </si>
  <si>
    <t>Bornholm</t>
  </si>
  <si>
    <t>Brøndby</t>
  </si>
  <si>
    <t>Brønderslev</t>
  </si>
  <si>
    <t>Christiansø</t>
  </si>
  <si>
    <t>Dragør</t>
  </si>
  <si>
    <t>Egedal</t>
  </si>
  <si>
    <t>Esbjerg</t>
  </si>
  <si>
    <t>Faaborg-Midtfyn</t>
  </si>
  <si>
    <t>Fanø</t>
  </si>
  <si>
    <t>Favrskov</t>
  </si>
  <si>
    <t>Faxe</t>
  </si>
  <si>
    <t>Fredensborg</t>
  </si>
  <si>
    <t>Fredericia</t>
  </si>
  <si>
    <t>Frederiksberg</t>
  </si>
  <si>
    <t>Frederikshavn</t>
  </si>
  <si>
    <t>Frederikssund</t>
  </si>
  <si>
    <t>Furesø</t>
  </si>
  <si>
    <t>Gentofte</t>
  </si>
  <si>
    <t>Gladsaxe</t>
  </si>
  <si>
    <t>Glostrup</t>
  </si>
  <si>
    <t>Greve</t>
  </si>
  <si>
    <t>Gribskov</t>
  </si>
  <si>
    <t>Guldborgsund</t>
  </si>
  <si>
    <t>Haderslev</t>
  </si>
  <si>
    <t>Halsnæs</t>
  </si>
  <si>
    <t>Hedensted</t>
  </si>
  <si>
    <t>Helsingør</t>
  </si>
  <si>
    <t>Herlev</t>
  </si>
  <si>
    <t>Herning</t>
  </si>
  <si>
    <t>Hillerød</t>
  </si>
  <si>
    <t>Hjørring</t>
  </si>
  <si>
    <t>Holbæk</t>
  </si>
  <si>
    <t>Holstebro</t>
  </si>
  <si>
    <t>Horsens</t>
  </si>
  <si>
    <t>Hvidovre</t>
  </si>
  <si>
    <t>Høje-Taastrup</t>
  </si>
  <si>
    <t>Hørsholm</t>
  </si>
  <si>
    <t>Ikast-Brande</t>
  </si>
  <si>
    <t>Ishøj</t>
  </si>
  <si>
    <t>Jammerbugt</t>
  </si>
  <si>
    <t>Kalundborg</t>
  </si>
  <si>
    <t>Kerteminde</t>
  </si>
  <si>
    <t>Kolding</t>
  </si>
  <si>
    <t>København</t>
  </si>
  <si>
    <t>Køge</t>
  </si>
  <si>
    <t>Langeland</t>
  </si>
  <si>
    <t>Lejre</t>
  </si>
  <si>
    <t>Lemvig</t>
  </si>
  <si>
    <t>Lolland</t>
  </si>
  <si>
    <t>Lyngby-Taarbæk</t>
  </si>
  <si>
    <t>Læsø</t>
  </si>
  <si>
    <t>Mariagerfjord</t>
  </si>
  <si>
    <t>Middelfart</t>
  </si>
  <si>
    <t>Midt, Grønland</t>
  </si>
  <si>
    <t>Morsø</t>
  </si>
  <si>
    <t>Norddjurs</t>
  </si>
  <si>
    <t>Nordfyns</t>
  </si>
  <si>
    <t>Nyborg</t>
  </si>
  <si>
    <t>Næstved</t>
  </si>
  <si>
    <t>Odder</t>
  </si>
  <si>
    <t>Odense</t>
  </si>
  <si>
    <t>Odsherred</t>
  </si>
  <si>
    <t>Randers</t>
  </si>
  <si>
    <t>Rebild</t>
  </si>
  <si>
    <t>Ringkøbing-Skjern</t>
  </si>
  <si>
    <t>Ringsted</t>
  </si>
  <si>
    <t>Roskilde</t>
  </si>
  <si>
    <t>Rudersdal</t>
  </si>
  <si>
    <t>Rødovre</t>
  </si>
  <si>
    <t>Samsø</t>
  </si>
  <si>
    <t>Silkeborg</t>
  </si>
  <si>
    <t>Skanderborg</t>
  </si>
  <si>
    <t>Skive</t>
  </si>
  <si>
    <t>Slagelse</t>
  </si>
  <si>
    <t>Solrød</t>
  </si>
  <si>
    <t>Sorø</t>
  </si>
  <si>
    <t>Stevns</t>
  </si>
  <si>
    <t>Struer</t>
  </si>
  <si>
    <t>Svendborg</t>
  </si>
  <si>
    <t>Syd, Grønland</t>
  </si>
  <si>
    <t>Syddjurs</t>
  </si>
  <si>
    <t>Sønderborg</t>
  </si>
  <si>
    <t>Thisted</t>
  </si>
  <si>
    <t>Tårnby</t>
  </si>
  <si>
    <t>Tønder</t>
  </si>
  <si>
    <t>Uden for komm. i Grønland</t>
  </si>
  <si>
    <t>Vallensbæk</t>
  </si>
  <si>
    <t>Varde</t>
  </si>
  <si>
    <t>Vejen</t>
  </si>
  <si>
    <t>Vejle</t>
  </si>
  <si>
    <t>Vesthimmerlands</t>
  </si>
  <si>
    <t>Viborg</t>
  </si>
  <si>
    <t>Vordingborg</t>
  </si>
  <si>
    <t>Ærø</t>
  </si>
  <si>
    <t>Øst-Vest, Grønland</t>
  </si>
  <si>
    <t>Ukendt</t>
  </si>
  <si>
    <t>EFUN, SCHK</t>
  </si>
  <si>
    <t>Tabel 1:  Samlet antal registrerede i Organdonorregisteret, pr. 31. marts
2024.</t>
  </si>
  <si>
    <t>Kilde: Organdonorregisteret pr. 4. april 2024, Sundhedsdatastyrelsen.</t>
  </si>
  <si>
    <t>Note: Opgørelsen indeholder kun den seneste gyldige registrering pr. 31. marts 2024.</t>
  </si>
  <si>
    <t>Tabel 3: Begrænset tilladelse fordelt på organer, der er givet hhv. 'tilladelse' og 'ikke tilladelse' til at donere, pr. 31. marts 2024.</t>
  </si>
  <si>
    <t>Note: Tilladelse inkluderer både "Begrænset tilladelse" og "Begrænset tilladelse + forskning". Opgørelsen indeholder kun den seneste gyldige registrering pr. 31. marts 2024.</t>
  </si>
  <si>
    <t>Tabel 4:  Samlet antal registrerede i Organdonorregisteret fordelt på alder og køn, pr. 31. marts 2024.</t>
  </si>
  <si>
    <t>Note: Aldersfordelingen er opgjort på baggrund af de registreredes alder pr. 31. marts 2024.</t>
  </si>
  <si>
    <t>Tabel 5:  Antal registrerede i Organdonorregisteret fordelt på bopælsregion, pr. 31. marts 2024.</t>
  </si>
  <si>
    <t>Tabel 6:  Antal registrerede i Organdonorregisteret fordelt på bopælskommune, pr. 31. marts 2024.</t>
  </si>
  <si>
    <t>Kilde: Organdonorregisteret pr. 4. april 2024, Sundhedsdatastyrelsen. CPR-registeret pr. 4. april 2024, Sundhedsdatastyrelsen.</t>
  </si>
  <si>
    <t>Tabel 7: Antal førstegangsregistrerede i Organdonorregisteret pr. år de seneste 10 år, pr. 31. marts 2024.</t>
  </si>
  <si>
    <t xml:space="preserve">Note: Opgørelsen indeholder kun den seneste gyldige registrering pr. 31. marts 2024. Der er kun medtaget registreringer, hvor pårørende har givet accept. </t>
  </si>
  <si>
    <t>24/02367</t>
  </si>
  <si>
    <t>Tabel 8: Antal førstegangsregistrerede i Organdonorregisteret pr. 31. marts 2024, fordelt på tilladelsestype og måned for kalenderåret.</t>
  </si>
  <si>
    <t>Note: Opgørelsen indeholder kun førstegangsregistrering pr. 31. marts 2024.</t>
  </si>
  <si>
    <t>Note: Opgørelsen indeholder kun førstegangsregistreringer pr. 31. marts 2024.</t>
  </si>
  <si>
    <t>Note: Alle registreringer er medtaget, hvorved borgere, der har registreret sig mere end én gang i 2024, kan indgå flere gange.</t>
  </si>
  <si>
    <t>Tabel 9:  Samlet antal registrerede i Organdonorregisteret forudsat accept fra pårørende, pr. 31. marts 2024</t>
  </si>
  <si>
    <t>Kvartalsopgørelse Organdonorregisteret, 1. kvartal 2024</t>
  </si>
  <si>
    <t>Tabel 2: Antal registreringer fordelt på månedsbasis i 2024, pr. 31. marts 2024.</t>
  </si>
  <si>
    <t>4.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</si>
</sst>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 #,##0.00_);_(* \(#,##0.00\);_(* &quot;-&quot;??_);_(@_)"/>
    <numFmt numFmtId="166" formatCode="_-* #,##0_-;\-* #,##0_-;_-* &quot;-&quot;??_-;_-@_-"/>
  </numFmts>
  <fonts count="29" x14ac:knownFonts="1">
    <font>
      <sz val="11"/>
      <color theme="1"/>
      <name val="Calibri"/>
      <family val="2"/>
      <scheme val="minor"/>
    </font>
    <font>
      <b/>
      <sz val="15"/>
      <color theme="3"/>
      <name val="Calibri"/>
      <family val="2"/>
      <scheme val="minor"/>
    </font>
    <font>
      <sz val="11"/>
      <color rgb="FFFF0000"/>
      <name val="Calibri"/>
      <family val="2"/>
      <scheme val="minor"/>
    </font>
    <font>
      <sz val="11"/>
      <color theme="4" tint="-0.499984740745262"/>
      <name val="Calibri"/>
      <family val="2"/>
      <scheme val="minor"/>
    </font>
    <font>
      <b/>
      <i/>
      <sz val="11"/>
      <color theme="1"/>
      <name val="Calibri"/>
      <family val="2"/>
      <scheme val="minor"/>
    </font>
    <font>
      <sz val="11"/>
      <color theme="8"/>
      <name val="Calibri"/>
      <family val="2"/>
      <scheme val="minor"/>
    </font>
    <font>
      <sz val="10"/>
      <name val="Arial"/>
      <family val="2"/>
    </font>
    <font>
      <i/>
      <sz val="11"/>
      <color rgb="FFFF0000"/>
      <name val="Calibri"/>
      <family val="2"/>
      <scheme val="minor"/>
    </font>
    <font>
      <sz val="8"/>
      <color rgb="FF425C6C"/>
      <name val="Calibri"/>
      <family val="2"/>
    </font>
    <font>
      <sz val="11"/>
      <color theme="0" tint="-0.249977111117893"/>
      <name val="Calibri"/>
      <family val="2"/>
    </font>
    <font>
      <sz val="11"/>
      <color theme="0"/>
      <name val="Calibri"/>
      <family val="2"/>
    </font>
    <font>
      <b/>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0"/>
      <color rgb="FF000000"/>
      <name val="Calibri"/>
      <family val="2"/>
    </font>
    <font>
      <sz val="9"/>
      <color rgb="FF000000"/>
      <name val="Calibri"/>
      <family val="2"/>
    </font>
    <font>
      <sz val="10"/>
      <color rgb="FFFFFFFF"/>
      <name val="Calibri"/>
      <family val="2"/>
    </font>
  </fonts>
  <fills count="37">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007EC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425C6C"/>
      </bottom>
      <diagonal/>
    </border>
    <border>
      <left/>
      <right/>
      <top/>
      <bottom style="thin">
        <color indexed="64"/>
      </bottom>
      <diagonal/>
    </border>
    <border>
      <left/>
      <right/>
      <top style="medium">
        <color rgb="FF425C6C"/>
      </top>
      <bottom style="medium">
        <color rgb="FF425C6C"/>
      </bottom>
      <diagonal/>
    </border>
    <border>
      <left/>
      <right/>
      <top style="medium">
        <color rgb="FF425C6C"/>
      </top>
      <bottom/>
      <diagonal/>
    </border>
    <border>
      <left/>
      <right/>
      <top style="thin">
        <color indexed="64"/>
      </top>
      <bottom style="medium">
        <color rgb="FF425C6C"/>
      </bottom>
      <diagonal/>
    </border>
  </borders>
  <cellStyleXfs count="45">
    <xf numFmtId="0" fontId="0" fillId="0" borderId="0"/>
    <xf numFmtId="0" fontId="1" fillId="0" borderId="1" applyNumberFormat="0" applyFill="0" applyAlignment="0" applyProtection="0"/>
    <xf numFmtId="0" fontId="2" fillId="0" borderId="0" applyNumberFormat="0" applyFill="0" applyBorder="0" applyAlignment="0" applyProtection="0"/>
    <xf numFmtId="0" fontId="6" fillId="0" borderId="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8" borderId="0" applyNumberFormat="0" applyBorder="0" applyAlignment="0" applyProtection="0"/>
    <xf numFmtId="0" fontId="19" fillId="9" borderId="5" applyNumberFormat="0" applyAlignment="0" applyProtection="0"/>
    <xf numFmtId="0" fontId="20" fillId="10" borderId="6" applyNumberFormat="0" applyAlignment="0" applyProtection="0"/>
    <xf numFmtId="0" fontId="21" fillId="10" borderId="5" applyNumberFormat="0" applyAlignment="0" applyProtection="0"/>
    <xf numFmtId="0" fontId="22" fillId="0" borderId="7" applyNumberFormat="0" applyFill="0" applyAlignment="0" applyProtection="0"/>
    <xf numFmtId="0" fontId="23" fillId="11" borderId="8" applyNumberFormat="0" applyAlignment="0" applyProtection="0"/>
    <xf numFmtId="0" fontId="12" fillId="12" borderId="9" applyNumberFormat="0" applyFont="0" applyAlignment="0" applyProtection="0"/>
    <xf numFmtId="0" fontId="24" fillId="0" borderId="0" applyNumberFormat="0" applyFill="0" applyBorder="0" applyAlignment="0" applyProtection="0"/>
    <xf numFmtId="0" fontId="11" fillId="0" borderId="10" applyNumberFormat="0" applyFill="0" applyAlignment="0" applyProtection="0"/>
    <xf numFmtId="0" fontId="25"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25" fillId="36" borderId="0" applyNumberFormat="0" applyBorder="0" applyAlignment="0" applyProtection="0"/>
    <xf numFmtId="165" fontId="12" fillId="0" borderId="0" applyFont="0" applyFill="0" applyBorder="0" applyAlignment="0" applyProtection="0"/>
    <xf numFmtId="164" fontId="12" fillId="0" borderId="0" applyFont="0" applyFill="0" applyBorder="0" applyAlignment="0" applyProtection="0"/>
  </cellStyleXfs>
  <cellXfs count="45">
    <xf numFmtId="0" fontId="0" fillId="0" borderId="0" xfId="0"/>
    <xf numFmtId="0" fontId="1" fillId="2" borderId="1" xfId="1" applyFill="1"/>
    <xf numFmtId="0" fontId="0" fillId="2" borderId="0" xfId="0" applyFill="1"/>
    <xf numFmtId="0" fontId="3" fillId="2" borderId="0" xfId="0" applyFont="1" applyFill="1"/>
    <xf numFmtId="0" fontId="0" fillId="3" borderId="0" xfId="0" applyFill="1"/>
    <xf numFmtId="0" fontId="0" fillId="3" borderId="0" xfId="0" applyFont="1" applyFill="1" applyBorder="1"/>
    <xf numFmtId="0" fontId="0" fillId="3" borderId="0" xfId="2" applyFont="1" applyFill="1" applyBorder="1"/>
    <xf numFmtId="0" fontId="4" fillId="3" borderId="0" xfId="0" applyFont="1" applyFill="1" applyBorder="1"/>
    <xf numFmtId="0" fontId="2" fillId="3" borderId="0" xfId="2" applyFill="1" applyBorder="1"/>
    <xf numFmtId="0" fontId="5" fillId="3" borderId="0" xfId="0" applyFont="1" applyFill="1" applyBorder="1"/>
    <xf numFmtId="0" fontId="7" fillId="2" borderId="0" xfId="0" applyFont="1" applyFill="1"/>
    <xf numFmtId="0" fontId="2" fillId="3" borderId="0" xfId="0" applyFont="1" applyFill="1" applyBorder="1"/>
    <xf numFmtId="0" fontId="9" fillId="3" borderId="0" xfId="0" applyFont="1" applyFill="1" applyBorder="1" applyAlignment="1">
      <alignment horizontal="justify" vertical="center" wrapText="1"/>
    </xf>
    <xf numFmtId="0" fontId="26" fillId="3" borderId="11" xfId="0" applyFont="1" applyFill="1" applyBorder="1" applyAlignment="1">
      <alignment horizontal="justify" vertical="center"/>
    </xf>
    <xf numFmtId="0" fontId="28" fillId="5" borderId="11" xfId="0" applyFont="1" applyFill="1" applyBorder="1" applyAlignment="1">
      <alignment horizontal="left" vertical="center"/>
    </xf>
    <xf numFmtId="0" fontId="10" fillId="5" borderId="12" xfId="0" applyFont="1" applyFill="1" applyBorder="1" applyAlignment="1">
      <alignment horizontal="right" wrapText="1"/>
    </xf>
    <xf numFmtId="166" fontId="27" fillId="0" borderId="11" xfId="43" applyNumberFormat="1" applyFont="1" applyBorder="1" applyAlignment="1">
      <alignment horizontal="right" vertical="center"/>
    </xf>
    <xf numFmtId="166" fontId="27" fillId="3" borderId="11" xfId="43" applyNumberFormat="1" applyFont="1" applyFill="1" applyBorder="1" applyAlignment="1">
      <alignment horizontal="right" vertical="center"/>
    </xf>
    <xf numFmtId="164" fontId="0" fillId="2" borderId="0" xfId="0" applyNumberFormat="1" applyFill="1"/>
    <xf numFmtId="166" fontId="0" fillId="2" borderId="0" xfId="0" applyNumberFormat="1" applyFill="1"/>
    <xf numFmtId="0" fontId="11" fillId="3" borderId="0" xfId="0" applyFont="1" applyFill="1" applyBorder="1"/>
    <xf numFmtId="0" fontId="10" fillId="5" borderId="12" xfId="0" applyFont="1" applyFill="1" applyBorder="1" applyAlignment="1">
      <alignment horizontal="right" wrapText="1"/>
    </xf>
    <xf numFmtId="15" fontId="0" fillId="2" borderId="0" xfId="0" quotePrefix="1" applyNumberFormat="1" applyFill="1" applyAlignment="1">
      <alignment horizontal="left"/>
    </xf>
    <xf numFmtId="0" fontId="28" fillId="5" borderId="11" xfId="0" applyFont="1" applyFill="1" applyBorder="1" applyAlignment="1">
      <alignment horizontal="right" vertical="center"/>
    </xf>
    <xf numFmtId="0" fontId="10" fillId="5" borderId="12" xfId="0" applyFont="1" applyFill="1" applyBorder="1" applyAlignment="1">
      <alignment horizontal="right" wrapText="1"/>
    </xf>
    <xf numFmtId="164" fontId="27" fillId="0" borderId="13" xfId="44" applyFont="1" applyFill="1" applyBorder="1" applyAlignment="1">
      <alignment vertical="center"/>
    </xf>
    <xf numFmtId="164" fontId="27" fillId="3" borderId="13" xfId="44" applyFont="1" applyFill="1" applyBorder="1" applyAlignment="1">
      <alignment vertical="center"/>
    </xf>
    <xf numFmtId="0" fontId="8" fillId="0" borderId="0" xfId="0" applyFont="1" applyBorder="1" applyAlignment="1">
      <alignment vertical="center" wrapText="1"/>
    </xf>
    <xf numFmtId="0" fontId="0" fillId="4" borderId="0" xfId="0" applyFill="1" applyAlignment="1">
      <alignment wrapText="1"/>
    </xf>
    <xf numFmtId="0" fontId="8" fillId="0" borderId="14" xfId="0" applyFont="1" applyBorder="1" applyAlignment="1">
      <alignment horizontal="left" vertical="center" wrapText="1"/>
    </xf>
    <xf numFmtId="0" fontId="8" fillId="0" borderId="0" xfId="0" applyFont="1" applyBorder="1" applyAlignment="1">
      <alignment horizontal="left" vertical="center" wrapText="1"/>
    </xf>
    <xf numFmtId="0" fontId="0" fillId="4" borderId="0" xfId="0" applyFill="1" applyAlignment="1">
      <alignment horizontal="left" vertical="top" wrapText="1"/>
    </xf>
    <xf numFmtId="0" fontId="8" fillId="0" borderId="2" xfId="0" applyFont="1" applyBorder="1" applyAlignment="1">
      <alignment horizontal="left" vertical="center" wrapText="1"/>
    </xf>
    <xf numFmtId="166" fontId="27" fillId="0" borderId="13" xfId="43" applyNumberFormat="1" applyFont="1" applyBorder="1" applyAlignment="1">
      <alignment horizontal="center" vertical="center"/>
    </xf>
    <xf numFmtId="0" fontId="8" fillId="0" borderId="14" xfId="0" applyFont="1" applyBorder="1" applyAlignment="1">
      <alignment vertical="center" wrapText="1"/>
    </xf>
    <xf numFmtId="0" fontId="28" fillId="5" borderId="11" xfId="0" applyFont="1" applyFill="1" applyBorder="1" applyAlignment="1">
      <alignment horizontal="right" vertical="center"/>
    </xf>
    <xf numFmtId="164" fontId="27" fillId="0" borderId="13" xfId="44" applyFont="1" applyBorder="1" applyAlignment="1">
      <alignment vertical="center"/>
    </xf>
    <xf numFmtId="166" fontId="27" fillId="0" borderId="11" xfId="43" applyNumberFormat="1" applyFont="1" applyBorder="1" applyAlignment="1">
      <alignment horizontal="center" vertical="center"/>
    </xf>
    <xf numFmtId="0" fontId="10" fillId="5" borderId="12" xfId="0" applyFont="1" applyFill="1" applyBorder="1" applyAlignment="1">
      <alignment horizontal="right" wrapText="1"/>
    </xf>
    <xf numFmtId="164" fontId="27" fillId="0" borderId="13" xfId="44" applyFont="1" applyBorder="1" applyAlignment="1">
      <alignment horizontal="center" vertical="center"/>
    </xf>
    <xf numFmtId="0" fontId="0" fillId="4" borderId="0" xfId="0" applyFill="1" applyAlignment="1">
      <alignment horizontal="left" wrapText="1"/>
    </xf>
    <xf numFmtId="166" fontId="27" fillId="0" borderId="15" xfId="43" applyNumberFormat="1" applyFont="1" applyBorder="1" applyAlignment="1">
      <alignment horizontal="center" vertical="center"/>
    </xf>
    <xf numFmtId="0" fontId="8" fillId="0" borderId="0" xfId="0" applyFont="1" applyAlignment="1">
      <alignment horizontal="left" vertical="center" wrapText="1"/>
    </xf>
    <xf numFmtId="0" fontId="0" fillId="4" borderId="0" xfId="0" applyFill="1" applyAlignment="1">
      <alignment horizontal="left"/>
    </xf>
    <xf numFmtId="0" fontId="0" fillId="4" borderId="0" xfId="0" applyFill="1" applyAlignment="1"/>
  </cellXfs>
  <cellStyles count="45">
    <cellStyle name="20 % - Farve1" xfId="20" builtinId="30" customBuiltin="1"/>
    <cellStyle name="20 % - Farve2" xfId="24" builtinId="34" customBuiltin="1"/>
    <cellStyle name="20 % - Farve3" xfId="28" builtinId="38" customBuiltin="1"/>
    <cellStyle name="20 % - Farve4" xfId="32" builtinId="42" customBuiltin="1"/>
    <cellStyle name="20 % - Farve5" xfId="36" builtinId="46" customBuiltin="1"/>
    <cellStyle name="20 % - Farve6" xfId="40" builtinId="50" customBuiltin="1"/>
    <cellStyle name="40 % - Farve1" xfId="21" builtinId="31" customBuiltin="1"/>
    <cellStyle name="40 % - Farve2" xfId="25" builtinId="35" customBuiltin="1"/>
    <cellStyle name="40 % - Farve3" xfId="29" builtinId="39" customBuiltin="1"/>
    <cellStyle name="40 % - Farve4" xfId="33" builtinId="43" customBuiltin="1"/>
    <cellStyle name="40 % - Farve5" xfId="37" builtinId="47" customBuiltin="1"/>
    <cellStyle name="40 % - Farve6" xfId="41" builtinId="51" customBuiltin="1"/>
    <cellStyle name="60 % - Farve1" xfId="22" builtinId="32" customBuiltin="1"/>
    <cellStyle name="60 % - Farve2" xfId="26" builtinId="36" customBuiltin="1"/>
    <cellStyle name="60 % - Farve3" xfId="30" builtinId="40" customBuiltin="1"/>
    <cellStyle name="60 % - Farve4" xfId="34" builtinId="44" customBuiltin="1"/>
    <cellStyle name="60 % - Farve5" xfId="38" builtinId="48" customBuiltin="1"/>
    <cellStyle name="60 % - Farve6" xfId="42" builtinId="52" customBuiltin="1"/>
    <cellStyle name="Advarselstekst" xfId="2" builtinId="11" customBuiltin="1"/>
    <cellStyle name="Bemærk!" xfId="16" builtinId="10" customBuiltin="1"/>
    <cellStyle name="Beregning" xfId="13" builtinId="22" customBuiltin="1"/>
    <cellStyle name="Farve1" xfId="19" builtinId="29" customBuiltin="1"/>
    <cellStyle name="Farve2" xfId="23" builtinId="33" customBuiltin="1"/>
    <cellStyle name="Farve3" xfId="27" builtinId="37" customBuiltin="1"/>
    <cellStyle name="Farve4" xfId="31" builtinId="41" customBuiltin="1"/>
    <cellStyle name="Farve5" xfId="35" builtinId="45" customBuiltin="1"/>
    <cellStyle name="Farve6" xfId="39" builtinId="49" customBuiltin="1"/>
    <cellStyle name="Forklarende tekst" xfId="17" builtinId="53" customBuiltin="1"/>
    <cellStyle name="God" xfId="8" builtinId="26" customBuiltin="1"/>
    <cellStyle name="Input" xfId="11" builtinId="20" customBuiltin="1"/>
    <cellStyle name="Komma" xfId="43" builtinId="3"/>
    <cellStyle name="Komma [0]" xfId="44" builtinId="6"/>
    <cellStyle name="Kontrollér celle" xfId="15" builtinId="23" customBuiltin="1"/>
    <cellStyle name="Neutral" xfId="10" builtinId="28" customBuiltin="1"/>
    <cellStyle name="Normal" xfId="0" builtinId="0"/>
    <cellStyle name="Normal 2" xfId="3" xr:uid="{00000000-0005-0000-0000-000027000000}"/>
    <cellStyle name="Output" xfId="12" builtinId="21" customBuiltin="1"/>
    <cellStyle name="Overskrift 1" xfId="1" builtinId="16" customBuiltin="1"/>
    <cellStyle name="Overskrift 2" xfId="5" builtinId="17" customBuiltin="1"/>
    <cellStyle name="Overskrift 3" xfId="6" builtinId="18" customBuiltin="1"/>
    <cellStyle name="Overskrift 4" xfId="7" builtinId="19" customBuiltin="1"/>
    <cellStyle name="Sammenkædet celle" xfId="14" builtinId="24" customBuiltin="1"/>
    <cellStyle name="Titel" xfId="4" builtinId="15" customBuiltin="1"/>
    <cellStyle name="Total" xfId="18" builtinId="25" customBuiltin="1"/>
    <cellStyle name="Ugyldig" xfId="9" builtinId="27"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668020</xdr:colOff>
      <xdr:row>6</xdr:row>
      <xdr:rowOff>76200</xdr:rowOff>
    </xdr:to>
    <xdr:pic>
      <xdr:nvPicPr>
        <xdr:cNvPr id="2" name="dklogo1" descr="Officielt dokument fra Sunshedsdatastyrelsen">
          <a:extLst>
            <a:ext uri="{FF2B5EF4-FFF2-40B4-BE49-F238E27FC236}">
              <a16:creationId xmlns:a16="http://schemas.microsoft.com/office/drawing/2014/main" id="{00000000-0008-0000-0000-000002000000}"/>
            </a:ext>
            <a:ext uri="{C183D7F6-B498-43B3-948B-1728B52AA6E4}">
              <adec:decorative xmlns:adec="http://schemas.microsoft.com/office/drawing/2017/decorative" val="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0" y="552450"/>
          <a:ext cx="147447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219075</xdr:colOff>
      <xdr:row>4</xdr:row>
      <xdr:rowOff>57150</xdr:rowOff>
    </xdr:from>
    <xdr:to>
      <xdr:col>21</xdr:col>
      <xdr:colOff>419100</xdr:colOff>
      <xdr:row>39</xdr:row>
      <xdr:rowOff>28575</xdr:rowOff>
    </xdr:to>
    <xdr:sp macro="" textlink="">
      <xdr:nvSpPr>
        <xdr:cNvPr id="2" name="Tekstfelt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SpPr txBox="1"/>
      </xdr:nvSpPr>
      <xdr:spPr>
        <a:xfrm>
          <a:off x="1438275" y="819150"/>
          <a:ext cx="11782425" cy="663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Beskrivelse af bestillingens indhold:</a:t>
          </a:r>
          <a:endParaRPr lang="da-DK" sz="1100" b="0">
            <a:solidFill>
              <a:sysClr val="windowText" lastClr="000000"/>
            </a:solidFill>
            <a:effectLst/>
            <a:latin typeface="+mn-lt"/>
            <a:ea typeface="+mn-ea"/>
            <a:cs typeface="+mn-cs"/>
          </a:endParaRPr>
        </a:p>
        <a:p>
          <a:pPr rtl="0"/>
          <a:endParaRPr lang="da-DK" sz="1100" b="0" i="0" u="none" strike="noStrike" baseline="0">
            <a:solidFill>
              <a:schemeClr val="dk1"/>
            </a:solidFill>
            <a:effectLst/>
            <a:latin typeface="+mn-lt"/>
            <a:ea typeface="+mn-ea"/>
            <a:cs typeface="+mn-cs"/>
          </a:endParaRPr>
        </a:p>
        <a:p>
          <a:pPr rtl="0"/>
          <a:r>
            <a:rPr lang="da-DK" sz="1100" b="1" i="0" u="none" strike="noStrike" baseline="0">
              <a:solidFill>
                <a:schemeClr val="dk1"/>
              </a:solidFill>
              <a:latin typeface="+mn-lt"/>
              <a:ea typeface="+mn-ea"/>
              <a:cs typeface="+mn-cs"/>
            </a:rPr>
            <a:t>Samlet antal registrerede i Organdonorregisteret:</a:t>
          </a:r>
        </a:p>
        <a:p>
          <a:pPr rtl="0"/>
          <a:r>
            <a:rPr lang="da-DK" sz="1100" b="0" i="0" u="none" strike="noStrike" baseline="0">
              <a:solidFill>
                <a:schemeClr val="dk1"/>
              </a:solidFill>
              <a:latin typeface="+mn-lt"/>
              <a:ea typeface="+mn-ea"/>
              <a:cs typeface="+mn-cs"/>
            </a:rPr>
            <a:t>Hvor mange personer er registreret i Organdonorregisteret pr. 31. marts 2024</a:t>
          </a:r>
        </a:p>
        <a:p>
          <a:pPr rtl="0"/>
          <a:r>
            <a:rPr lang="da-DK" sz="1100" b="0" i="0" u="none" strike="noStrike" baseline="0">
              <a:solidFill>
                <a:schemeClr val="dk1"/>
              </a:solidFill>
              <a:latin typeface="+mn-lt"/>
              <a:ea typeface="+mn-ea"/>
              <a:cs typeface="+mn-cs"/>
            </a:rPr>
            <a:t>Antallet af registreringer fordelt på alle måneder i hele 2024</a:t>
          </a:r>
        </a:p>
        <a:p>
          <a:pPr rtl="0"/>
          <a:endParaRPr lang="da-DK" sz="1100" b="0" i="0" u="none" strike="noStrike" baseline="0">
            <a:solidFill>
              <a:schemeClr val="dk1"/>
            </a:solidFill>
            <a:latin typeface="+mn-lt"/>
            <a:ea typeface="+mn-ea"/>
            <a:cs typeface="+mn-cs"/>
          </a:endParaRPr>
        </a:p>
        <a:p>
          <a:pPr rtl="0"/>
          <a:r>
            <a:rPr lang="da-DK" sz="1100" b="1" i="0" u="none" strike="noStrike" baseline="0">
              <a:solidFill>
                <a:schemeClr val="dk1"/>
              </a:solidFill>
              <a:latin typeface="+mn-lt"/>
              <a:ea typeface="+mn-ea"/>
              <a:cs typeface="+mn-cs"/>
            </a:rPr>
            <a:t>Fordeling af tilladelser:</a:t>
          </a:r>
        </a:p>
        <a:p>
          <a:pPr rtl="0"/>
          <a:r>
            <a:rPr lang="da-DK" sz="1100" b="0" i="0" u="none" strike="noStrike" baseline="0">
              <a:solidFill>
                <a:schemeClr val="dk1"/>
              </a:solidFill>
              <a:latin typeface="+mn-lt"/>
              <a:ea typeface="+mn-ea"/>
              <a:cs typeface="+mn-cs"/>
            </a:rPr>
            <a:t>Hvor mange har registreret sig med "Fuld tilladelse"</a:t>
          </a:r>
        </a:p>
        <a:p>
          <a:pPr rtl="0"/>
          <a:r>
            <a:rPr lang="da-DK" sz="1100" b="0" i="0" u="none" strike="noStrike" baseline="0">
              <a:solidFill>
                <a:schemeClr val="dk1"/>
              </a:solidFill>
              <a:latin typeface="+mn-lt"/>
              <a:ea typeface="+mn-ea"/>
              <a:cs typeface="+mn-cs"/>
            </a:rPr>
            <a:t>Hvor mange har registreret sig med "Fuld tilladelse + Forskning"</a:t>
          </a:r>
        </a:p>
        <a:p>
          <a:pPr rtl="0"/>
          <a:r>
            <a:rPr lang="da-DK" sz="1100" b="0" i="0" u="none" strike="noStrike" baseline="0">
              <a:solidFill>
                <a:schemeClr val="dk1"/>
              </a:solidFill>
              <a:latin typeface="+mn-lt"/>
              <a:ea typeface="+mn-ea"/>
              <a:cs typeface="+mn-cs"/>
            </a:rPr>
            <a:t>Hvor mange har registreret sig med "Begrænset tilladelse" som samlet gruppe (uanset antal organer, der er undtaget)</a:t>
          </a:r>
        </a:p>
        <a:p>
          <a:pPr rtl="0"/>
          <a:r>
            <a:rPr lang="da-DK" sz="1100" b="0" i="0" u="none" strike="noStrike" baseline="0">
              <a:solidFill>
                <a:sysClr val="windowText" lastClr="000000"/>
              </a:solidFill>
              <a:latin typeface="+mn-lt"/>
              <a:ea typeface="+mn-ea"/>
              <a:cs typeface="+mn-cs"/>
            </a:rPr>
            <a:t>Hvor mange har registreret sig med "Begrænset tilladelse" fordelt på de organer, der er givet tilladelse til at donere (en person kan undtage flere organer)</a:t>
          </a:r>
        </a:p>
        <a:p>
          <a:pPr rtl="0"/>
          <a:r>
            <a:rPr lang="da-DK" sz="1100" b="0" i="0" u="none" strike="noStrike" baseline="0">
              <a:solidFill>
                <a:schemeClr val="dk1"/>
              </a:solidFill>
              <a:latin typeface="+mn-lt"/>
              <a:ea typeface="+mn-ea"/>
              <a:cs typeface="+mn-cs"/>
            </a:rPr>
            <a:t>Hvor mange har registreret sig med "Ved ikke"</a:t>
          </a:r>
        </a:p>
        <a:p>
          <a:pPr rtl="0"/>
          <a:r>
            <a:rPr lang="da-DK" sz="1100" b="0" i="0" u="none" strike="noStrike" baseline="0">
              <a:solidFill>
                <a:schemeClr val="dk1"/>
              </a:solidFill>
              <a:latin typeface="+mn-lt"/>
              <a:ea typeface="+mn-ea"/>
              <a:cs typeface="+mn-cs"/>
            </a:rPr>
            <a:t>Hvor mange har registreret sig med "Forbud"</a:t>
          </a:r>
        </a:p>
        <a:p>
          <a:pPr rtl="0"/>
          <a:endParaRPr lang="da-DK" sz="1100" b="0" i="0" u="none" strike="noStrike" baseline="0">
            <a:solidFill>
              <a:schemeClr val="dk1"/>
            </a:solidFill>
            <a:latin typeface="+mn-lt"/>
            <a:ea typeface="+mn-ea"/>
            <a:cs typeface="+mn-cs"/>
          </a:endParaRPr>
        </a:p>
        <a:p>
          <a:pPr rtl="0"/>
          <a:r>
            <a:rPr lang="da-DK" sz="1100" b="1" i="0" u="none" strike="noStrike" baseline="0">
              <a:solidFill>
                <a:schemeClr val="dk1"/>
              </a:solidFill>
              <a:latin typeface="+mn-lt"/>
              <a:ea typeface="+mn-ea"/>
              <a:cs typeface="+mn-cs"/>
            </a:rPr>
            <a:t>Aldersfordeling:</a:t>
          </a:r>
        </a:p>
        <a:p>
          <a:pPr rtl="0"/>
          <a:r>
            <a:rPr lang="da-DK" sz="1100" b="0" i="0" u="none" strike="noStrike" baseline="0">
              <a:solidFill>
                <a:schemeClr val="dk1"/>
              </a:solidFill>
              <a:latin typeface="+mn-lt"/>
              <a:ea typeface="+mn-ea"/>
              <a:cs typeface="+mn-cs"/>
            </a:rPr>
            <a:t>Hvor mange er i alt registreret fordelt på aldersgrupperne: 15-17 år, 18-29 år, 30-39 år, 40-49 år, 50-59 år, 60-69 år, 70-79 år, 80+ år</a:t>
          </a:r>
        </a:p>
        <a:p>
          <a:pPr rtl="0"/>
          <a:r>
            <a:rPr lang="da-DK" sz="1100" b="0" i="0" u="none" strike="noStrike" baseline="0">
              <a:solidFill>
                <a:schemeClr val="dk1"/>
              </a:solidFill>
              <a:latin typeface="+mn-lt"/>
              <a:ea typeface="+mn-ea"/>
              <a:cs typeface="+mn-cs"/>
            </a:rPr>
            <a:t>Hvor mange mænd er i registreret i alderen </a:t>
          </a:r>
          <a:r>
            <a:rPr lang="da-DK" sz="1100" b="0" i="0" baseline="0">
              <a:solidFill>
                <a:schemeClr val="dk1"/>
              </a:solidFill>
              <a:effectLst/>
              <a:latin typeface="+mn-lt"/>
              <a:ea typeface="+mn-ea"/>
              <a:cs typeface="+mn-cs"/>
            </a:rPr>
            <a:t>15-17 år, </a:t>
          </a:r>
          <a:r>
            <a:rPr lang="da-DK" sz="1100" b="0" i="0" u="none" strike="noStrike" baseline="0">
              <a:solidFill>
                <a:schemeClr val="dk1"/>
              </a:solidFill>
              <a:latin typeface="+mn-lt"/>
              <a:ea typeface="+mn-ea"/>
              <a:cs typeface="+mn-cs"/>
            </a:rPr>
            <a:t>18-29 år, 30-39 år, 40-49 år, 50-59 år, 60-69 år, 70-79 år, 80+ år </a:t>
          </a:r>
        </a:p>
        <a:p>
          <a:pPr rtl="0"/>
          <a:r>
            <a:rPr lang="da-DK" sz="1100" b="0" i="0" u="none" strike="noStrike" baseline="0">
              <a:solidFill>
                <a:schemeClr val="dk1"/>
              </a:solidFill>
              <a:latin typeface="+mn-lt"/>
              <a:ea typeface="+mn-ea"/>
              <a:cs typeface="+mn-cs"/>
            </a:rPr>
            <a:t>Hvor mange kvinder er registreret i alderen </a:t>
          </a:r>
          <a:r>
            <a:rPr lang="da-DK" sz="1100" b="0" i="0" baseline="0">
              <a:solidFill>
                <a:schemeClr val="dk1"/>
              </a:solidFill>
              <a:effectLst/>
              <a:latin typeface="+mn-lt"/>
              <a:ea typeface="+mn-ea"/>
              <a:cs typeface="+mn-cs"/>
            </a:rPr>
            <a:t>15-17 år, </a:t>
          </a:r>
          <a:r>
            <a:rPr lang="da-DK" sz="1100" b="0" i="0" u="none" strike="noStrike" baseline="0">
              <a:solidFill>
                <a:schemeClr val="dk1"/>
              </a:solidFill>
              <a:latin typeface="+mn-lt"/>
              <a:ea typeface="+mn-ea"/>
              <a:cs typeface="+mn-cs"/>
            </a:rPr>
            <a:t>18-29 år, 30-39 år, 40-49 år, 50-59 år, 60-69 år, 70-79 år, 80+ år</a:t>
          </a:r>
        </a:p>
        <a:p>
          <a:pPr rtl="0"/>
          <a:endParaRPr lang="da-DK" sz="1100" b="0" i="0" u="none" strike="noStrike" baseline="0">
            <a:solidFill>
              <a:schemeClr val="dk1"/>
            </a:solidFill>
            <a:latin typeface="+mn-lt"/>
            <a:ea typeface="+mn-ea"/>
            <a:cs typeface="+mn-cs"/>
          </a:endParaRPr>
        </a:p>
        <a:p>
          <a:pPr rtl="0"/>
          <a:r>
            <a:rPr lang="da-DK" sz="1100" b="1" i="0" u="none" strike="noStrike" baseline="0">
              <a:solidFill>
                <a:schemeClr val="dk1"/>
              </a:solidFill>
              <a:latin typeface="+mn-lt"/>
              <a:ea typeface="+mn-ea"/>
              <a:cs typeface="+mn-cs"/>
            </a:rPr>
            <a:t>Kønsfordeling:</a:t>
          </a:r>
        </a:p>
        <a:p>
          <a:pPr rtl="0"/>
          <a:r>
            <a:rPr lang="da-DK" sz="1100" b="0" i="0" u="none" strike="noStrike" baseline="0">
              <a:solidFill>
                <a:schemeClr val="dk1"/>
              </a:solidFill>
              <a:latin typeface="+mn-lt"/>
              <a:ea typeface="+mn-ea"/>
              <a:cs typeface="+mn-cs"/>
            </a:rPr>
            <a:t>Mænd</a:t>
          </a:r>
        </a:p>
        <a:p>
          <a:pPr rtl="0"/>
          <a:r>
            <a:rPr lang="da-DK" sz="1100" b="0" i="0" u="none" strike="noStrike" baseline="0">
              <a:solidFill>
                <a:schemeClr val="dk1"/>
              </a:solidFill>
              <a:latin typeface="+mn-lt"/>
              <a:ea typeface="+mn-ea"/>
              <a:cs typeface="+mn-cs"/>
            </a:rPr>
            <a:t>Kvinder</a:t>
          </a:r>
        </a:p>
        <a:p>
          <a:pPr rtl="0"/>
          <a:endParaRPr lang="da-DK" sz="1100" b="0" i="0" u="none" strike="noStrike" baseline="0">
            <a:solidFill>
              <a:schemeClr val="dk1"/>
            </a:solidFill>
            <a:latin typeface="+mn-lt"/>
            <a:ea typeface="+mn-ea"/>
            <a:cs typeface="+mn-cs"/>
          </a:endParaRPr>
        </a:p>
        <a:p>
          <a:pPr rtl="0"/>
          <a:r>
            <a:rPr lang="da-DK" sz="1100" b="1" i="0" u="none" strike="noStrike" baseline="0">
              <a:solidFill>
                <a:schemeClr val="dk1"/>
              </a:solidFill>
              <a:latin typeface="+mn-lt"/>
              <a:ea typeface="+mn-ea"/>
              <a:cs typeface="+mn-cs"/>
            </a:rPr>
            <a:t>Bopæl:</a:t>
          </a:r>
        </a:p>
        <a:p>
          <a:pPr rtl="0"/>
          <a:r>
            <a:rPr lang="da-DK" sz="1100" b="0" i="0" u="none" strike="noStrike" baseline="0">
              <a:solidFill>
                <a:schemeClr val="dk1"/>
              </a:solidFill>
              <a:latin typeface="+mn-lt"/>
              <a:ea typeface="+mn-ea"/>
              <a:cs typeface="+mn-cs"/>
            </a:rPr>
            <a:t>Antal registrerede i registeret fordelt på bopælsregion og bopælskommune</a:t>
          </a:r>
        </a:p>
        <a:p>
          <a:pPr rtl="0"/>
          <a:endParaRPr lang="da-DK" sz="1100" b="0" i="0" u="none" strike="noStrike" baseline="0">
            <a:solidFill>
              <a:schemeClr val="dk1"/>
            </a:solidFill>
            <a:latin typeface="+mn-lt"/>
            <a:ea typeface="+mn-ea"/>
            <a:cs typeface="+mn-cs"/>
          </a:endParaRPr>
        </a:p>
        <a:p>
          <a:pPr rtl="0"/>
          <a:r>
            <a:rPr lang="da-DK" sz="1100" b="1" i="0" u="none" strike="noStrike" baseline="0">
              <a:solidFill>
                <a:schemeClr val="dk1"/>
              </a:solidFill>
              <a:latin typeface="+mn-lt"/>
              <a:ea typeface="+mn-ea"/>
              <a:cs typeface="+mn-cs"/>
            </a:rPr>
            <a:t>Førstegangsregistrerede pr. år:</a:t>
          </a:r>
        </a:p>
        <a:p>
          <a:pPr rtl="0"/>
          <a:r>
            <a:rPr lang="da-DK" sz="1100" b="0" i="0" u="none" strike="noStrike" baseline="0">
              <a:solidFill>
                <a:schemeClr val="dk1"/>
              </a:solidFill>
              <a:latin typeface="+mn-lt"/>
              <a:ea typeface="+mn-ea"/>
              <a:cs typeface="+mn-cs"/>
            </a:rPr>
            <a:t>Antal førstegangsregistrerede pr. år de seneste 10 år</a:t>
          </a:r>
        </a:p>
        <a:p>
          <a:pPr rtl="0"/>
          <a:endParaRPr lang="da-DK" sz="1100" b="0" i="0" u="none" strike="noStrike" baseline="0">
            <a:solidFill>
              <a:schemeClr val="dk1"/>
            </a:solidFill>
            <a:latin typeface="+mn-lt"/>
            <a:ea typeface="+mn-ea"/>
            <a:cs typeface="+mn-cs"/>
          </a:endParaRPr>
        </a:p>
        <a:p>
          <a:pPr rtl="0"/>
          <a:r>
            <a:rPr lang="da-DK" sz="1100" b="1" i="0" baseline="0">
              <a:solidFill>
                <a:schemeClr val="dk1"/>
              </a:solidFill>
              <a:effectLst/>
              <a:latin typeface="+mn-lt"/>
              <a:ea typeface="+mn-ea"/>
              <a:cs typeface="+mn-cs"/>
            </a:rPr>
            <a:t>Førstegangsregistrerede pr. måned i 2024:</a:t>
          </a:r>
          <a:endParaRPr lang="da-DK">
            <a:effectLst/>
          </a:endParaRPr>
        </a:p>
        <a:p>
          <a:pPr rtl="0"/>
          <a:r>
            <a:rPr lang="da-DK" sz="1100" b="0" i="0" baseline="0">
              <a:solidFill>
                <a:schemeClr val="dk1"/>
              </a:solidFill>
              <a:effectLst/>
              <a:latin typeface="+mn-lt"/>
              <a:ea typeface="+mn-ea"/>
              <a:cs typeface="+mn-cs"/>
            </a:rPr>
            <a:t>Antal førstegangsregistrerede pr. måned i 2024</a:t>
          </a:r>
          <a:endParaRPr lang="da-DK">
            <a:effectLst/>
          </a:endParaRPr>
        </a:p>
        <a:p>
          <a:pPr rtl="0"/>
          <a:endParaRPr lang="da-DK" sz="1100" b="1" i="0" u="none" strike="noStrike" baseline="0">
            <a:solidFill>
              <a:schemeClr val="dk1"/>
            </a:solidFill>
            <a:latin typeface="+mn-lt"/>
            <a:ea typeface="+mn-ea"/>
            <a:cs typeface="+mn-cs"/>
          </a:endParaRPr>
        </a:p>
        <a:p>
          <a:pPr rtl="0"/>
          <a:r>
            <a:rPr lang="da-DK" sz="1100" b="1" i="0" u="none" strike="noStrike" baseline="0">
              <a:solidFill>
                <a:schemeClr val="dk1"/>
              </a:solidFill>
              <a:latin typeface="+mn-lt"/>
              <a:ea typeface="+mn-ea"/>
              <a:cs typeface="+mn-cs"/>
            </a:rPr>
            <a:t>Pårørende:  </a:t>
          </a:r>
        </a:p>
        <a:p>
          <a:pPr rtl="0"/>
          <a:r>
            <a:rPr lang="da-DK" sz="1100" b="0" i="0" u="none" strike="noStrike" baseline="0">
              <a:solidFill>
                <a:schemeClr val="dk1"/>
              </a:solidFill>
              <a:latin typeface="+mn-lt"/>
              <a:ea typeface="+mn-ea"/>
              <a:cs typeface="+mn-cs"/>
            </a:rPr>
            <a:t>Antal registrerede med pårørendes accept pr. 31. marts 2024, fordelt på tilladelser. </a:t>
          </a:r>
        </a:p>
        <a:p>
          <a:pPr rtl="0"/>
          <a:endParaRPr lang="da-DK" sz="1100" b="0" i="0" u="none" strike="noStrike" baseline="0">
            <a:solidFill>
              <a:schemeClr val="dk1"/>
            </a:solidFill>
            <a:latin typeface="+mn-lt"/>
            <a:ea typeface="+mn-ea"/>
            <a:cs typeface="+mn-cs"/>
          </a:endParaRPr>
        </a:p>
        <a:p>
          <a:pPr rtl="0"/>
          <a:endParaRPr lang="da-DK" sz="1100" b="0" i="0" u="none" strike="noStrike" baseline="0">
            <a:solidFill>
              <a:schemeClr val="dk1"/>
            </a:solidFill>
            <a:latin typeface="+mn-lt"/>
            <a:ea typeface="+mn-ea"/>
            <a:cs typeface="+mn-cs"/>
          </a:endParaRPr>
        </a:p>
        <a:p>
          <a:pPr rtl="0"/>
          <a:endParaRPr lang="da-DK" sz="1100" b="0" i="0" u="none" strike="noStrike" baseline="0">
            <a:solidFill>
              <a:schemeClr val="dk1"/>
            </a:solidFill>
            <a:latin typeface="+mn-lt"/>
            <a:ea typeface="+mn-ea"/>
            <a:cs typeface="+mn-cs"/>
          </a:endParaRPr>
        </a:p>
        <a:p>
          <a:pPr rtl="0"/>
          <a:endParaRPr lang="da-DK" sz="1100" b="0" i="0" u="none" strike="noStrike" baseline="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609599</xdr:colOff>
      <xdr:row>1</xdr:row>
      <xdr:rowOff>184150</xdr:rowOff>
    </xdr:from>
    <xdr:to>
      <xdr:col>15</xdr:col>
      <xdr:colOff>514349</xdr:colOff>
      <xdr:row>57</xdr:row>
      <xdr:rowOff>95250</xdr:rowOff>
    </xdr:to>
    <xdr:sp macro="" textlink="">
      <xdr:nvSpPr>
        <xdr:cNvPr id="2" name="Tekstfelt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SpPr txBox="1"/>
      </xdr:nvSpPr>
      <xdr:spPr>
        <a:xfrm>
          <a:off x="1219199" y="374650"/>
          <a:ext cx="11287125" cy="1057910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DOKUMENTATION:</a:t>
          </a:r>
        </a:p>
        <a:p>
          <a:endParaRPr lang="da-DK" sz="1100" b="1">
            <a:solidFill>
              <a:schemeClr val="dk1"/>
            </a:solidFill>
            <a:effectLst/>
            <a:latin typeface="+mn-lt"/>
            <a:ea typeface="+mn-ea"/>
            <a:cs typeface="+mn-cs"/>
          </a:endParaRP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Datakilde: </a:t>
          </a:r>
          <a:r>
            <a:rPr lang="da-DK" sz="1100">
              <a:solidFill>
                <a:schemeClr val="dk1"/>
              </a:solidFill>
              <a:effectLst/>
              <a:latin typeface="+mn-lt"/>
              <a:ea typeface="+mn-ea"/>
              <a:cs typeface="+mn-cs"/>
            </a:rPr>
            <a:t>Organdonorregisteret pr. 4. april 2024, Sundhedsdatastyrelsen.</a:t>
          </a: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1">
              <a:solidFill>
                <a:schemeClr val="dk1"/>
              </a:solidFill>
              <a:effectLst/>
              <a:latin typeface="+mn-lt"/>
              <a:ea typeface="+mn-ea"/>
              <a:cs typeface="+mn-cs"/>
            </a:rPr>
            <a:t>'Tabel 1:  Samlet antal registrerede i Organdonorregisteret pr. 31. marts 2024' </a:t>
          </a:r>
          <a:r>
            <a:rPr lang="da-DK" sz="1100">
              <a:solidFill>
                <a:schemeClr val="dk1"/>
              </a:solidFill>
              <a:effectLst/>
              <a:latin typeface="+mn-lt"/>
              <a:ea typeface="+mn-ea"/>
              <a:cs typeface="+mn-cs"/>
            </a:rPr>
            <a:t>viser antallet af unikke registrerede personer i Organdonorregisteret pr. 31. marts 2024.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Fuld tilladelse: Giver tilladelse til at anvende alle organer til transplantation efter død.</a:t>
          </a:r>
        </a:p>
        <a:p>
          <a:r>
            <a:rPr lang="da-DK" sz="1100">
              <a:solidFill>
                <a:schemeClr val="dk1"/>
              </a:solidFill>
              <a:effectLst/>
              <a:latin typeface="+mn-lt"/>
              <a:ea typeface="+mn-ea"/>
              <a:cs typeface="+mn-cs"/>
            </a:rPr>
            <a:t>Fuld tilladelse + forskning: Giver tilladelse til at anvende alle organer til transplantation efter død samt tilladelse til at lave forskning i forbindelse med transplantationen (tilføjet 1. juli 2019).</a:t>
          </a:r>
        </a:p>
        <a:p>
          <a:r>
            <a:rPr lang="da-DK" sz="1100">
              <a:solidFill>
                <a:schemeClr val="dk1"/>
              </a:solidFill>
              <a:effectLst/>
              <a:latin typeface="+mn-lt"/>
              <a:ea typeface="+mn-ea"/>
              <a:cs typeface="+mn-cs"/>
            </a:rPr>
            <a:t>Begrænset tilladelse: Giver tilladelse til at anvende de afkrydsede organer til transplantation efter død.</a:t>
          </a:r>
        </a:p>
        <a:p>
          <a:r>
            <a:rPr lang="da-DK" sz="1100">
              <a:solidFill>
                <a:schemeClr val="dk1"/>
              </a:solidFill>
              <a:effectLst/>
              <a:latin typeface="+mn-lt"/>
              <a:ea typeface="+mn-ea"/>
              <a:cs typeface="+mn-cs"/>
            </a:rPr>
            <a:t>Begrænset tilladelse + forskning: Giver tilladelse til at anvende de afkrydsede organer til transplantation efter død  samt tilladelse til at lave forskning i forbindelse med transplantationen af de afkrydsede organer (tilføjet 1. juli 2019). </a:t>
          </a:r>
        </a:p>
        <a:p>
          <a:r>
            <a:rPr lang="da-DK" sz="1100">
              <a:solidFill>
                <a:schemeClr val="dk1"/>
              </a:solidFill>
              <a:effectLst/>
              <a:latin typeface="+mn-lt"/>
              <a:ea typeface="+mn-ea"/>
              <a:cs typeface="+mn-cs"/>
            </a:rPr>
            <a:t>Ved ikke: Stillingstagen til organdonation overlades til nærmeste pårørende.</a:t>
          </a:r>
        </a:p>
        <a:p>
          <a:r>
            <a:rPr lang="da-DK" sz="1100">
              <a:solidFill>
                <a:schemeClr val="dk1"/>
              </a:solidFill>
              <a:effectLst/>
              <a:latin typeface="+mn-lt"/>
              <a:ea typeface="+mn-ea"/>
              <a:cs typeface="+mn-cs"/>
            </a:rPr>
            <a:t>Forbud: Modsætter sig anvendelse af organer til transplantaion efter død.</a:t>
          </a:r>
        </a:p>
        <a:p>
          <a:endParaRPr lang="da-DK"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1">
              <a:solidFill>
                <a:schemeClr val="dk1"/>
              </a:solidFill>
              <a:effectLst/>
              <a:latin typeface="+mn-lt"/>
              <a:ea typeface="+mn-ea"/>
              <a:cs typeface="+mn-cs"/>
            </a:rPr>
            <a:t>'Tabel 2: Antal registreringer i Organdonorregisteret fordelt pr. måned i 2024, pr. 31. marts 2024' </a:t>
          </a:r>
          <a:r>
            <a:rPr lang="da-DK" sz="1100">
              <a:solidFill>
                <a:schemeClr val="dk1"/>
              </a:solidFill>
              <a:effectLst/>
              <a:latin typeface="+mn-lt"/>
              <a:ea typeface="+mn-ea"/>
              <a:cs typeface="+mn-cs"/>
            </a:rPr>
            <a:t>viser antallet af registreringer i Organdonorregisteret pr. måned i 2024. Alle registreringer er medtaget hvorved personer, der har registreret sig mere end én gang i 2024, kan indgå flere gange. Antallet indeholder også personer, der tidligere har registreret sig i Organdonorregisteret, men har ændret sin registrering i 2024.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endParaRPr lang="da-DK" sz="1100">
            <a:solidFill>
              <a:schemeClr val="dk1"/>
            </a:solidFill>
            <a:effectLst/>
            <a:latin typeface="+mn-lt"/>
            <a:ea typeface="+mn-ea"/>
            <a:cs typeface="+mn-cs"/>
          </a:endParaRPr>
        </a:p>
        <a:p>
          <a:endParaRPr lang="da-DK"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1">
              <a:solidFill>
                <a:schemeClr val="dk1"/>
              </a:solidFill>
              <a:effectLst/>
              <a:latin typeface="+mn-lt"/>
              <a:ea typeface="+mn-ea"/>
              <a:cs typeface="+mn-cs"/>
            </a:rPr>
            <a:t>Tabel 3: Begrænset tilladelse fordelt på organer, der er givet hhv. 'tilladelse' og 'ikke tilladelse' til at donere, pr. 31. marts 2024.' </a:t>
          </a:r>
          <a:r>
            <a:rPr lang="da-DK" sz="1100">
              <a:solidFill>
                <a:schemeClr val="dk1"/>
              </a:solidFill>
              <a:effectLst/>
              <a:latin typeface="+mn-lt"/>
              <a:ea typeface="+mn-ea"/>
              <a:cs typeface="+mn-cs"/>
            </a:rPr>
            <a:t>viser fordelingen af hvilke organer, der er givet henholdsvis tillladelse til og ikke tilladelse til for de personer, der har givet begrænset tilladelse til organdonation. Tilladelse inkluderer både 'Begrænset tilladelse' og 'Begrænset tilladelse + forskning'. Opgørelsen omfatter den seneste gyldige registrering i Organdonorregisteret pr. 31. marts 2024.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endParaRPr lang="da-DK" sz="1100">
            <a:solidFill>
              <a:schemeClr val="dk1"/>
            </a:solidFill>
            <a:effectLst/>
            <a:latin typeface="+mn-lt"/>
            <a:ea typeface="+mn-ea"/>
            <a:cs typeface="+mn-cs"/>
          </a:endParaRPr>
        </a:p>
        <a:p>
          <a:endParaRPr lang="da-DK"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1">
              <a:solidFill>
                <a:schemeClr val="dk1"/>
              </a:solidFill>
              <a:effectLst/>
              <a:latin typeface="+mn-lt"/>
              <a:ea typeface="+mn-ea"/>
              <a:cs typeface="+mn-cs"/>
            </a:rPr>
            <a:t>'Tabel 4:  Samlet antal registrerede i Organdonorregisteret fordelt på alder og køn, pr. 31. marts 2024.' </a:t>
          </a:r>
          <a:r>
            <a:rPr lang="da-DK" sz="1100">
              <a:solidFill>
                <a:schemeClr val="dk1"/>
              </a:solidFill>
              <a:effectLst/>
              <a:latin typeface="+mn-lt"/>
              <a:ea typeface="+mn-ea"/>
              <a:cs typeface="+mn-cs"/>
            </a:rPr>
            <a:t>viser alders- og kønsfordelingen for registerede personer i Organdonorregisteret pr. 31. marts 2024</a:t>
          </a:r>
          <a:r>
            <a:rPr lang="da-DK" sz="1100" i="1">
              <a:solidFill>
                <a:schemeClr val="dk1"/>
              </a:solidFill>
              <a:effectLst/>
              <a:latin typeface="+mn-lt"/>
              <a:ea typeface="+mn-ea"/>
              <a:cs typeface="+mn-cs"/>
            </a:rPr>
            <a:t>. </a:t>
          </a:r>
          <a:r>
            <a:rPr lang="da-DK" sz="1100">
              <a:solidFill>
                <a:schemeClr val="dk1"/>
              </a:solidFill>
              <a:effectLst/>
              <a:latin typeface="+mn-lt"/>
              <a:ea typeface="+mn-ea"/>
              <a:cs typeface="+mn-cs"/>
            </a:rPr>
            <a:t>Opgørelsen omfatter kun den seneste gyldige registrering i Organdonorregisteret pr. 31. marts 2024. Aldersfordelingen er opgjort på baggrund af de registreredes alder d. 1. januar 2024.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1. juli 2019 blev det muligt for 15-17-årige at tilmelde sig Organdonorregistret. En tilladelse til organdonation for 15-17-årige kræver dog altid forældremyndighedens samtykke.</a:t>
          </a:r>
        </a:p>
        <a:p>
          <a:endParaRPr lang="da-DK"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1">
              <a:solidFill>
                <a:schemeClr val="dk1"/>
              </a:solidFill>
              <a:effectLst/>
              <a:latin typeface="+mn-lt"/>
              <a:ea typeface="+mn-ea"/>
              <a:cs typeface="+mn-cs"/>
            </a:rPr>
            <a:t>'Tabel 5:  Samlet antal registrerede i Organdonorregisteret fordelt på bopælsregion, pr. 31. marts 2024' </a:t>
          </a:r>
          <a:r>
            <a:rPr lang="da-DK" sz="1100">
              <a:solidFill>
                <a:schemeClr val="dk1"/>
              </a:solidFill>
              <a:effectLst/>
              <a:latin typeface="+mn-lt"/>
              <a:ea typeface="+mn-ea"/>
              <a:cs typeface="+mn-cs"/>
            </a:rPr>
            <a:t>viser antal registerede personer i Organdonorregisteret fordelt på bopælsregion pr. 31. marts 2024.</a:t>
          </a:r>
          <a:r>
            <a:rPr lang="da-DK" sz="1100" i="1">
              <a:solidFill>
                <a:schemeClr val="dk1"/>
              </a:solidFill>
              <a:effectLst/>
              <a:latin typeface="+mn-lt"/>
              <a:ea typeface="+mn-ea"/>
              <a:cs typeface="+mn-cs"/>
            </a:rPr>
            <a:t> </a:t>
          </a:r>
          <a:r>
            <a:rPr lang="da-DK" sz="1100">
              <a:solidFill>
                <a:schemeClr val="dk1"/>
              </a:solidFill>
              <a:effectLst/>
              <a:latin typeface="+mn-lt"/>
              <a:ea typeface="+mn-ea"/>
              <a:cs typeface="+mn-cs"/>
            </a:rPr>
            <a:t>Opgørelsen omfatter kun den seneste gyldige registrering i Organdonorregisteret pr. 31. marts 2024.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endParaRPr lang="da-DK" sz="1100" i="1">
            <a:solidFill>
              <a:schemeClr val="dk1"/>
            </a:solidFill>
            <a:effectLst/>
            <a:latin typeface="+mn-lt"/>
            <a:ea typeface="+mn-ea"/>
            <a:cs typeface="+mn-cs"/>
          </a:endParaRPr>
        </a:p>
        <a:p>
          <a:endParaRPr lang="da-DK"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1">
              <a:solidFill>
                <a:schemeClr val="dk1"/>
              </a:solidFill>
              <a:effectLst/>
              <a:latin typeface="+mn-lt"/>
              <a:ea typeface="+mn-ea"/>
              <a:cs typeface="+mn-cs"/>
            </a:rPr>
            <a:t>'Tabel 6:  Samlet antal registrerede i Organdonorregisteret fordelt på bopælskommune, pr. 31. marts 2024'</a:t>
          </a:r>
          <a:r>
            <a:rPr lang="da-DK" sz="1100">
              <a:solidFill>
                <a:schemeClr val="dk1"/>
              </a:solidFill>
              <a:effectLst/>
              <a:latin typeface="+mn-lt"/>
              <a:ea typeface="+mn-ea"/>
              <a:cs typeface="+mn-cs"/>
            </a:rPr>
            <a:t> viser antal registerede personer i Organdonorregisteret fordelt på bopælskommune pr. 31. marts 2024. Opgørelsen omfatter kun den seneste gyldige registrering i Organdonorregisteret pr. 31. marts 2024.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endParaRPr lang="da-DK" sz="1100">
            <a:solidFill>
              <a:schemeClr val="dk1"/>
            </a:solidFill>
            <a:effectLst/>
            <a:latin typeface="+mn-lt"/>
            <a:ea typeface="+mn-ea"/>
            <a:cs typeface="+mn-cs"/>
          </a:endParaRPr>
        </a:p>
        <a:p>
          <a:endParaRPr lang="da-DK"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1">
              <a:solidFill>
                <a:schemeClr val="dk1"/>
              </a:solidFill>
              <a:effectLst/>
              <a:latin typeface="+mn-lt"/>
              <a:ea typeface="+mn-ea"/>
              <a:cs typeface="+mn-cs"/>
            </a:rPr>
            <a:t>'Tabel 7: Antal registrerede i Organdonorregisteret pr. år de seneste 10 år, pr. 31. marts 2024' </a:t>
          </a:r>
          <a:r>
            <a:rPr lang="da-DK" sz="1100">
              <a:solidFill>
                <a:schemeClr val="dk1"/>
              </a:solidFill>
              <a:effectLst/>
              <a:latin typeface="+mn-lt"/>
              <a:ea typeface="+mn-ea"/>
              <a:cs typeface="+mn-cs"/>
            </a:rPr>
            <a:t>viser antallet af registrerede i Organdonorregisteret pr. år fra 2015-2024. Opgørelsen indeholder kun første registrering gennemført.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endParaRPr lang="da-DK" sz="1100">
            <a:solidFill>
              <a:schemeClr val="dk1"/>
            </a:solidFill>
            <a:effectLst/>
            <a:latin typeface="+mn-lt"/>
            <a:ea typeface="+mn-ea"/>
            <a:cs typeface="+mn-cs"/>
          </a:endParaRPr>
        </a:p>
        <a:p>
          <a:endParaRPr lang="da-DK"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1" u="none" strike="noStrike">
              <a:solidFill>
                <a:schemeClr val="dk1"/>
              </a:solidFill>
              <a:effectLst/>
              <a:latin typeface="+mn-lt"/>
              <a:ea typeface="+mn-ea"/>
              <a:cs typeface="+mn-cs"/>
            </a:rPr>
            <a:t>'Tabel 8: Antal førstegangsregistrerede i Organdonorregisteret pr. 31. marts 2024, fordelt på tilladelsestype og måned for kalenderåret.</a:t>
          </a:r>
          <a:r>
            <a:rPr lang="da-DK" sz="1100" i="1">
              <a:solidFill>
                <a:schemeClr val="dk1"/>
              </a:solidFill>
              <a:effectLst/>
              <a:latin typeface="+mn-lt"/>
              <a:ea typeface="+mn-ea"/>
              <a:cs typeface="+mn-cs"/>
            </a:rPr>
            <a:t>' </a:t>
          </a:r>
          <a:r>
            <a:rPr lang="da-DK" sz="1100">
              <a:solidFill>
                <a:schemeClr val="dk1"/>
              </a:solidFill>
              <a:effectLst/>
              <a:latin typeface="+mn-lt"/>
              <a:ea typeface="+mn-ea"/>
              <a:cs typeface="+mn-cs"/>
            </a:rPr>
            <a:t>viser antallet af førstegangsregistrerede i Organdonorregisteret pr. år. fordelt</a:t>
          </a:r>
          <a:r>
            <a:rPr lang="da-DK" sz="1100" baseline="0">
              <a:solidFill>
                <a:schemeClr val="dk1"/>
              </a:solidFill>
              <a:effectLst/>
              <a:latin typeface="+mn-lt"/>
              <a:ea typeface="+mn-ea"/>
              <a:cs typeface="+mn-cs"/>
            </a:rPr>
            <a:t> på tilladelsestype for det indeværende kalenderår.</a:t>
          </a:r>
          <a:r>
            <a:rPr lang="da-DK" sz="1100">
              <a:solidFill>
                <a:schemeClr val="dk1"/>
              </a:solidFill>
              <a:effectLst/>
              <a:latin typeface="+mn-lt"/>
              <a:ea typeface="+mn-ea"/>
              <a:cs typeface="+mn-cs"/>
            </a:rPr>
            <a:t> Opgørelsen indeholder kun første registrering</a:t>
          </a:r>
          <a:r>
            <a:rPr lang="da-DK" sz="1100" baseline="0">
              <a:solidFill>
                <a:schemeClr val="dk1"/>
              </a:solidFill>
              <a:effectLst/>
              <a:latin typeface="+mn-lt"/>
              <a:ea typeface="+mn-ea"/>
              <a:cs typeface="+mn-cs"/>
            </a:rPr>
            <a:t> gennemført</a:t>
          </a:r>
          <a:r>
            <a:rPr lang="da-DK" sz="1100">
              <a:solidFill>
                <a:schemeClr val="dk1"/>
              </a:solidFill>
              <a:effectLst/>
              <a:latin typeface="+mn-lt"/>
              <a:ea typeface="+mn-ea"/>
              <a:cs typeface="+mn-cs"/>
            </a:rPr>
            <a:t>.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endParaRPr lang="da-DK"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1">
              <a:solidFill>
                <a:schemeClr val="dk1"/>
              </a:solidFill>
              <a:effectLst/>
              <a:latin typeface="+mn-lt"/>
              <a:ea typeface="+mn-ea"/>
              <a:cs typeface="+mn-cs"/>
            </a:rPr>
            <a:t>'Tabel 9:  Samlet antal registrerede i Organdonorregisteret forudsat accept fra pårørende, pr. 31. marts 2024' </a:t>
          </a:r>
          <a:r>
            <a:rPr lang="da-DK" sz="1100">
              <a:solidFill>
                <a:schemeClr val="dk1"/>
              </a:solidFill>
              <a:effectLst/>
              <a:latin typeface="+mn-lt"/>
              <a:ea typeface="+mn-ea"/>
              <a:cs typeface="+mn-cs"/>
            </a:rPr>
            <a:t>viser antallet af unikke registrerede personer i Organdonorregisteret pr. 31. marts 2024. Der er kun medtaget registreringer, hvor pårørende har givet accept. Opgørelsen omfatter kun den seneste gyldige registrering i Organdonorregisteret pr. 31. marts 2024. </a:t>
          </a:r>
          <a:r>
            <a:rPr lang="da-DK" sz="1100" b="0" i="0" baseline="0">
              <a:solidFill>
                <a:schemeClr val="dk1"/>
              </a:solidFill>
              <a:effectLst/>
              <a:latin typeface="+mn-lt"/>
              <a:ea typeface="+mn-ea"/>
              <a:cs typeface="+mn-cs"/>
            </a:rPr>
            <a:t>Afdøde slettes automatisk fra registeret et år efter dødsdato.</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609599</xdr:colOff>
      <xdr:row>1</xdr:row>
      <xdr:rowOff>184149</xdr:rowOff>
    </xdr:from>
    <xdr:to>
      <xdr:col>15</xdr:col>
      <xdr:colOff>514349</xdr:colOff>
      <xdr:row>6</xdr:row>
      <xdr:rowOff>66675</xdr:rowOff>
    </xdr:to>
    <xdr:sp macro="" textlink="">
      <xdr:nvSpPr>
        <xdr:cNvPr id="2" name="Tekstfelt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SpPr txBox="1"/>
      </xdr:nvSpPr>
      <xdr:spPr>
        <a:xfrm>
          <a:off x="1219199" y="374649"/>
          <a:ext cx="11287125" cy="835026"/>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Opmærksomhedspunkter:</a:t>
          </a:r>
        </a:p>
        <a:p>
          <a:endParaRPr lang="da-DK">
            <a:effectLst/>
          </a:endParaRPr>
        </a:p>
        <a:p>
          <a:pPr rtl="0"/>
          <a:r>
            <a:rPr lang="da-DK" sz="1100" b="0" i="0" baseline="0">
              <a:solidFill>
                <a:schemeClr val="dk1"/>
              </a:solidFill>
              <a:effectLst/>
              <a:latin typeface="+mn-lt"/>
              <a:ea typeface="+mn-ea"/>
              <a:cs typeface="+mn-cs"/>
            </a:rPr>
            <a:t>Hvis leverede opgørelse anvendes til videre beregninger, skal dette tydeligt fremgå med sætningen ”Kilde: Egne beregninger baseret på tal fra Organdonorregisteret (pr. 4. april 2024),  Sundhedsdatastyrelsen”.</a:t>
          </a:r>
          <a:endParaRPr lang="da-DK">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4</xdr:row>
      <xdr:rowOff>1</xdr:rowOff>
    </xdr:from>
    <xdr:to>
      <xdr:col>16</xdr:col>
      <xdr:colOff>257175</xdr:colOff>
      <xdr:row>9</xdr:row>
      <xdr:rowOff>57150</xdr:rowOff>
    </xdr:to>
    <xdr:sp macro="" textlink="">
      <xdr:nvSpPr>
        <xdr:cNvPr id="2" name="Tekstfelt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SpPr txBox="1"/>
      </xdr:nvSpPr>
      <xdr:spPr>
        <a:xfrm>
          <a:off x="609601" y="762001"/>
          <a:ext cx="9401174" cy="1009649"/>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ysClr val="windowText" lastClr="000000"/>
              </a:solidFill>
              <a:effectLst/>
              <a:latin typeface="+mn-lt"/>
              <a:ea typeface="+mn-ea"/>
              <a:cs typeface="+mn-cs"/>
            </a:rPr>
            <a:t>Særlige opmærksomhedspunkter:</a:t>
          </a:r>
          <a:r>
            <a:rPr lang="da-DK" sz="1100" b="1" baseline="0">
              <a:solidFill>
                <a:sysClr val="windowText" lastClr="000000"/>
              </a:solidFill>
              <a:effectLst/>
              <a:latin typeface="+mn-lt"/>
              <a:ea typeface="+mn-ea"/>
              <a:cs typeface="+mn-cs"/>
            </a:rPr>
            <a:t> </a:t>
          </a:r>
        </a:p>
        <a:p>
          <a:endParaRPr lang="da-DK" sz="1100">
            <a:solidFill>
              <a:srgbClr val="FF0000"/>
            </a:solidFill>
            <a:effectLst/>
            <a:latin typeface="+mn-lt"/>
            <a:ea typeface="+mn-ea"/>
            <a:cs typeface="+mn-cs"/>
          </a:endParaRPr>
        </a:p>
        <a:p>
          <a:endParaRPr lang="da-DK" sz="1100"/>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B11:H35"/>
  <sheetViews>
    <sheetView tabSelected="1" topLeftCell="B4" workbookViewId="0">
      <selection activeCell="B4" sqref="B4"/>
    </sheetView>
  </sheetViews>
  <sheetFormatPr defaultColWidth="9.1796875" defaultRowHeight="14.5" x14ac:dyDescent="0.35"/>
  <cols>
    <col min="1" max="1" width="9.1796875" style="2"/>
    <col min="2" max="2" width="11.54296875" style="2" customWidth="1"/>
    <col min="3" max="3" width="32.7265625" style="2" customWidth="1"/>
    <col min="4" max="16384" width="9.1796875" style="2"/>
  </cols>
  <sheetData>
    <row r="11" spans="2:8" ht="20" thickBot="1" x14ac:dyDescent="0.5">
      <c r="B11" s="1" t="s">
        <v>172</v>
      </c>
      <c r="C11" s="1"/>
      <c r="D11" s="1"/>
      <c r="E11" s="1"/>
      <c r="F11" s="1"/>
      <c r="G11" s="1"/>
      <c r="H11" s="1"/>
    </row>
    <row r="12" spans="2:8" ht="15" thickTop="1" x14ac:dyDescent="0.35"/>
    <row r="13" spans="2:8" x14ac:dyDescent="0.35">
      <c r="B13" s="3" t="s">
        <v>0</v>
      </c>
      <c r="C13" s="22" t="s">
        <v>174</v>
      </c>
    </row>
    <row r="14" spans="2:8" x14ac:dyDescent="0.35">
      <c r="B14" s="3" t="s">
        <v>4</v>
      </c>
      <c r="C14" s="2" t="s">
        <v>41</v>
      </c>
    </row>
    <row r="15" spans="2:8" x14ac:dyDescent="0.35">
      <c r="B15" s="3" t="s">
        <v>1</v>
      </c>
      <c r="C15" s="2" t="s">
        <v>153</v>
      </c>
    </row>
    <row r="16" spans="2:8" x14ac:dyDescent="0.35">
      <c r="B16" s="3" t="s">
        <v>3</v>
      </c>
      <c r="C16" s="2" t="s">
        <v>166</v>
      </c>
    </row>
    <row r="18" spans="2:4" x14ac:dyDescent="0.35">
      <c r="B18" s="3" t="s">
        <v>2</v>
      </c>
    </row>
    <row r="22" spans="2:4" x14ac:dyDescent="0.35">
      <c r="D22" s="4"/>
    </row>
    <row r="23" spans="2:4" x14ac:dyDescent="0.35">
      <c r="B23" s="5"/>
    </row>
    <row r="25" spans="2:4" x14ac:dyDescent="0.35">
      <c r="B25" s="5"/>
    </row>
    <row r="35" spans="3:3" x14ac:dyDescent="0.35">
      <c r="C35" s="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9">
    <tabColor theme="8" tint="0.79998168889431442"/>
  </sheetPr>
  <dimension ref="Z10:Z11"/>
  <sheetViews>
    <sheetView topLeftCell="C5" workbookViewId="0">
      <selection activeCell="C5" sqref="C5"/>
    </sheetView>
  </sheetViews>
  <sheetFormatPr defaultColWidth="9.1796875" defaultRowHeight="14.5" x14ac:dyDescent="0.35"/>
  <cols>
    <col min="1" max="16384" width="9.1796875" style="5"/>
  </cols>
  <sheetData>
    <row r="10" spans="26:26" x14ac:dyDescent="0.35">
      <c r="Z10" s="20"/>
    </row>
    <row r="11" spans="26:26" x14ac:dyDescent="0.35">
      <c r="Z11" s="2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sheetPr>
  <dimension ref="B1:L190"/>
  <sheetViews>
    <sheetView topLeftCell="A166" zoomScaleNormal="100" workbookViewId="0">
      <selection activeCell="B14" sqref="B14:E14"/>
    </sheetView>
  </sheetViews>
  <sheetFormatPr defaultColWidth="9.1796875" defaultRowHeight="14.5" x14ac:dyDescent="0.35"/>
  <cols>
    <col min="1" max="1" width="9.1796875" style="2"/>
    <col min="2" max="2" width="35" style="2" customWidth="1"/>
    <col min="3" max="3" width="19.54296875" style="2" customWidth="1"/>
    <col min="4" max="4" width="15.26953125" style="2" customWidth="1"/>
    <col min="5" max="5" width="16.453125" style="2" customWidth="1"/>
    <col min="6" max="6" width="12.81640625" style="2" customWidth="1"/>
    <col min="7" max="8" width="11.26953125" style="2" customWidth="1"/>
    <col min="9" max="9" width="13.54296875" style="2" customWidth="1"/>
    <col min="10" max="10" width="13" style="2" customWidth="1"/>
    <col min="11" max="13" width="10.81640625" style="2" customWidth="1"/>
    <col min="14" max="15" width="9.54296875" style="2" bestFit="1" customWidth="1"/>
    <col min="16" max="16384" width="9.1796875" style="2"/>
  </cols>
  <sheetData>
    <row r="1" spans="2:6" x14ac:dyDescent="0.35">
      <c r="B1" s="10"/>
      <c r="C1" s="10"/>
    </row>
    <row r="2" spans="2:6" ht="30" customHeight="1" x14ac:dyDescent="0.35">
      <c r="B2" s="40" t="s">
        <v>154</v>
      </c>
      <c r="C2" s="40"/>
      <c r="D2" s="40"/>
    </row>
    <row r="3" spans="2:6" ht="15" thickBot="1" x14ac:dyDescent="0.4">
      <c r="B3" s="14" t="s">
        <v>20</v>
      </c>
      <c r="C3" s="35" t="s">
        <v>5</v>
      </c>
      <c r="D3" s="35"/>
    </row>
    <row r="4" spans="2:6" ht="15" thickBot="1" x14ac:dyDescent="0.4">
      <c r="B4" s="13" t="s">
        <v>35</v>
      </c>
      <c r="C4" s="36">
        <v>790457</v>
      </c>
      <c r="D4" s="36"/>
      <c r="E4" s="18"/>
    </row>
    <row r="5" spans="2:6" ht="15" thickBot="1" x14ac:dyDescent="0.4">
      <c r="B5" s="13" t="s">
        <v>34</v>
      </c>
      <c r="C5" s="36">
        <v>251019</v>
      </c>
      <c r="D5" s="36"/>
    </row>
    <row r="6" spans="2:6" ht="15" thickBot="1" x14ac:dyDescent="0.4">
      <c r="B6" s="13" t="s">
        <v>36</v>
      </c>
      <c r="C6" s="36">
        <v>198873</v>
      </c>
      <c r="D6" s="36"/>
      <c r="E6" s="18"/>
    </row>
    <row r="7" spans="2:6" ht="15" thickBot="1" x14ac:dyDescent="0.4">
      <c r="B7" s="13" t="s">
        <v>37</v>
      </c>
      <c r="C7" s="36">
        <v>50733</v>
      </c>
      <c r="D7" s="36"/>
    </row>
    <row r="8" spans="2:6" ht="15" thickBot="1" x14ac:dyDescent="0.4">
      <c r="B8" s="13" t="s">
        <v>6</v>
      </c>
      <c r="C8" s="36">
        <v>81032</v>
      </c>
      <c r="D8" s="36"/>
    </row>
    <row r="9" spans="2:6" ht="15" thickBot="1" x14ac:dyDescent="0.4">
      <c r="B9" s="13" t="s">
        <v>7</v>
      </c>
      <c r="C9" s="36">
        <v>26888</v>
      </c>
      <c r="D9" s="36"/>
      <c r="E9" s="18"/>
    </row>
    <row r="10" spans="2:6" ht="15" customHeight="1" thickBot="1" x14ac:dyDescent="0.4">
      <c r="B10" s="13" t="s">
        <v>8</v>
      </c>
      <c r="C10" s="36">
        <v>1399002</v>
      </c>
      <c r="D10" s="36"/>
      <c r="F10" s="18"/>
    </row>
    <row r="11" spans="2:6" ht="14.5" customHeight="1" x14ac:dyDescent="0.35">
      <c r="B11" s="29" t="s">
        <v>155</v>
      </c>
      <c r="C11" s="29"/>
      <c r="D11" s="29"/>
    </row>
    <row r="12" spans="2:6" ht="14.5" customHeight="1" x14ac:dyDescent="0.35">
      <c r="B12" s="30" t="s">
        <v>156</v>
      </c>
      <c r="C12" s="30"/>
      <c r="D12" s="30"/>
    </row>
    <row r="13" spans="2:6" x14ac:dyDescent="0.35">
      <c r="B13" s="12"/>
      <c r="C13" s="12"/>
    </row>
    <row r="14" spans="2:6" ht="14.5" customHeight="1" x14ac:dyDescent="0.35">
      <c r="B14" s="44" t="s">
        <v>173</v>
      </c>
      <c r="C14" s="44"/>
      <c r="D14" s="44"/>
      <c r="E14" s="44"/>
    </row>
    <row r="15" spans="2:6" ht="15" thickBot="1" x14ac:dyDescent="0.4">
      <c r="B15" s="14"/>
      <c r="C15" s="21" t="s">
        <v>9</v>
      </c>
      <c r="D15" s="21" t="s">
        <v>10</v>
      </c>
      <c r="E15" s="21" t="s">
        <v>11</v>
      </c>
    </row>
    <row r="16" spans="2:6" ht="14.5" customHeight="1" thickBot="1" x14ac:dyDescent="0.4">
      <c r="B16" s="13" t="s">
        <v>47</v>
      </c>
      <c r="C16" s="16">
        <v>6010</v>
      </c>
      <c r="D16" s="17">
        <v>19481</v>
      </c>
      <c r="E16" s="16">
        <v>9581</v>
      </c>
    </row>
    <row r="17" spans="2:10" ht="15" customHeight="1" x14ac:dyDescent="0.35">
      <c r="B17" s="34" t="s">
        <v>155</v>
      </c>
      <c r="C17" s="34"/>
      <c r="D17" s="34"/>
      <c r="E17" s="34"/>
    </row>
    <row r="18" spans="2:10" ht="14.5" customHeight="1" x14ac:dyDescent="0.35">
      <c r="B18" s="27" t="s">
        <v>170</v>
      </c>
      <c r="C18" s="27"/>
      <c r="D18" s="27"/>
      <c r="E18" s="27"/>
    </row>
    <row r="20" spans="2:10" ht="14.5" customHeight="1" x14ac:dyDescent="0.35">
      <c r="B20" s="43" t="s">
        <v>157</v>
      </c>
      <c r="C20" s="43"/>
      <c r="D20" s="43"/>
      <c r="E20" s="43"/>
      <c r="F20" s="43"/>
      <c r="G20" s="43"/>
      <c r="H20" s="43"/>
      <c r="I20" s="43"/>
      <c r="J20" s="43"/>
    </row>
    <row r="21" spans="2:10" ht="15" thickBot="1" x14ac:dyDescent="0.4">
      <c r="B21" s="14"/>
      <c r="C21" s="15" t="s">
        <v>12</v>
      </c>
      <c r="D21" s="15" t="s">
        <v>13</v>
      </c>
      <c r="E21" s="15" t="s">
        <v>14</v>
      </c>
      <c r="F21" s="15" t="s">
        <v>15</v>
      </c>
      <c r="G21" s="15" t="s">
        <v>16</v>
      </c>
      <c r="H21" s="15" t="s">
        <v>17</v>
      </c>
      <c r="I21" s="15" t="s">
        <v>18</v>
      </c>
      <c r="J21" s="15" t="s">
        <v>19</v>
      </c>
    </row>
    <row r="22" spans="2:10" ht="15" thickBot="1" x14ac:dyDescent="0.4">
      <c r="B22" s="13" t="s">
        <v>20</v>
      </c>
      <c r="C22" s="16">
        <v>210493</v>
      </c>
      <c r="D22" s="17">
        <v>245017</v>
      </c>
      <c r="E22" s="16">
        <v>236140</v>
      </c>
      <c r="F22" s="17">
        <v>89905</v>
      </c>
      <c r="G22" s="16">
        <v>242823</v>
      </c>
      <c r="H22" s="17">
        <v>224798</v>
      </c>
      <c r="I22" s="16">
        <v>230943</v>
      </c>
      <c r="J22" s="17">
        <v>89726</v>
      </c>
    </row>
    <row r="23" spans="2:10" ht="15" customHeight="1" thickBot="1" x14ac:dyDescent="0.4">
      <c r="B23" s="13" t="s">
        <v>46</v>
      </c>
      <c r="C23" s="16">
        <v>39113</v>
      </c>
      <c r="D23" s="17">
        <v>4589</v>
      </c>
      <c r="E23" s="16">
        <v>13466</v>
      </c>
      <c r="F23" s="17">
        <v>159701</v>
      </c>
      <c r="G23" s="16">
        <v>6783</v>
      </c>
      <c r="H23" s="17">
        <v>24808</v>
      </c>
      <c r="I23" s="16">
        <v>18663</v>
      </c>
      <c r="J23" s="17">
        <v>159880</v>
      </c>
    </row>
    <row r="24" spans="2:10" ht="14.5" customHeight="1" x14ac:dyDescent="0.35">
      <c r="B24" s="29" t="s">
        <v>155</v>
      </c>
      <c r="C24" s="29"/>
      <c r="D24" s="29"/>
      <c r="E24" s="29"/>
      <c r="F24" s="29"/>
      <c r="G24" s="29"/>
      <c r="H24" s="29"/>
      <c r="I24" s="29"/>
      <c r="J24" s="29"/>
    </row>
    <row r="25" spans="2:10" ht="14.5" customHeight="1" x14ac:dyDescent="0.35">
      <c r="B25" s="42" t="s">
        <v>158</v>
      </c>
      <c r="C25" s="42"/>
      <c r="D25" s="42"/>
      <c r="E25" s="42"/>
      <c r="F25" s="42"/>
      <c r="G25" s="42"/>
      <c r="H25" s="42"/>
      <c r="I25" s="42"/>
      <c r="J25" s="42"/>
    </row>
    <row r="27" spans="2:10" ht="30" customHeight="1" x14ac:dyDescent="0.35">
      <c r="B27" s="40" t="s">
        <v>159</v>
      </c>
      <c r="C27" s="40"/>
      <c r="D27" s="40"/>
      <c r="E27" s="40"/>
    </row>
    <row r="28" spans="2:10" ht="14.5" customHeight="1" thickBot="1" x14ac:dyDescent="0.4">
      <c r="B28" s="14" t="s">
        <v>39</v>
      </c>
      <c r="C28" s="15" t="s">
        <v>26</v>
      </c>
      <c r="D28" s="15" t="s">
        <v>27</v>
      </c>
      <c r="E28" s="15" t="s">
        <v>8</v>
      </c>
    </row>
    <row r="29" spans="2:10" ht="15" thickBot="1" x14ac:dyDescent="0.4">
      <c r="B29" s="13" t="s">
        <v>38</v>
      </c>
      <c r="C29" s="16">
        <v>3245</v>
      </c>
      <c r="D29" s="17">
        <v>1438</v>
      </c>
      <c r="E29" s="16">
        <v>4683</v>
      </c>
      <c r="F29" s="19"/>
    </row>
    <row r="30" spans="2:10" ht="15" thickBot="1" x14ac:dyDescent="0.4">
      <c r="B30" s="13" t="s">
        <v>45</v>
      </c>
      <c r="C30" s="16">
        <v>8636</v>
      </c>
      <c r="D30" s="17">
        <v>3006</v>
      </c>
      <c r="E30" s="16">
        <v>11642</v>
      </c>
      <c r="F30" s="19"/>
    </row>
    <row r="31" spans="2:10" ht="15" thickBot="1" x14ac:dyDescent="0.4">
      <c r="B31" s="13" t="s">
        <v>44</v>
      </c>
      <c r="C31" s="16">
        <v>129857</v>
      </c>
      <c r="D31" s="17">
        <v>60181</v>
      </c>
      <c r="E31" s="16">
        <v>190038</v>
      </c>
      <c r="F31" s="19"/>
    </row>
    <row r="32" spans="2:10" ht="15" thickBot="1" x14ac:dyDescent="0.4">
      <c r="B32" s="13" t="s">
        <v>21</v>
      </c>
      <c r="C32" s="16">
        <v>167100</v>
      </c>
      <c r="D32" s="17">
        <v>107284</v>
      </c>
      <c r="E32" s="16">
        <v>274384</v>
      </c>
      <c r="F32" s="19"/>
    </row>
    <row r="33" spans="2:7" ht="15" thickBot="1" x14ac:dyDescent="0.4">
      <c r="B33" s="13" t="s">
        <v>22</v>
      </c>
      <c r="C33" s="16">
        <v>152959</v>
      </c>
      <c r="D33" s="17">
        <v>113714</v>
      </c>
      <c r="E33" s="16">
        <v>266673</v>
      </c>
      <c r="F33" s="19"/>
    </row>
    <row r="34" spans="2:7" ht="15" thickBot="1" x14ac:dyDescent="0.4">
      <c r="B34" s="13" t="s">
        <v>23</v>
      </c>
      <c r="C34" s="16">
        <v>151349</v>
      </c>
      <c r="D34" s="17">
        <v>124600</v>
      </c>
      <c r="E34" s="16">
        <v>275949</v>
      </c>
      <c r="F34" s="19"/>
    </row>
    <row r="35" spans="2:7" ht="15" thickBot="1" x14ac:dyDescent="0.4">
      <c r="B35" s="13" t="s">
        <v>24</v>
      </c>
      <c r="C35" s="16">
        <v>105955</v>
      </c>
      <c r="D35" s="17">
        <v>90746</v>
      </c>
      <c r="E35" s="16">
        <v>196701</v>
      </c>
      <c r="F35" s="19"/>
    </row>
    <row r="36" spans="2:7" ht="15" thickBot="1" x14ac:dyDescent="0.4">
      <c r="B36" s="13" t="s">
        <v>25</v>
      </c>
      <c r="C36" s="16">
        <v>70671</v>
      </c>
      <c r="D36" s="17">
        <v>61298</v>
      </c>
      <c r="E36" s="16">
        <v>131969</v>
      </c>
      <c r="F36" s="19"/>
    </row>
    <row r="37" spans="2:7" ht="15" thickBot="1" x14ac:dyDescent="0.4">
      <c r="B37" s="13" t="s">
        <v>42</v>
      </c>
      <c r="C37" s="16">
        <v>25789</v>
      </c>
      <c r="D37" s="17">
        <v>21174</v>
      </c>
      <c r="E37" s="16">
        <v>46963</v>
      </c>
      <c r="F37" s="19"/>
      <c r="G37" s="19"/>
    </row>
    <row r="38" spans="2:7" ht="15" thickBot="1" x14ac:dyDescent="0.4">
      <c r="B38" s="13" t="s">
        <v>8</v>
      </c>
      <c r="C38" s="16">
        <v>815561</v>
      </c>
      <c r="D38" s="17">
        <v>583441</v>
      </c>
      <c r="E38" s="16">
        <v>1399002</v>
      </c>
      <c r="F38" s="19"/>
    </row>
    <row r="39" spans="2:7" ht="14.5" customHeight="1" x14ac:dyDescent="0.35">
      <c r="B39" s="32" t="s">
        <v>155</v>
      </c>
      <c r="C39" s="32"/>
      <c r="D39" s="32"/>
      <c r="E39" s="32"/>
      <c r="F39" s="19"/>
    </row>
    <row r="40" spans="2:7" ht="14.5" customHeight="1" x14ac:dyDescent="0.35">
      <c r="B40" s="30" t="s">
        <v>160</v>
      </c>
      <c r="C40" s="30"/>
      <c r="D40" s="30"/>
      <c r="E40" s="30"/>
    </row>
    <row r="42" spans="2:7" x14ac:dyDescent="0.35">
      <c r="B42" s="31" t="s">
        <v>161</v>
      </c>
      <c r="C42" s="31"/>
      <c r="D42" s="31"/>
      <c r="E42" s="31"/>
    </row>
    <row r="43" spans="2:7" ht="15" thickBot="1" x14ac:dyDescent="0.4">
      <c r="B43" s="14" t="s">
        <v>40</v>
      </c>
      <c r="C43" s="38" t="s">
        <v>5</v>
      </c>
      <c r="D43" s="38"/>
      <c r="E43" s="38"/>
    </row>
    <row r="44" spans="2:7" ht="15" thickBot="1" x14ac:dyDescent="0.4">
      <c r="B44" s="13" t="s">
        <v>32</v>
      </c>
      <c r="C44" s="41">
        <v>129751</v>
      </c>
      <c r="D44" s="41"/>
      <c r="E44" s="41"/>
    </row>
    <row r="45" spans="2:7" ht="15" thickBot="1" x14ac:dyDescent="0.4">
      <c r="B45" s="13" t="s">
        <v>29</v>
      </c>
      <c r="C45" s="33">
        <v>316813</v>
      </c>
      <c r="D45" s="33"/>
      <c r="E45" s="33"/>
    </row>
    <row r="46" spans="2:7" ht="15" thickBot="1" x14ac:dyDescent="0.4">
      <c r="B46" s="13" t="s">
        <v>30</v>
      </c>
      <c r="C46" s="33">
        <v>264597</v>
      </c>
      <c r="D46" s="33"/>
      <c r="E46" s="33"/>
      <c r="G46" s="19"/>
    </row>
    <row r="47" spans="2:7" ht="15" thickBot="1" x14ac:dyDescent="0.4">
      <c r="B47" s="13" t="s">
        <v>28</v>
      </c>
      <c r="C47" s="33">
        <v>451825</v>
      </c>
      <c r="D47" s="33"/>
      <c r="E47" s="33"/>
    </row>
    <row r="48" spans="2:7" ht="15" thickBot="1" x14ac:dyDescent="0.4">
      <c r="B48" s="13" t="s">
        <v>31</v>
      </c>
      <c r="C48" s="33">
        <v>193535</v>
      </c>
      <c r="D48" s="33"/>
      <c r="E48" s="33"/>
    </row>
    <row r="49" spans="2:6" ht="15" thickBot="1" x14ac:dyDescent="0.4">
      <c r="B49" s="13" t="s">
        <v>43</v>
      </c>
      <c r="C49" s="33">
        <v>42481</v>
      </c>
      <c r="D49" s="33"/>
      <c r="E49" s="33"/>
      <c r="F49" s="19"/>
    </row>
    <row r="50" spans="2:6" ht="15" thickBot="1" x14ac:dyDescent="0.4">
      <c r="B50" s="13" t="s">
        <v>8</v>
      </c>
      <c r="C50" s="33">
        <f>SUM(C44:E49)</f>
        <v>1399002</v>
      </c>
      <c r="D50" s="33"/>
      <c r="E50" s="33"/>
    </row>
    <row r="51" spans="2:6" ht="14.5" customHeight="1" x14ac:dyDescent="0.35">
      <c r="B51" s="32" t="s">
        <v>155</v>
      </c>
      <c r="C51" s="32"/>
      <c r="D51" s="32"/>
      <c r="E51" s="32"/>
    </row>
    <row r="52" spans="2:6" ht="14.5" customHeight="1" x14ac:dyDescent="0.35">
      <c r="B52" s="30" t="s">
        <v>156</v>
      </c>
      <c r="C52" s="30"/>
      <c r="D52" s="30"/>
      <c r="E52" s="30"/>
    </row>
    <row r="54" spans="2:6" ht="33" customHeight="1" x14ac:dyDescent="0.35">
      <c r="B54" s="31" t="s">
        <v>162</v>
      </c>
      <c r="C54" s="31"/>
      <c r="D54" s="31"/>
      <c r="E54" s="31"/>
    </row>
    <row r="55" spans="2:6" ht="15" customHeight="1" thickBot="1" x14ac:dyDescent="0.4">
      <c r="B55" s="14" t="s">
        <v>48</v>
      </c>
      <c r="C55" s="38" t="s">
        <v>5</v>
      </c>
      <c r="D55" s="38"/>
      <c r="E55" s="38"/>
    </row>
    <row r="56" spans="2:6" ht="15" thickBot="1" x14ac:dyDescent="0.4">
      <c r="B56" s="13" t="s">
        <v>49</v>
      </c>
      <c r="C56" s="37">
        <v>10997</v>
      </c>
      <c r="D56" s="37"/>
      <c r="E56" s="37"/>
    </row>
    <row r="57" spans="2:6" ht="15" thickBot="1" x14ac:dyDescent="0.4">
      <c r="B57" s="13" t="s">
        <v>50</v>
      </c>
      <c r="C57" s="33">
        <v>55479</v>
      </c>
      <c r="D57" s="33"/>
      <c r="E57" s="33"/>
    </row>
    <row r="58" spans="2:6" ht="15" thickBot="1" x14ac:dyDescent="0.4">
      <c r="B58" s="13" t="s">
        <v>51</v>
      </c>
      <c r="C58" s="33">
        <v>97540</v>
      </c>
      <c r="D58" s="33"/>
      <c r="E58" s="33"/>
    </row>
    <row r="59" spans="2:6" ht="15" thickBot="1" x14ac:dyDescent="0.4">
      <c r="B59" s="13" t="s">
        <v>52</v>
      </c>
      <c r="C59" s="33">
        <v>4987</v>
      </c>
      <c r="D59" s="33"/>
      <c r="E59" s="33"/>
    </row>
    <row r="60" spans="2:6" ht="15" thickBot="1" x14ac:dyDescent="0.4">
      <c r="B60" s="13" t="s">
        <v>53</v>
      </c>
      <c r="C60" s="33">
        <v>6777</v>
      </c>
      <c r="D60" s="33"/>
      <c r="E60" s="33"/>
    </row>
    <row r="61" spans="2:6" ht="15" thickBot="1" x14ac:dyDescent="0.4">
      <c r="B61" s="13" t="s">
        <v>54</v>
      </c>
      <c r="C61" s="33">
        <v>8799</v>
      </c>
      <c r="D61" s="33"/>
      <c r="E61" s="33"/>
    </row>
    <row r="62" spans="2:6" ht="15" customHeight="1" thickBot="1" x14ac:dyDescent="0.4">
      <c r="B62" s="13" t="s">
        <v>55</v>
      </c>
      <c r="C62" s="33">
        <v>11239</v>
      </c>
      <c r="D62" s="33"/>
      <c r="E62" s="33"/>
    </row>
    <row r="63" spans="2:6" ht="15" thickBot="1" x14ac:dyDescent="0.4">
      <c r="B63" s="13" t="s">
        <v>56</v>
      </c>
      <c r="C63" s="33">
        <v>4793</v>
      </c>
      <c r="D63" s="33"/>
      <c r="E63" s="33"/>
    </row>
    <row r="64" spans="2:6" ht="15" thickBot="1" x14ac:dyDescent="0.4">
      <c r="B64" s="13" t="s">
        <v>57</v>
      </c>
      <c r="C64" s="33">
        <v>8719</v>
      </c>
      <c r="D64" s="33"/>
      <c r="E64" s="33"/>
    </row>
    <row r="65" spans="2:5" ht="15" thickBot="1" x14ac:dyDescent="0.4">
      <c r="B65" s="13" t="s">
        <v>58</v>
      </c>
      <c r="C65" s="33">
        <v>5972</v>
      </c>
      <c r="D65" s="33"/>
      <c r="E65" s="33"/>
    </row>
    <row r="66" spans="2:5" ht="15" thickBot="1" x14ac:dyDescent="0.4">
      <c r="B66" s="13" t="s">
        <v>59</v>
      </c>
      <c r="C66" s="33">
        <v>7446</v>
      </c>
      <c r="D66" s="33"/>
      <c r="E66" s="33"/>
    </row>
    <row r="67" spans="2:5" ht="15" thickBot="1" x14ac:dyDescent="0.4">
      <c r="B67" s="13" t="s">
        <v>60</v>
      </c>
      <c r="C67" s="33">
        <v>23</v>
      </c>
      <c r="D67" s="33"/>
      <c r="E67" s="33"/>
    </row>
    <row r="68" spans="2:5" ht="15" thickBot="1" x14ac:dyDescent="0.4">
      <c r="B68" s="13" t="s">
        <v>61</v>
      </c>
      <c r="C68" s="33">
        <v>3565</v>
      </c>
      <c r="D68" s="33"/>
      <c r="E68" s="33"/>
    </row>
    <row r="69" spans="2:5" ht="15" thickBot="1" x14ac:dyDescent="0.4">
      <c r="B69" s="13" t="s">
        <v>62</v>
      </c>
      <c r="C69" s="33">
        <v>11469</v>
      </c>
      <c r="D69" s="33"/>
      <c r="E69" s="33"/>
    </row>
    <row r="70" spans="2:5" ht="15" thickBot="1" x14ac:dyDescent="0.4">
      <c r="B70" s="13" t="s">
        <v>63</v>
      </c>
      <c r="C70" s="33">
        <v>24146</v>
      </c>
      <c r="D70" s="33"/>
      <c r="E70" s="33"/>
    </row>
    <row r="71" spans="2:5" ht="15" thickBot="1" x14ac:dyDescent="0.4">
      <c r="B71" s="13" t="s">
        <v>64</v>
      </c>
      <c r="C71" s="33">
        <v>11066</v>
      </c>
      <c r="D71" s="33"/>
      <c r="E71" s="33"/>
    </row>
    <row r="72" spans="2:5" ht="15" thickBot="1" x14ac:dyDescent="0.4">
      <c r="B72" s="13" t="s">
        <v>65</v>
      </c>
      <c r="C72" s="33">
        <v>841</v>
      </c>
      <c r="D72" s="33"/>
      <c r="E72" s="33"/>
    </row>
    <row r="73" spans="2:5" ht="15" thickBot="1" x14ac:dyDescent="0.4">
      <c r="B73" s="13" t="s">
        <v>66</v>
      </c>
      <c r="C73" s="33">
        <v>11726</v>
      </c>
      <c r="D73" s="33"/>
      <c r="E73" s="33"/>
    </row>
    <row r="74" spans="2:5" ht="15" thickBot="1" x14ac:dyDescent="0.4">
      <c r="B74" s="13" t="s">
        <v>67</v>
      </c>
      <c r="C74" s="33">
        <v>8224</v>
      </c>
      <c r="D74" s="33"/>
      <c r="E74" s="33"/>
    </row>
    <row r="75" spans="2:5" ht="15" thickBot="1" x14ac:dyDescent="0.4">
      <c r="B75" s="13" t="s">
        <v>68</v>
      </c>
      <c r="C75" s="33">
        <v>9272</v>
      </c>
      <c r="D75" s="33"/>
      <c r="E75" s="33"/>
    </row>
    <row r="76" spans="2:5" ht="15" thickBot="1" x14ac:dyDescent="0.4">
      <c r="B76" s="13" t="s">
        <v>69</v>
      </c>
      <c r="C76" s="33">
        <v>12283</v>
      </c>
      <c r="D76" s="33"/>
      <c r="E76" s="33"/>
    </row>
    <row r="77" spans="2:5" ht="15" thickBot="1" x14ac:dyDescent="0.4">
      <c r="B77" s="13" t="s">
        <v>70</v>
      </c>
      <c r="C77" s="33">
        <v>28581</v>
      </c>
      <c r="D77" s="33"/>
      <c r="E77" s="33"/>
    </row>
    <row r="78" spans="2:5" ht="15" thickBot="1" x14ac:dyDescent="0.4">
      <c r="B78" s="13" t="s">
        <v>71</v>
      </c>
      <c r="C78" s="33">
        <v>11724</v>
      </c>
      <c r="D78" s="33"/>
      <c r="E78" s="33"/>
    </row>
    <row r="79" spans="2:5" ht="15" thickBot="1" x14ac:dyDescent="0.4">
      <c r="B79" s="13" t="s">
        <v>72</v>
      </c>
      <c r="C79" s="33">
        <v>11376</v>
      </c>
      <c r="D79" s="33"/>
      <c r="E79" s="33"/>
    </row>
    <row r="80" spans="2:5" ht="15" thickBot="1" x14ac:dyDescent="0.4">
      <c r="B80" s="13" t="s">
        <v>73</v>
      </c>
      <c r="C80" s="33">
        <v>10660</v>
      </c>
      <c r="D80" s="33"/>
      <c r="E80" s="33"/>
    </row>
    <row r="81" spans="2:5" ht="15" thickBot="1" x14ac:dyDescent="0.4">
      <c r="B81" s="13" t="s">
        <v>74</v>
      </c>
      <c r="C81" s="33">
        <v>17731</v>
      </c>
      <c r="D81" s="33"/>
      <c r="E81" s="33"/>
    </row>
    <row r="82" spans="2:5" ht="15" thickBot="1" x14ac:dyDescent="0.4">
      <c r="B82" s="13" t="s">
        <v>75</v>
      </c>
      <c r="C82" s="33">
        <v>15717</v>
      </c>
      <c r="D82" s="33"/>
      <c r="E82" s="33"/>
    </row>
    <row r="83" spans="2:5" ht="15" thickBot="1" x14ac:dyDescent="0.4">
      <c r="B83" s="13" t="s">
        <v>76</v>
      </c>
      <c r="C83" s="33">
        <v>4811</v>
      </c>
      <c r="D83" s="33"/>
      <c r="E83" s="33"/>
    </row>
    <row r="84" spans="2:5" ht="15" thickBot="1" x14ac:dyDescent="0.4">
      <c r="B84" s="13" t="s">
        <v>77</v>
      </c>
      <c r="C84" s="33">
        <v>11343</v>
      </c>
      <c r="D84" s="33"/>
      <c r="E84" s="33"/>
    </row>
    <row r="85" spans="2:5" ht="15" thickBot="1" x14ac:dyDescent="0.4">
      <c r="B85" s="13" t="s">
        <v>78</v>
      </c>
      <c r="C85" s="33">
        <v>9495</v>
      </c>
      <c r="D85" s="33"/>
      <c r="E85" s="33"/>
    </row>
    <row r="86" spans="2:5" ht="15" thickBot="1" x14ac:dyDescent="0.4">
      <c r="B86" s="13" t="s">
        <v>79</v>
      </c>
      <c r="C86" s="33">
        <v>12592</v>
      </c>
      <c r="D86" s="33"/>
      <c r="E86" s="33"/>
    </row>
    <row r="87" spans="2:5" ht="15" thickBot="1" x14ac:dyDescent="0.4">
      <c r="B87" s="13" t="s">
        <v>80</v>
      </c>
      <c r="C87" s="33">
        <v>10943</v>
      </c>
      <c r="D87" s="33"/>
      <c r="E87" s="33"/>
    </row>
    <row r="88" spans="2:5" ht="15" thickBot="1" x14ac:dyDescent="0.4">
      <c r="B88" s="13" t="s">
        <v>81</v>
      </c>
      <c r="C88" s="33">
        <v>7079</v>
      </c>
      <c r="D88" s="33"/>
      <c r="E88" s="33"/>
    </row>
    <row r="89" spans="2:5" ht="15" thickBot="1" x14ac:dyDescent="0.4">
      <c r="B89" s="13" t="s">
        <v>82</v>
      </c>
      <c r="C89" s="33">
        <v>10052</v>
      </c>
      <c r="D89" s="33"/>
      <c r="E89" s="33"/>
    </row>
    <row r="90" spans="2:5" ht="15" thickBot="1" x14ac:dyDescent="0.4">
      <c r="B90" s="13" t="s">
        <v>83</v>
      </c>
      <c r="C90" s="33">
        <v>14952</v>
      </c>
      <c r="D90" s="33"/>
      <c r="E90" s="33"/>
    </row>
    <row r="91" spans="2:5" ht="15" thickBot="1" x14ac:dyDescent="0.4">
      <c r="B91" s="13" t="s">
        <v>84</v>
      </c>
      <c r="C91" s="33">
        <v>6270</v>
      </c>
      <c r="D91" s="33"/>
      <c r="E91" s="33"/>
    </row>
    <row r="92" spans="2:5" ht="15" thickBot="1" x14ac:dyDescent="0.4">
      <c r="B92" s="13" t="s">
        <v>85</v>
      </c>
      <c r="C92" s="33">
        <v>18581</v>
      </c>
      <c r="D92" s="33"/>
      <c r="E92" s="33"/>
    </row>
    <row r="93" spans="2:5" ht="15" thickBot="1" x14ac:dyDescent="0.4">
      <c r="B93" s="13" t="s">
        <v>86</v>
      </c>
      <c r="C93" s="33">
        <v>13202</v>
      </c>
      <c r="D93" s="33"/>
      <c r="E93" s="33"/>
    </row>
    <row r="94" spans="2:5" ht="15" thickBot="1" x14ac:dyDescent="0.4">
      <c r="B94" s="13" t="s">
        <v>87</v>
      </c>
      <c r="C94" s="33">
        <v>13309</v>
      </c>
      <c r="D94" s="33"/>
      <c r="E94" s="33"/>
    </row>
    <row r="95" spans="2:5" ht="15" thickBot="1" x14ac:dyDescent="0.4">
      <c r="B95" s="13" t="s">
        <v>88</v>
      </c>
      <c r="C95" s="33">
        <v>17175</v>
      </c>
      <c r="D95" s="33"/>
      <c r="E95" s="33"/>
    </row>
    <row r="96" spans="2:5" ht="15" thickBot="1" x14ac:dyDescent="0.4">
      <c r="B96" s="13" t="s">
        <v>89</v>
      </c>
      <c r="C96" s="33">
        <v>12547</v>
      </c>
      <c r="D96" s="33"/>
      <c r="E96" s="33"/>
    </row>
    <row r="97" spans="2:5" ht="15" thickBot="1" x14ac:dyDescent="0.4">
      <c r="B97" s="13" t="s">
        <v>90</v>
      </c>
      <c r="C97" s="33">
        <v>21438</v>
      </c>
      <c r="D97" s="33"/>
      <c r="E97" s="33"/>
    </row>
    <row r="98" spans="2:5" ht="15" thickBot="1" x14ac:dyDescent="0.4">
      <c r="B98" s="13" t="s">
        <v>91</v>
      </c>
      <c r="C98" s="33">
        <v>11373</v>
      </c>
      <c r="D98" s="33"/>
      <c r="E98" s="33"/>
    </row>
    <row r="99" spans="2:5" ht="15" thickBot="1" x14ac:dyDescent="0.4">
      <c r="B99" s="13" t="s">
        <v>92</v>
      </c>
      <c r="C99" s="33">
        <v>10090</v>
      </c>
      <c r="D99" s="33"/>
      <c r="E99" s="33"/>
    </row>
    <row r="100" spans="2:5" ht="15" thickBot="1" x14ac:dyDescent="0.4">
      <c r="B100" s="13" t="s">
        <v>93</v>
      </c>
      <c r="C100" s="33">
        <v>5850</v>
      </c>
      <c r="D100" s="33"/>
      <c r="E100" s="33"/>
    </row>
    <row r="101" spans="2:5" ht="15" thickBot="1" x14ac:dyDescent="0.4">
      <c r="B101" s="13" t="s">
        <v>94</v>
      </c>
      <c r="C101" s="33">
        <v>8088</v>
      </c>
      <c r="D101" s="33"/>
      <c r="E101" s="33"/>
    </row>
    <row r="102" spans="2:5" ht="15" thickBot="1" x14ac:dyDescent="0.4">
      <c r="B102" s="13" t="s">
        <v>95</v>
      </c>
      <c r="C102" s="33">
        <v>3227</v>
      </c>
      <c r="D102" s="33"/>
      <c r="E102" s="33"/>
    </row>
    <row r="103" spans="2:5" ht="15" thickBot="1" x14ac:dyDescent="0.4">
      <c r="B103" s="13" t="s">
        <v>96</v>
      </c>
      <c r="C103" s="33">
        <v>7682</v>
      </c>
      <c r="D103" s="33"/>
      <c r="E103" s="33"/>
    </row>
    <row r="104" spans="2:5" ht="15" thickBot="1" x14ac:dyDescent="0.4">
      <c r="B104" s="13" t="s">
        <v>97</v>
      </c>
      <c r="C104" s="33">
        <v>10717</v>
      </c>
      <c r="D104" s="33"/>
      <c r="E104" s="33"/>
    </row>
    <row r="105" spans="2:5" ht="15" thickBot="1" x14ac:dyDescent="0.4">
      <c r="B105" s="13" t="s">
        <v>98</v>
      </c>
      <c r="C105" s="33">
        <v>5047</v>
      </c>
      <c r="D105" s="33"/>
      <c r="E105" s="33"/>
    </row>
    <row r="106" spans="2:5" ht="15" thickBot="1" x14ac:dyDescent="0.4">
      <c r="B106" s="13" t="s">
        <v>99</v>
      </c>
      <c r="C106" s="33">
        <v>20811</v>
      </c>
      <c r="D106" s="33"/>
      <c r="E106" s="33"/>
    </row>
    <row r="107" spans="2:5" ht="15" thickBot="1" x14ac:dyDescent="0.4">
      <c r="B107" s="13" t="s">
        <v>100</v>
      </c>
      <c r="C107" s="33">
        <v>168939</v>
      </c>
      <c r="D107" s="33"/>
      <c r="E107" s="33"/>
    </row>
    <row r="108" spans="2:5" ht="15" thickBot="1" x14ac:dyDescent="0.4">
      <c r="B108" s="13" t="s">
        <v>101</v>
      </c>
      <c r="C108" s="33">
        <v>14745</v>
      </c>
      <c r="D108" s="33"/>
      <c r="E108" s="33"/>
    </row>
    <row r="109" spans="2:5" ht="15" thickBot="1" x14ac:dyDescent="0.4">
      <c r="B109" s="13" t="s">
        <v>102</v>
      </c>
      <c r="C109" s="33">
        <v>2368</v>
      </c>
      <c r="D109" s="33"/>
      <c r="E109" s="33"/>
    </row>
    <row r="110" spans="2:5" ht="15" thickBot="1" x14ac:dyDescent="0.4">
      <c r="B110" s="13" t="s">
        <v>103</v>
      </c>
      <c r="C110" s="33">
        <v>7475</v>
      </c>
      <c r="D110" s="33"/>
      <c r="E110" s="33"/>
    </row>
    <row r="111" spans="2:5" ht="15" thickBot="1" x14ac:dyDescent="0.4">
      <c r="B111" s="13" t="s">
        <v>104</v>
      </c>
      <c r="C111" s="33">
        <v>3891</v>
      </c>
      <c r="D111" s="33"/>
      <c r="E111" s="33"/>
    </row>
    <row r="112" spans="2:5" ht="15" thickBot="1" x14ac:dyDescent="0.4">
      <c r="B112" s="13" t="s">
        <v>105</v>
      </c>
      <c r="C112" s="33">
        <v>7368</v>
      </c>
      <c r="D112" s="33"/>
      <c r="E112" s="33"/>
    </row>
    <row r="113" spans="2:5" ht="15" thickBot="1" x14ac:dyDescent="0.4">
      <c r="B113" s="13" t="s">
        <v>106</v>
      </c>
      <c r="C113" s="33">
        <v>14083</v>
      </c>
      <c r="D113" s="33"/>
      <c r="E113" s="33"/>
    </row>
    <row r="114" spans="2:5" ht="15" thickBot="1" x14ac:dyDescent="0.4">
      <c r="B114" s="13" t="s">
        <v>107</v>
      </c>
      <c r="C114" s="33">
        <v>381</v>
      </c>
      <c r="D114" s="33"/>
      <c r="E114" s="33"/>
    </row>
    <row r="115" spans="2:5" ht="15" thickBot="1" x14ac:dyDescent="0.4">
      <c r="B115" s="13" t="s">
        <v>108</v>
      </c>
      <c r="C115" s="33">
        <v>8656</v>
      </c>
      <c r="D115" s="33"/>
      <c r="E115" s="33"/>
    </row>
    <row r="116" spans="2:5" ht="15" thickBot="1" x14ac:dyDescent="0.4">
      <c r="B116" s="13" t="s">
        <v>109</v>
      </c>
      <c r="C116" s="33">
        <v>9567</v>
      </c>
      <c r="D116" s="33"/>
      <c r="E116" s="33"/>
    </row>
    <row r="117" spans="2:5" ht="15" thickBot="1" x14ac:dyDescent="0.4">
      <c r="B117" s="13" t="s">
        <v>110</v>
      </c>
      <c r="C117" s="33">
        <v>130</v>
      </c>
      <c r="D117" s="33"/>
      <c r="E117" s="33"/>
    </row>
    <row r="118" spans="2:5" ht="15" thickBot="1" x14ac:dyDescent="0.4">
      <c r="B118" s="13" t="s">
        <v>111</v>
      </c>
      <c r="C118" s="33">
        <v>3592</v>
      </c>
      <c r="D118" s="33"/>
      <c r="E118" s="33"/>
    </row>
    <row r="119" spans="2:5" ht="15" thickBot="1" x14ac:dyDescent="0.4">
      <c r="B119" s="13" t="s">
        <v>112</v>
      </c>
      <c r="C119" s="33">
        <v>7677</v>
      </c>
      <c r="D119" s="33"/>
      <c r="E119" s="33"/>
    </row>
    <row r="120" spans="2:5" ht="15" thickBot="1" x14ac:dyDescent="0.4">
      <c r="B120" s="13" t="s">
        <v>113</v>
      </c>
      <c r="C120" s="33">
        <v>6126</v>
      </c>
      <c r="D120" s="33"/>
      <c r="E120" s="33"/>
    </row>
    <row r="121" spans="2:5" ht="15" thickBot="1" x14ac:dyDescent="0.4">
      <c r="B121" s="13" t="s">
        <v>114</v>
      </c>
      <c r="C121" s="33">
        <v>7146</v>
      </c>
      <c r="D121" s="33"/>
      <c r="E121" s="33"/>
    </row>
    <row r="122" spans="2:5" ht="15" thickBot="1" x14ac:dyDescent="0.4">
      <c r="B122" s="13" t="s">
        <v>115</v>
      </c>
      <c r="C122" s="33">
        <v>19255</v>
      </c>
      <c r="D122" s="33"/>
      <c r="E122" s="33"/>
    </row>
    <row r="123" spans="2:5" ht="15" thickBot="1" x14ac:dyDescent="0.4">
      <c r="B123" s="13" t="s">
        <v>116</v>
      </c>
      <c r="C123" s="33">
        <v>5791</v>
      </c>
      <c r="D123" s="33"/>
      <c r="E123" s="33"/>
    </row>
    <row r="124" spans="2:5" ht="15" thickBot="1" x14ac:dyDescent="0.4">
      <c r="B124" s="13" t="s">
        <v>117</v>
      </c>
      <c r="C124" s="33">
        <v>49709</v>
      </c>
      <c r="D124" s="33"/>
      <c r="E124" s="33"/>
    </row>
    <row r="125" spans="2:5" ht="15" thickBot="1" x14ac:dyDescent="0.4">
      <c r="B125" s="13" t="s">
        <v>118</v>
      </c>
      <c r="C125" s="33">
        <v>7291</v>
      </c>
      <c r="D125" s="33"/>
      <c r="E125" s="33"/>
    </row>
    <row r="126" spans="2:5" ht="15" thickBot="1" x14ac:dyDescent="0.4">
      <c r="B126" s="13" t="s">
        <v>119</v>
      </c>
      <c r="C126" s="33">
        <v>22459</v>
      </c>
      <c r="D126" s="33"/>
      <c r="E126" s="33"/>
    </row>
    <row r="127" spans="2:5" ht="15" thickBot="1" x14ac:dyDescent="0.4">
      <c r="B127" s="13" t="s">
        <v>120</v>
      </c>
      <c r="C127" s="33">
        <v>7021</v>
      </c>
      <c r="D127" s="33"/>
      <c r="E127" s="33"/>
    </row>
    <row r="128" spans="2:5" ht="15" thickBot="1" x14ac:dyDescent="0.4">
      <c r="B128" s="13" t="s">
        <v>121</v>
      </c>
      <c r="C128" s="33">
        <v>10270</v>
      </c>
      <c r="D128" s="33"/>
      <c r="E128" s="33"/>
    </row>
    <row r="129" spans="2:5" ht="15" thickBot="1" x14ac:dyDescent="0.4">
      <c r="B129" s="13" t="s">
        <v>122</v>
      </c>
      <c r="C129" s="33">
        <v>7806</v>
      </c>
      <c r="D129" s="33"/>
      <c r="E129" s="33"/>
    </row>
    <row r="130" spans="2:5" ht="15" thickBot="1" x14ac:dyDescent="0.4">
      <c r="B130" s="13" t="s">
        <v>123</v>
      </c>
      <c r="C130" s="33">
        <v>23448</v>
      </c>
      <c r="D130" s="33"/>
      <c r="E130" s="33"/>
    </row>
    <row r="131" spans="2:5" ht="15" thickBot="1" x14ac:dyDescent="0.4">
      <c r="B131" s="13" t="s">
        <v>124</v>
      </c>
      <c r="C131" s="33">
        <v>14124</v>
      </c>
      <c r="D131" s="33"/>
      <c r="E131" s="33"/>
    </row>
    <row r="132" spans="2:5" ht="15" thickBot="1" x14ac:dyDescent="0.4">
      <c r="B132" s="13" t="s">
        <v>125</v>
      </c>
      <c r="C132" s="33">
        <v>9187</v>
      </c>
      <c r="D132" s="33"/>
      <c r="E132" s="33"/>
    </row>
    <row r="133" spans="2:5" ht="15" thickBot="1" x14ac:dyDescent="0.4">
      <c r="B133" s="13" t="s">
        <v>126</v>
      </c>
      <c r="C133" s="33">
        <v>824</v>
      </c>
      <c r="D133" s="33"/>
      <c r="E133" s="33"/>
    </row>
    <row r="134" spans="2:5" ht="15" thickBot="1" x14ac:dyDescent="0.4">
      <c r="B134" s="13" t="s">
        <v>127</v>
      </c>
      <c r="C134" s="33">
        <v>24091</v>
      </c>
      <c r="D134" s="33"/>
      <c r="E134" s="33"/>
    </row>
    <row r="135" spans="2:5" ht="15" thickBot="1" x14ac:dyDescent="0.4">
      <c r="B135" s="13" t="s">
        <v>128</v>
      </c>
      <c r="C135" s="33">
        <v>16653</v>
      </c>
      <c r="D135" s="33"/>
      <c r="E135" s="33"/>
    </row>
    <row r="136" spans="2:5" ht="15" thickBot="1" x14ac:dyDescent="0.4">
      <c r="B136" s="13" t="s">
        <v>129</v>
      </c>
      <c r="C136" s="33">
        <v>9114</v>
      </c>
      <c r="D136" s="33"/>
      <c r="E136" s="33"/>
    </row>
    <row r="137" spans="2:5" ht="15" thickBot="1" x14ac:dyDescent="0.4">
      <c r="B137" s="13" t="s">
        <v>130</v>
      </c>
      <c r="C137" s="33">
        <v>17268</v>
      </c>
      <c r="D137" s="33"/>
      <c r="E137" s="33"/>
    </row>
    <row r="138" spans="2:5" ht="15" thickBot="1" x14ac:dyDescent="0.4">
      <c r="B138" s="13" t="s">
        <v>131</v>
      </c>
      <c r="C138" s="33">
        <v>5986</v>
      </c>
      <c r="D138" s="33"/>
      <c r="E138" s="33"/>
    </row>
    <row r="139" spans="2:5" ht="15" thickBot="1" x14ac:dyDescent="0.4">
      <c r="B139" s="13" t="s">
        <v>132</v>
      </c>
      <c r="C139" s="33">
        <v>7351</v>
      </c>
      <c r="D139" s="33"/>
      <c r="E139" s="33"/>
    </row>
    <row r="140" spans="2:5" ht="15" thickBot="1" x14ac:dyDescent="0.4">
      <c r="B140" s="13" t="s">
        <v>133</v>
      </c>
      <c r="C140" s="33">
        <v>5413</v>
      </c>
      <c r="D140" s="33"/>
      <c r="E140" s="33"/>
    </row>
    <row r="141" spans="2:5" ht="15" thickBot="1" x14ac:dyDescent="0.4">
      <c r="B141" s="13" t="s">
        <v>134</v>
      </c>
      <c r="C141" s="33">
        <v>4210</v>
      </c>
      <c r="D141" s="33"/>
      <c r="E141" s="33"/>
    </row>
    <row r="142" spans="2:5" ht="15" thickBot="1" x14ac:dyDescent="0.4">
      <c r="B142" s="13" t="s">
        <v>135</v>
      </c>
      <c r="C142" s="33">
        <v>13718</v>
      </c>
      <c r="D142" s="33"/>
      <c r="E142" s="33"/>
    </row>
    <row r="143" spans="2:5" ht="15" thickBot="1" x14ac:dyDescent="0.4">
      <c r="B143" s="13" t="s">
        <v>136</v>
      </c>
      <c r="C143" s="33">
        <v>79</v>
      </c>
      <c r="D143" s="33"/>
      <c r="E143" s="33"/>
    </row>
    <row r="144" spans="2:5" ht="15" thickBot="1" x14ac:dyDescent="0.4">
      <c r="B144" s="13" t="s">
        <v>137</v>
      </c>
      <c r="C144" s="33">
        <v>10465</v>
      </c>
      <c r="D144" s="33"/>
      <c r="E144" s="33"/>
    </row>
    <row r="145" spans="2:7" ht="15" thickBot="1" x14ac:dyDescent="0.4">
      <c r="B145" s="13" t="s">
        <v>138</v>
      </c>
      <c r="C145" s="33">
        <v>14541</v>
      </c>
      <c r="D145" s="33"/>
      <c r="E145" s="33"/>
    </row>
    <row r="146" spans="2:7" ht="15" thickBot="1" x14ac:dyDescent="0.4">
      <c r="B146" s="13" t="s">
        <v>139</v>
      </c>
      <c r="C146" s="33">
        <v>7913</v>
      </c>
      <c r="D146" s="33"/>
      <c r="E146" s="33"/>
    </row>
    <row r="147" spans="2:7" ht="15" thickBot="1" x14ac:dyDescent="0.4">
      <c r="B147" s="13" t="s">
        <v>140</v>
      </c>
      <c r="C147" s="33">
        <v>10022</v>
      </c>
      <c r="D147" s="33"/>
      <c r="E147" s="33"/>
    </row>
    <row r="148" spans="2:7" ht="15" thickBot="1" x14ac:dyDescent="0.4">
      <c r="B148" s="13" t="s">
        <v>141</v>
      </c>
      <c r="C148" s="33">
        <v>6163</v>
      </c>
      <c r="D148" s="33"/>
      <c r="E148" s="33"/>
    </row>
    <row r="149" spans="2:7" ht="14.25" customHeight="1" thickBot="1" x14ac:dyDescent="0.4">
      <c r="B149" s="13" t="s">
        <v>142</v>
      </c>
      <c r="C149" s="33">
        <v>16</v>
      </c>
      <c r="D149" s="33"/>
      <c r="E149" s="33"/>
    </row>
    <row r="150" spans="2:7" ht="15" thickBot="1" x14ac:dyDescent="0.4">
      <c r="B150" s="13" t="s">
        <v>143</v>
      </c>
      <c r="C150" s="33">
        <v>3033</v>
      </c>
      <c r="D150" s="33"/>
      <c r="E150" s="33"/>
    </row>
    <row r="151" spans="2:7" ht="15" thickBot="1" x14ac:dyDescent="0.4">
      <c r="B151" s="13" t="s">
        <v>144</v>
      </c>
      <c r="C151" s="33">
        <v>9590</v>
      </c>
      <c r="D151" s="33"/>
      <c r="E151" s="33"/>
    </row>
    <row r="152" spans="2:7" ht="15" thickBot="1" x14ac:dyDescent="0.4">
      <c r="B152" s="13" t="s">
        <v>145</v>
      </c>
      <c r="C152" s="33">
        <v>8106</v>
      </c>
      <c r="D152" s="33"/>
      <c r="E152" s="33"/>
    </row>
    <row r="153" spans="2:7" ht="15" thickBot="1" x14ac:dyDescent="0.4">
      <c r="B153" s="13" t="s">
        <v>146</v>
      </c>
      <c r="C153" s="33">
        <v>26577</v>
      </c>
      <c r="D153" s="33"/>
      <c r="E153" s="33"/>
    </row>
    <row r="154" spans="2:7" ht="15" thickBot="1" x14ac:dyDescent="0.4">
      <c r="B154" s="13" t="s">
        <v>147</v>
      </c>
      <c r="C154" s="33">
        <v>6548</v>
      </c>
      <c r="D154" s="33"/>
      <c r="E154" s="33"/>
    </row>
    <row r="155" spans="2:7" ht="15" thickBot="1" x14ac:dyDescent="0.4">
      <c r="B155" s="13" t="s">
        <v>148</v>
      </c>
      <c r="C155" s="33">
        <v>21396</v>
      </c>
      <c r="D155" s="33"/>
      <c r="E155" s="33"/>
    </row>
    <row r="156" spans="2:7" ht="15" thickBot="1" x14ac:dyDescent="0.4">
      <c r="B156" s="13" t="s">
        <v>149</v>
      </c>
      <c r="C156" s="33">
        <v>10078</v>
      </c>
      <c r="D156" s="33"/>
      <c r="E156" s="33"/>
    </row>
    <row r="157" spans="2:7" ht="15" thickBot="1" x14ac:dyDescent="0.4">
      <c r="B157" s="13" t="s">
        <v>150</v>
      </c>
      <c r="C157" s="33">
        <v>1260</v>
      </c>
      <c r="D157" s="33"/>
      <c r="E157" s="33"/>
    </row>
    <row r="158" spans="2:7" ht="15" thickBot="1" x14ac:dyDescent="0.4">
      <c r="B158" s="13" t="s">
        <v>151</v>
      </c>
      <c r="C158" s="33">
        <v>1094</v>
      </c>
      <c r="D158" s="33"/>
      <c r="E158" s="33"/>
    </row>
    <row r="159" spans="2:7" ht="15" thickBot="1" x14ac:dyDescent="0.4">
      <c r="B159" s="13" t="s">
        <v>152</v>
      </c>
      <c r="C159" s="33">
        <v>41162</v>
      </c>
      <c r="D159" s="33"/>
      <c r="E159" s="33"/>
      <c r="G159" s="19"/>
    </row>
    <row r="160" spans="2:7" ht="15" thickBot="1" x14ac:dyDescent="0.4">
      <c r="B160" s="13" t="s">
        <v>8</v>
      </c>
      <c r="C160" s="33">
        <f>SUM(C56:E159)</f>
        <v>1399002</v>
      </c>
      <c r="D160" s="33"/>
      <c r="E160" s="33"/>
      <c r="G160" s="19"/>
    </row>
    <row r="161" spans="2:12" ht="14.25" customHeight="1" x14ac:dyDescent="0.35">
      <c r="B161" s="32" t="s">
        <v>163</v>
      </c>
      <c r="C161" s="32"/>
      <c r="D161" s="32"/>
      <c r="E161" s="32"/>
    </row>
    <row r="162" spans="2:12" ht="14.5" customHeight="1" x14ac:dyDescent="0.35">
      <c r="B162" s="30" t="s">
        <v>156</v>
      </c>
      <c r="C162" s="30"/>
      <c r="D162" s="30"/>
      <c r="E162" s="30"/>
    </row>
    <row r="164" spans="2:12" ht="14.5" customHeight="1" x14ac:dyDescent="0.35">
      <c r="B164" s="31" t="s">
        <v>164</v>
      </c>
      <c r="C164" s="31"/>
      <c r="D164" s="31"/>
      <c r="E164" s="31"/>
      <c r="F164" s="31"/>
      <c r="G164" s="31"/>
      <c r="H164" s="31"/>
      <c r="I164" s="31"/>
      <c r="J164" s="31"/>
      <c r="K164" s="31"/>
      <c r="L164" s="31"/>
    </row>
    <row r="165" spans="2:12" ht="15" thickBot="1" x14ac:dyDescent="0.4">
      <c r="B165" s="14"/>
      <c r="C165" s="15">
        <v>2015</v>
      </c>
      <c r="D165" s="15">
        <v>2016</v>
      </c>
      <c r="E165" s="24">
        <v>2017</v>
      </c>
      <c r="F165" s="24">
        <v>2018</v>
      </c>
      <c r="G165" s="24">
        <v>2019</v>
      </c>
      <c r="H165" s="24">
        <v>2020</v>
      </c>
      <c r="I165" s="24">
        <v>2021</v>
      </c>
      <c r="J165" s="24">
        <v>2022</v>
      </c>
      <c r="K165" s="24">
        <v>2023</v>
      </c>
      <c r="L165" s="24">
        <v>2024</v>
      </c>
    </row>
    <row r="166" spans="2:12" ht="15" thickBot="1" x14ac:dyDescent="0.4">
      <c r="B166" s="13" t="s">
        <v>33</v>
      </c>
      <c r="C166" s="17">
        <v>98952</v>
      </c>
      <c r="D166" s="16">
        <v>95993</v>
      </c>
      <c r="E166" s="17">
        <v>72129</v>
      </c>
      <c r="F166" s="16">
        <v>110557</v>
      </c>
      <c r="G166" s="17">
        <v>58494</v>
      </c>
      <c r="H166" s="16">
        <v>53839</v>
      </c>
      <c r="I166" s="17">
        <v>113659</v>
      </c>
      <c r="J166" s="16">
        <v>51164</v>
      </c>
      <c r="K166" s="17">
        <v>55967</v>
      </c>
      <c r="L166" s="16">
        <v>20060</v>
      </c>
    </row>
    <row r="167" spans="2:12" ht="14.5" customHeight="1" x14ac:dyDescent="0.35">
      <c r="B167" s="29" t="s">
        <v>155</v>
      </c>
      <c r="C167" s="29"/>
      <c r="D167" s="29"/>
      <c r="E167" s="29"/>
      <c r="F167" s="29"/>
      <c r="G167" s="29"/>
      <c r="H167" s="29"/>
      <c r="I167" s="29"/>
      <c r="J167" s="29"/>
      <c r="K167" s="29"/>
      <c r="L167" s="29"/>
    </row>
    <row r="168" spans="2:12" ht="14.5" customHeight="1" x14ac:dyDescent="0.35">
      <c r="B168" s="30" t="s">
        <v>169</v>
      </c>
      <c r="C168" s="30"/>
      <c r="D168" s="30"/>
      <c r="E168" s="30"/>
      <c r="F168" s="30"/>
      <c r="G168" s="30"/>
      <c r="H168" s="30"/>
      <c r="I168" s="30"/>
      <c r="J168" s="30"/>
      <c r="K168" s="30"/>
      <c r="L168" s="30"/>
    </row>
    <row r="170" spans="2:12" ht="28.5" customHeight="1" x14ac:dyDescent="0.35">
      <c r="B170" s="28" t="s">
        <v>167</v>
      </c>
      <c r="C170" s="28"/>
      <c r="D170" s="28"/>
      <c r="E170" s="28"/>
      <c r="F170" s="28"/>
    </row>
    <row r="171" spans="2:12" ht="15" thickBot="1" x14ac:dyDescent="0.4">
      <c r="B171" s="14" t="s">
        <v>20</v>
      </c>
      <c r="C171" s="35" t="s">
        <v>9</v>
      </c>
      <c r="D171" s="35"/>
      <c r="E171" s="23" t="s">
        <v>10</v>
      </c>
      <c r="F171" s="23" t="s">
        <v>11</v>
      </c>
    </row>
    <row r="172" spans="2:12" ht="15" thickBot="1" x14ac:dyDescent="0.4">
      <c r="B172" s="13" t="s">
        <v>35</v>
      </c>
      <c r="C172" s="36">
        <v>544</v>
      </c>
      <c r="D172" s="36"/>
      <c r="E172" s="26">
        <v>2100</v>
      </c>
      <c r="F172" s="25">
        <v>1003</v>
      </c>
    </row>
    <row r="173" spans="2:12" ht="15" thickBot="1" x14ac:dyDescent="0.4">
      <c r="B173" s="13" t="s">
        <v>34</v>
      </c>
      <c r="C173" s="36">
        <v>1320</v>
      </c>
      <c r="D173" s="36"/>
      <c r="E173" s="26">
        <v>4270</v>
      </c>
      <c r="F173" s="25">
        <v>2106</v>
      </c>
    </row>
    <row r="174" spans="2:12" ht="15" thickBot="1" x14ac:dyDescent="0.4">
      <c r="B174" s="13" t="s">
        <v>36</v>
      </c>
      <c r="C174" s="36">
        <v>503</v>
      </c>
      <c r="D174" s="36"/>
      <c r="E174" s="26">
        <v>1693</v>
      </c>
      <c r="F174" s="25">
        <v>830</v>
      </c>
    </row>
    <row r="175" spans="2:12" ht="15" thickBot="1" x14ac:dyDescent="0.4">
      <c r="B175" s="13" t="s">
        <v>37</v>
      </c>
      <c r="C175" s="36">
        <v>440</v>
      </c>
      <c r="D175" s="36"/>
      <c r="E175" s="26">
        <v>1244</v>
      </c>
      <c r="F175" s="25">
        <v>661</v>
      </c>
    </row>
    <row r="176" spans="2:12" ht="15" thickBot="1" x14ac:dyDescent="0.4">
      <c r="B176" s="13" t="s">
        <v>6</v>
      </c>
      <c r="C176" s="36">
        <v>264</v>
      </c>
      <c r="D176" s="36"/>
      <c r="E176" s="26">
        <v>1519</v>
      </c>
      <c r="F176" s="25">
        <v>771</v>
      </c>
    </row>
    <row r="177" spans="2:6" ht="15" thickBot="1" x14ac:dyDescent="0.4">
      <c r="B177" s="13" t="s">
        <v>7</v>
      </c>
      <c r="C177" s="36">
        <v>186</v>
      </c>
      <c r="D177" s="36"/>
      <c r="E177" s="26">
        <v>380</v>
      </c>
      <c r="F177" s="25">
        <v>226</v>
      </c>
    </row>
    <row r="178" spans="2:6" ht="15" thickBot="1" x14ac:dyDescent="0.4">
      <c r="B178" s="13" t="s">
        <v>8</v>
      </c>
      <c r="C178" s="36">
        <v>3257</v>
      </c>
      <c r="D178" s="36"/>
      <c r="E178" s="26">
        <v>11206</v>
      </c>
      <c r="F178" s="25">
        <v>5597</v>
      </c>
    </row>
    <row r="179" spans="2:6" ht="15" customHeight="1" x14ac:dyDescent="0.35">
      <c r="B179" s="34" t="s">
        <v>155</v>
      </c>
      <c r="C179" s="34"/>
      <c r="D179" s="34"/>
      <c r="E179" s="34"/>
      <c r="F179" s="34"/>
    </row>
    <row r="180" spans="2:6" ht="15" customHeight="1" x14ac:dyDescent="0.35">
      <c r="B180" s="27" t="s">
        <v>168</v>
      </c>
      <c r="C180" s="27"/>
      <c r="D180" s="27"/>
      <c r="E180" s="27"/>
      <c r="F180" s="27"/>
    </row>
    <row r="182" spans="2:6" ht="32.25" customHeight="1" x14ac:dyDescent="0.35">
      <c r="B182" s="40" t="s">
        <v>171</v>
      </c>
      <c r="C182" s="40"/>
      <c r="D182" s="40"/>
    </row>
    <row r="183" spans="2:6" ht="15" thickBot="1" x14ac:dyDescent="0.4">
      <c r="B183" s="14" t="s">
        <v>20</v>
      </c>
      <c r="C183" s="35" t="s">
        <v>5</v>
      </c>
      <c r="D183" s="35"/>
    </row>
    <row r="184" spans="2:6" ht="15" thickBot="1" x14ac:dyDescent="0.4">
      <c r="B184" s="13" t="s">
        <v>35</v>
      </c>
      <c r="C184" s="39">
        <v>67597</v>
      </c>
      <c r="D184" s="39"/>
    </row>
    <row r="185" spans="2:6" ht="15" thickBot="1" x14ac:dyDescent="0.4">
      <c r="B185" s="13" t="s">
        <v>34</v>
      </c>
      <c r="C185" s="39">
        <v>57612</v>
      </c>
      <c r="D185" s="39"/>
    </row>
    <row r="186" spans="2:6" ht="15" thickBot="1" x14ac:dyDescent="0.4">
      <c r="B186" s="13" t="s">
        <v>36</v>
      </c>
      <c r="C186" s="39">
        <v>84706</v>
      </c>
      <c r="D186" s="39"/>
    </row>
    <row r="187" spans="2:6" ht="15" thickBot="1" x14ac:dyDescent="0.4">
      <c r="B187" s="13" t="s">
        <v>37</v>
      </c>
      <c r="C187" s="39">
        <v>19537</v>
      </c>
      <c r="D187" s="39"/>
      <c r="E187" s="18"/>
    </row>
    <row r="188" spans="2:6" ht="15" thickBot="1" x14ac:dyDescent="0.4">
      <c r="B188" s="13" t="s">
        <v>8</v>
      </c>
      <c r="C188" s="39">
        <v>229452</v>
      </c>
      <c r="D188" s="39"/>
    </row>
    <row r="189" spans="2:6" ht="15" customHeight="1" x14ac:dyDescent="0.35">
      <c r="B189" s="29" t="s">
        <v>155</v>
      </c>
      <c r="C189" s="29"/>
      <c r="D189" s="29"/>
    </row>
    <row r="190" spans="2:6" ht="22.5" customHeight="1" x14ac:dyDescent="0.35">
      <c r="B190" s="30" t="s">
        <v>165</v>
      </c>
      <c r="C190" s="30"/>
      <c r="D190" s="30"/>
    </row>
  </sheetData>
  <mergeCells count="163">
    <mergeCell ref="C145:E145"/>
    <mergeCell ref="C155:E155"/>
    <mergeCell ref="C156:E156"/>
    <mergeCell ref="C157:E157"/>
    <mergeCell ref="C158:E158"/>
    <mergeCell ref="C146:E146"/>
    <mergeCell ref="C147:E147"/>
    <mergeCell ref="C148:E148"/>
    <mergeCell ref="C149:E149"/>
    <mergeCell ref="C150:E150"/>
    <mergeCell ref="C151:E151"/>
    <mergeCell ref="C152:E152"/>
    <mergeCell ref="C153:E153"/>
    <mergeCell ref="C154:E154"/>
    <mergeCell ref="C126:E126"/>
    <mergeCell ref="C143:E143"/>
    <mergeCell ref="C144:E144"/>
    <mergeCell ref="C127:E127"/>
    <mergeCell ref="C128:E128"/>
    <mergeCell ref="C129:E129"/>
    <mergeCell ref="C130:E130"/>
    <mergeCell ref="C131:E131"/>
    <mergeCell ref="C132:E132"/>
    <mergeCell ref="C133:E133"/>
    <mergeCell ref="C134:E134"/>
    <mergeCell ref="C135:E135"/>
    <mergeCell ref="C136:E136"/>
    <mergeCell ref="C137:E137"/>
    <mergeCell ref="C138:E138"/>
    <mergeCell ref="C139:E139"/>
    <mergeCell ref="C140:E140"/>
    <mergeCell ref="C141:E141"/>
    <mergeCell ref="C142:E142"/>
    <mergeCell ref="C117:E117"/>
    <mergeCell ref="C118:E118"/>
    <mergeCell ref="C119:E119"/>
    <mergeCell ref="C120:E120"/>
    <mergeCell ref="C121:E121"/>
    <mergeCell ref="C122:E122"/>
    <mergeCell ref="C123:E123"/>
    <mergeCell ref="C124:E124"/>
    <mergeCell ref="C125:E125"/>
    <mergeCell ref="C108:E108"/>
    <mergeCell ref="C109:E109"/>
    <mergeCell ref="C110:E110"/>
    <mergeCell ref="C111:E111"/>
    <mergeCell ref="C112:E112"/>
    <mergeCell ref="C113:E113"/>
    <mergeCell ref="C114:E114"/>
    <mergeCell ref="C115:E115"/>
    <mergeCell ref="C116:E116"/>
    <mergeCell ref="C99:E99"/>
    <mergeCell ref="C100:E100"/>
    <mergeCell ref="C101:E101"/>
    <mergeCell ref="C102:E102"/>
    <mergeCell ref="C103:E103"/>
    <mergeCell ref="C104:E104"/>
    <mergeCell ref="C105:E105"/>
    <mergeCell ref="C106:E106"/>
    <mergeCell ref="C107:E107"/>
    <mergeCell ref="C90:E90"/>
    <mergeCell ref="C91:E91"/>
    <mergeCell ref="C92:E92"/>
    <mergeCell ref="C93:E93"/>
    <mergeCell ref="C94:E94"/>
    <mergeCell ref="C95:E95"/>
    <mergeCell ref="C96:E96"/>
    <mergeCell ref="C97:E97"/>
    <mergeCell ref="C98:E98"/>
    <mergeCell ref="C81:E81"/>
    <mergeCell ref="C82:E82"/>
    <mergeCell ref="C83:E83"/>
    <mergeCell ref="C84:E84"/>
    <mergeCell ref="C85:E85"/>
    <mergeCell ref="C86:E86"/>
    <mergeCell ref="C87:E87"/>
    <mergeCell ref="C88:E88"/>
    <mergeCell ref="C89:E89"/>
    <mergeCell ref="B14:E14"/>
    <mergeCell ref="B2:D2"/>
    <mergeCell ref="C3:D3"/>
    <mergeCell ref="C4:D4"/>
    <mergeCell ref="C5:D5"/>
    <mergeCell ref="C6:D6"/>
    <mergeCell ref="C7:D7"/>
    <mergeCell ref="C8:D8"/>
    <mergeCell ref="C9:D9"/>
    <mergeCell ref="C10:D10"/>
    <mergeCell ref="B190:D190"/>
    <mergeCell ref="C183:D183"/>
    <mergeCell ref="C184:D184"/>
    <mergeCell ref="C185:D185"/>
    <mergeCell ref="C186:D186"/>
    <mergeCell ref="C187:D187"/>
    <mergeCell ref="B182:D182"/>
    <mergeCell ref="B11:D11"/>
    <mergeCell ref="B12:D12"/>
    <mergeCell ref="C45:E45"/>
    <mergeCell ref="C46:E46"/>
    <mergeCell ref="C47:E47"/>
    <mergeCell ref="C48:E48"/>
    <mergeCell ref="B42:E42"/>
    <mergeCell ref="C43:E43"/>
    <mergeCell ref="C44:E44"/>
    <mergeCell ref="B25:J25"/>
    <mergeCell ref="B40:E40"/>
    <mergeCell ref="B27:E27"/>
    <mergeCell ref="B39:E39"/>
    <mergeCell ref="B24:J24"/>
    <mergeCell ref="B20:J20"/>
    <mergeCell ref="B17:E17"/>
    <mergeCell ref="B18:E18"/>
    <mergeCell ref="C62:E62"/>
    <mergeCell ref="C63:E63"/>
    <mergeCell ref="B52:E52"/>
    <mergeCell ref="B54:E54"/>
    <mergeCell ref="C55:E55"/>
    <mergeCell ref="C64:E64"/>
    <mergeCell ref="C65:E65"/>
    <mergeCell ref="C66:E66"/>
    <mergeCell ref="B189:D189"/>
    <mergeCell ref="C188:D188"/>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49:E49"/>
    <mergeCell ref="C50:E50"/>
    <mergeCell ref="B51:E51"/>
    <mergeCell ref="C56:E56"/>
    <mergeCell ref="C57:E57"/>
    <mergeCell ref="C58:E58"/>
    <mergeCell ref="C59:E59"/>
    <mergeCell ref="C60:E60"/>
    <mergeCell ref="C61:E61"/>
    <mergeCell ref="B180:F180"/>
    <mergeCell ref="B170:F170"/>
    <mergeCell ref="B167:L167"/>
    <mergeCell ref="B168:L168"/>
    <mergeCell ref="B164:L164"/>
    <mergeCell ref="B161:E161"/>
    <mergeCell ref="B162:E162"/>
    <mergeCell ref="C159:E159"/>
    <mergeCell ref="C160:E160"/>
    <mergeCell ref="B179:F179"/>
    <mergeCell ref="C171:D171"/>
    <mergeCell ref="C172:D172"/>
    <mergeCell ref="C173:D173"/>
    <mergeCell ref="C174:D174"/>
    <mergeCell ref="C175:D175"/>
    <mergeCell ref="C176:D176"/>
    <mergeCell ref="C177:D177"/>
    <mergeCell ref="C178:D17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tabColor theme="5" tint="0.79998168889431442"/>
  </sheetPr>
  <dimension ref="C33:I40"/>
  <sheetViews>
    <sheetView topLeftCell="B2" workbookViewId="0">
      <selection activeCell="B2" sqref="B2"/>
    </sheetView>
  </sheetViews>
  <sheetFormatPr defaultColWidth="9.1796875" defaultRowHeight="14.5" x14ac:dyDescent="0.35"/>
  <cols>
    <col min="1" max="2" width="9.1796875" style="2"/>
    <col min="3" max="3" width="13.81640625" style="2" customWidth="1"/>
    <col min="4" max="4" width="47.1796875" style="2" customWidth="1"/>
    <col min="5" max="16384" width="9.1796875" style="2"/>
  </cols>
  <sheetData>
    <row r="33" spans="3:9" x14ac:dyDescent="0.35">
      <c r="C33" s="7"/>
    </row>
    <row r="34" spans="3:9" x14ac:dyDescent="0.35">
      <c r="C34" s="5"/>
      <c r="D34" s="5"/>
    </row>
    <row r="35" spans="3:9" x14ac:dyDescent="0.35">
      <c r="C35" s="5"/>
      <c r="D35" s="5"/>
    </row>
    <row r="36" spans="3:9" x14ac:dyDescent="0.35">
      <c r="C36" s="5"/>
      <c r="D36" s="9"/>
      <c r="F36" s="5"/>
      <c r="G36" s="5"/>
      <c r="H36" s="5"/>
      <c r="I36" s="5"/>
    </row>
    <row r="37" spans="3:9" x14ac:dyDescent="0.35">
      <c r="C37" s="5"/>
      <c r="D37" s="5"/>
      <c r="F37" s="5"/>
      <c r="G37" s="5"/>
      <c r="H37" s="5"/>
      <c r="I37" s="5"/>
    </row>
    <row r="38" spans="3:9" x14ac:dyDescent="0.35">
      <c r="C38" s="5"/>
      <c r="D38" s="8"/>
      <c r="F38" s="5"/>
      <c r="G38" s="5"/>
      <c r="H38" s="5"/>
      <c r="I38" s="5"/>
    </row>
    <row r="39" spans="3:9" x14ac:dyDescent="0.35">
      <c r="C39" s="5"/>
      <c r="D39" s="5"/>
      <c r="F39" s="5"/>
      <c r="G39" s="5"/>
      <c r="H39" s="5"/>
      <c r="I39" s="5"/>
    </row>
    <row r="40" spans="3:9" x14ac:dyDescent="0.35">
      <c r="C40" s="5"/>
      <c r="D40" s="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tabColor theme="5" tint="0.79998168889431442"/>
  </sheetPr>
  <dimension ref="C33:I40"/>
  <sheetViews>
    <sheetView topLeftCell="B2" workbookViewId="0">
      <selection activeCell="D13" sqref="D13"/>
    </sheetView>
  </sheetViews>
  <sheetFormatPr defaultColWidth="9.1796875" defaultRowHeight="14.5" x14ac:dyDescent="0.35"/>
  <cols>
    <col min="1" max="2" width="9.1796875" style="2"/>
    <col min="3" max="3" width="13.81640625" style="2" customWidth="1"/>
    <col min="4" max="4" width="47.1796875" style="2" customWidth="1"/>
    <col min="5" max="16384" width="9.1796875" style="2"/>
  </cols>
  <sheetData>
    <row r="33" spans="3:9" x14ac:dyDescent="0.35">
      <c r="C33" s="7"/>
    </row>
    <row r="34" spans="3:9" x14ac:dyDescent="0.35">
      <c r="C34" s="5"/>
      <c r="D34" s="5"/>
    </row>
    <row r="35" spans="3:9" x14ac:dyDescent="0.35">
      <c r="C35" s="5"/>
      <c r="D35" s="5"/>
    </row>
    <row r="36" spans="3:9" x14ac:dyDescent="0.35">
      <c r="C36" s="5"/>
      <c r="D36" s="9"/>
      <c r="F36" s="5"/>
      <c r="G36" s="5"/>
      <c r="H36" s="5"/>
      <c r="I36" s="5"/>
    </row>
    <row r="37" spans="3:9" x14ac:dyDescent="0.35">
      <c r="C37" s="5"/>
      <c r="D37" s="5"/>
      <c r="F37" s="5"/>
      <c r="G37" s="5"/>
      <c r="H37" s="5"/>
      <c r="I37" s="5"/>
    </row>
    <row r="38" spans="3:9" x14ac:dyDescent="0.35">
      <c r="C38" s="5"/>
      <c r="D38" s="8"/>
      <c r="F38" s="5"/>
      <c r="G38" s="5"/>
      <c r="H38" s="5"/>
      <c r="I38" s="5"/>
    </row>
    <row r="39" spans="3:9" x14ac:dyDescent="0.35">
      <c r="C39" s="5"/>
      <c r="D39" s="5"/>
      <c r="F39" s="5"/>
      <c r="G39" s="5"/>
      <c r="H39" s="5"/>
      <c r="I39" s="5"/>
    </row>
    <row r="40" spans="3:9" x14ac:dyDescent="0.35">
      <c r="C40" s="5"/>
      <c r="D40" s="5"/>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8">
    <tabColor theme="7" tint="0.79998168889431442"/>
  </sheetPr>
  <dimension ref="B3"/>
  <sheetViews>
    <sheetView workbookViewId="0">
      <selection activeCell="D20" sqref="D20"/>
    </sheetView>
  </sheetViews>
  <sheetFormatPr defaultColWidth="9.1796875" defaultRowHeight="14.5" x14ac:dyDescent="0.35"/>
  <cols>
    <col min="1" max="16384" width="9.1796875" style="5"/>
  </cols>
  <sheetData>
    <row r="3" spans="2:2" x14ac:dyDescent="0.35">
      <c r="B3" s="1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EFF29C217D0914E96D099FFC441C409" ma:contentTypeVersion="0" ma:contentTypeDescription="Opret et nyt dokument." ma:contentTypeScope="" ma:versionID="d3a48f9d8c08176d27af18a42c5cd66a">
  <xsd:schema xmlns:xsd="http://www.w3.org/2001/XMLSchema" xmlns:xs="http://www.w3.org/2001/XMLSchema" xmlns:p="http://schemas.microsoft.com/office/2006/metadata/properties" targetNamespace="http://schemas.microsoft.com/office/2006/metadata/properties" ma:root="true" ma:fieldsID="ac504b555cbc0eb2a32092f08c35baa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4AB2D98C-1A18-45E5-9F91-82AC6AF74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Organdonorregisteret</vt:lpstr>
      <vt:lpstr>Bestilling</vt:lpstr>
      <vt:lpstr>Hovedresultater</vt:lpstr>
      <vt:lpstr>Dokumentation</vt:lpstr>
      <vt:lpstr>Opmærksomhedspunkt</vt:lpstr>
      <vt:lpstr>Opmærksomhedspunkter</vt:lpstr>
    </vt:vector>
  </TitlesOfParts>
  <Company>Statens Serum Institut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Organdonorregisteret - 1. kvartal 2024</dc:title>
  <dc:creator>Ina Willaing Tapager</dc:creator>
  <cp:lastModifiedBy>Line Balvig-Phillips</cp:lastModifiedBy>
  <dcterms:created xsi:type="dcterms:W3CDTF">2015-07-23T14:09:38Z</dcterms:created>
  <dcterms:modified xsi:type="dcterms:W3CDTF">2024-12-17T09:10:51Z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0x0101002EFF29C217D0914E96D099FFC441C409</vt:lpwstr>
  </property>
  <property fmtid="{D5CDD505-2E9C-101B-9397-08002B2CF9AE}" pid="3" name="CloudStatistics_StoryID">
    <vt:lpwstr>90a99da2-cbe7-4966-938c-46a200675eb1</vt:lpwstr>
  </property>
</Properties>
</file>