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Denne_projektmappe"/>
  <mc:AlternateContent xmlns:mc="http://schemas.openxmlformats.org/markup-compatibility/2006">
    <mc:Choice Requires="x15">
      <x15ac:absPath xmlns:x15ac="http://schemas.microsoft.com/office/spreadsheetml/2010/11/ac" url="R:\Års- og perioderegnskab\Årsregnskab\Årsregnskab 2025\Net 2025\Reguleringsregnskab 2025\Indberetning 2025\"/>
    </mc:Choice>
  </mc:AlternateContent>
  <xr:revisionPtr revIDLastSave="0" documentId="8_{03C5A2D7-4311-4F40-B85F-3C0A29B676F5}" xr6:coauthVersionLast="47" xr6:coauthVersionMax="47" xr10:uidLastSave="{00000000-0000-0000-0000-000000000000}"/>
  <workbookProtection workbookAlgorithmName="SHA-512" workbookHashValue="ZLEmDFVJkoy1mlyS27A+rxyJL8+pNsk+OGcYbZz4/rdzl9w9a6FA8SO6kGhUyWVpVk3DUtRKeIuUwiQR5EaPdA==" workbookSaltValue="ztXbCTsVB1ma3PMgZVMrow==" workbookSpinCount="100000" lockStructure="1"/>
  <bookViews>
    <workbookView xWindow="37380" yWindow="0" windowWidth="20100" windowHeight="15585" xr2:uid="{00000000-000D-0000-FFFF-FFFF00000000}"/>
  </bookViews>
  <sheets>
    <sheet name="RR" sheetId="1" r:id="rId1"/>
    <sheet name="Hjælpeark"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70" i="1" l="1"/>
  <c r="J171" i="1" l="1"/>
  <c r="J170" i="1"/>
  <c r="J167" i="1"/>
  <c r="J166" i="1"/>
  <c r="J165" i="1"/>
  <c r="J164" i="1"/>
  <c r="J161" i="1"/>
  <c r="J160" i="1"/>
  <c r="J159" i="1"/>
  <c r="J158" i="1"/>
  <c r="J157" i="1"/>
  <c r="J156" i="1"/>
  <c r="J155" i="1"/>
  <c r="J154" i="1"/>
  <c r="J151" i="1"/>
  <c r="J150" i="1"/>
  <c r="J149" i="1"/>
  <c r="J148" i="1"/>
  <c r="J147" i="1"/>
  <c r="J146" i="1"/>
  <c r="J143" i="1"/>
  <c r="J142" i="1"/>
  <c r="J141" i="1"/>
  <c r="J140" i="1"/>
  <c r="J139" i="1"/>
  <c r="J138" i="1"/>
  <c r="J137" i="1"/>
  <c r="J136" i="1"/>
  <c r="J135" i="1"/>
  <c r="J133" i="1"/>
  <c r="J132" i="1"/>
  <c r="J134" i="1"/>
  <c r="J255" i="1" l="1"/>
  <c r="J254" i="1"/>
  <c r="J249" i="1"/>
  <c r="J250" i="1"/>
  <c r="J251" i="1"/>
  <c r="J248" i="1"/>
  <c r="J239" i="1"/>
  <c r="J240" i="1"/>
  <c r="J241" i="1"/>
  <c r="J242" i="1"/>
  <c r="J243" i="1"/>
  <c r="J244" i="1"/>
  <c r="J245" i="1"/>
  <c r="J238" i="1"/>
  <c r="J231" i="1"/>
  <c r="J232" i="1"/>
  <c r="J233" i="1"/>
  <c r="J234" i="1"/>
  <c r="J235" i="1"/>
  <c r="J230" i="1"/>
  <c r="J217" i="1"/>
  <c r="J218" i="1"/>
  <c r="J219" i="1"/>
  <c r="J220" i="1"/>
  <c r="J221" i="1"/>
  <c r="J222" i="1"/>
  <c r="J223" i="1"/>
  <c r="J224" i="1"/>
  <c r="J225" i="1"/>
  <c r="J226" i="1"/>
  <c r="J227" i="1"/>
  <c r="J216" i="1"/>
  <c r="B52" i="2" l="1"/>
  <c r="B51" i="2"/>
  <c r="B48" i="2"/>
  <c r="B47" i="2"/>
  <c r="B49" i="2" l="1"/>
  <c r="B53"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tc={6A569818-3F1B-43AB-9DC3-8758A4EFBB31}</author>
  </authors>
  <commentList>
    <comment ref="I55" authorId="0" shapeId="0" xr:uid="{6A569818-3F1B-43AB-9DC3-8758A4EFBB31}">
      <text>
        <t>[Trådet kommentar]
Din version af Excel lader dig læse denne trådede kommentar. Eventuelle ændringer vil dog blive fjernet, hvis filen åbnes i en nyere version af Excel. Få mere at vide: https://go.microsoft.com/fwlink/?linkid=870924
Kommentar:
    Indeholder korrektioner vedr. tidligere år</t>
      </text>
    </comment>
  </commentList>
</comments>
</file>

<file path=xl/sharedStrings.xml><?xml version="1.0" encoding="utf-8"?>
<sst xmlns="http://schemas.openxmlformats.org/spreadsheetml/2006/main" count="509" uniqueCount="352">
  <si>
    <t>Introduktion</t>
  </si>
  <si>
    <t>1.-3. Indtægter og omkostninger</t>
  </si>
  <si>
    <t>4.-5. Aktiver og afskrivninger</t>
  </si>
  <si>
    <t>Det er et krav, at der i indregningen af netvirksomhedens aktiver til brug for den bevillingspligtige aktivitet (idriftsat økonomisk fra den 1. januar 2018), fordeles indirekte produktionsomkostninger efter gældende årsregnskabsregler for virksomheder i regnskabsklasse C. Såfremt netvirksomhedens faktiske regnskabsklasse er lavere end C, er det ikke et krav, at netvirksomheden i øvrigt følger regnskabsregler for virksomheder i regnskabsklasse C, men det er et krav, at indirekte produktionsomkostninger indregnes i forbindelse med anlægsinvesteringer, der er idriftsat økonomisk efter den 1. januar 2018, uanset netvirksomhedens faktiske tilhørende regnskabsklasse.</t>
  </si>
  <si>
    <t>4. Aktiver</t>
  </si>
  <si>
    <t>5. Afskrivninger</t>
  </si>
  <si>
    <t>6.-7. Leveret elektricitet og nettab</t>
  </si>
  <si>
    <t>8. Aktivitetsniveau</t>
  </si>
  <si>
    <t xml:space="preserve">Der foretages årligt justeringer af netvirksomhedens rammer. Justeringerne omfatter bl.a. ansøgningsbaserede forhøjelser og nedsættelser af rammerne ved færre omkostninger som følge af f.eks. bortfald af opgaver, overdragelse af anlæg til tredjemand mv. </t>
  </si>
  <si>
    <t>9.1 Ansøgning om forhøjelse</t>
  </si>
  <si>
    <t xml:space="preserve">Punkt </t>
  </si>
  <si>
    <t>9.2 Nedsættelse af omkostningsramme og forrentningsgrundlag</t>
  </si>
  <si>
    <t xml:space="preserve">R.2 </t>
  </si>
  <si>
    <t xml:space="preserve">R.3 </t>
  </si>
  <si>
    <t xml:space="preserve">R.4 </t>
  </si>
  <si>
    <t xml:space="preserve">R.5 </t>
  </si>
  <si>
    <t xml:space="preserve">R.6 </t>
  </si>
  <si>
    <t xml:space="preserve">R.7 </t>
  </si>
  <si>
    <t xml:space="preserve">R.8 </t>
  </si>
  <si>
    <t xml:space="preserve">R.10 </t>
  </si>
  <si>
    <t>Hvis ja, angiv beløb (kr.)</t>
  </si>
  <si>
    <t>9. Justeringer</t>
  </si>
  <si>
    <t>10. Netkomponenter og GIS-fordeling</t>
  </si>
  <si>
    <t xml:space="preserve">30-60 kV komponenter </t>
  </si>
  <si>
    <t xml:space="preserve"> </t>
  </si>
  <si>
    <t xml:space="preserve">10-20 kV komponenter </t>
  </si>
  <si>
    <t xml:space="preserve">0,4 kV komponenter </t>
  </si>
  <si>
    <t xml:space="preserve">Målere </t>
  </si>
  <si>
    <t>Zone 1</t>
  </si>
  <si>
    <t>Zone 2</t>
  </si>
  <si>
    <t>Zone 3</t>
  </si>
  <si>
    <t>Zone 4</t>
  </si>
  <si>
    <t>Ikke fordelt</t>
  </si>
  <si>
    <t>11. Øvrige tekniske data</t>
  </si>
  <si>
    <t>R.9</t>
  </si>
  <si>
    <t>R.1</t>
  </si>
  <si>
    <t>R.11</t>
  </si>
  <si>
    <t xml:space="preserve">10-20/0,4 kV netstationer </t>
  </si>
  <si>
    <t>I felterne nedenfor angives samlet mængde af den installeret transformerkapacitet (MVA).</t>
  </si>
  <si>
    <t>12.1 Tilgange og afgange af netkomponenter</t>
  </si>
  <si>
    <t>Primo</t>
  </si>
  <si>
    <t>Tilgange</t>
  </si>
  <si>
    <t>Afgange</t>
  </si>
  <si>
    <t>Ultimo</t>
  </si>
  <si>
    <t>12.2  Tilgange og afgange af aktiver og netaktiver baseret på kostpris</t>
  </si>
  <si>
    <t>Afskrivningsperiode</t>
  </si>
  <si>
    <t>Primo (kr.)</t>
  </si>
  <si>
    <t>Tilgange (kr.)</t>
  </si>
  <si>
    <t>Afgange (kr.)</t>
  </si>
  <si>
    <t>Ultimo (kr.)</t>
  </si>
  <si>
    <t>13. Data, der ikke kan indgå i benchmarkingen</t>
  </si>
  <si>
    <t>Cerius A/S</t>
  </si>
  <si>
    <t>Dinel A/S</t>
  </si>
  <si>
    <t>ELEKTRUS A/S</t>
  </si>
  <si>
    <t>ELINORD A/S</t>
  </si>
  <si>
    <t>El-net Kongerslev A/S</t>
  </si>
  <si>
    <t>Elnet Midt A/S</t>
  </si>
  <si>
    <t>El-Net Øst A/S</t>
  </si>
  <si>
    <t>FLOW ELNET A/S</t>
  </si>
  <si>
    <t>Forsyning Elnet A/S</t>
  </si>
  <si>
    <t>GEV Elnet A/S</t>
  </si>
  <si>
    <t>Hammel Elforsyning Net A/S</t>
  </si>
  <si>
    <t>Hjerting Transformatorforening</t>
  </si>
  <si>
    <t>Hurup Elværk Net A/S</t>
  </si>
  <si>
    <t>Ikast El Net A/S</t>
  </si>
  <si>
    <t>Konstant Net A/S</t>
  </si>
  <si>
    <t>L-Net A/S</t>
  </si>
  <si>
    <t>Læsø Elnet A/S</t>
  </si>
  <si>
    <t>Midtfyns Elforsyning a.m.b.a.</t>
  </si>
  <si>
    <t>N1 A/S</t>
  </si>
  <si>
    <t>N1 Hillerød A/S</t>
  </si>
  <si>
    <t>N1 Randers A/S</t>
  </si>
  <si>
    <t>Nakskov Elnet A/S</t>
  </si>
  <si>
    <t>NKE Elnet A/S</t>
  </si>
  <si>
    <t>NOE Net A/S</t>
  </si>
  <si>
    <t>Nord Energi Net A/S</t>
  </si>
  <si>
    <t>Radius Elnet A/S</t>
  </si>
  <si>
    <t>RAH Net A/S</t>
  </si>
  <si>
    <t>RAVDEX A/S</t>
  </si>
  <si>
    <t>Sunds Elforsyning</t>
  </si>
  <si>
    <t>Tarm Elværk Net A/S</t>
  </si>
  <si>
    <t>Thy-Mors Energi Elnet A/S</t>
  </si>
  <si>
    <t>TRE-FOR El-Net A/S</t>
  </si>
  <si>
    <t>VEKSEL A/S</t>
  </si>
  <si>
    <t>Vestjyske Net 60kV A/S</t>
  </si>
  <si>
    <t>Videbæk Elnet A/S</t>
  </si>
  <si>
    <t>Vildbjerg Elnet A/S</t>
  </si>
  <si>
    <t>Vores Elnet A/S</t>
  </si>
  <si>
    <t>Zeanet A/S</t>
  </si>
  <si>
    <t>Aal El-Net a.m.b.a.</t>
  </si>
  <si>
    <t>Aars-Hornum Net A/S</t>
  </si>
  <si>
    <t>JA</t>
  </si>
  <si>
    <t>NEJ</t>
  </si>
  <si>
    <t>Vælg Ja/Nej</t>
  </si>
  <si>
    <t>Oplysninger</t>
  </si>
  <si>
    <t xml:space="preserve">Automateret med transformereffekt  &gt; 2000 kVA 
(stk.): * </t>
  </si>
  <si>
    <r>
      <t>Fjernaflæste (stk.):</t>
    </r>
    <r>
      <rPr>
        <sz val="10"/>
        <color rgb="FFFF0000"/>
        <rFont val="Arial"/>
        <family val="2"/>
        <scheme val="major"/>
      </rPr>
      <t xml:space="preserve"> * </t>
    </r>
  </si>
  <si>
    <r>
      <t>Ikke-fjernaflæste (stk.):</t>
    </r>
    <r>
      <rPr>
        <sz val="10"/>
        <color rgb="FFFF0000"/>
        <rFont val="Arial"/>
        <family val="2"/>
        <scheme val="major"/>
      </rPr>
      <t xml:space="preserve"> *</t>
    </r>
    <r>
      <rPr>
        <sz val="10"/>
        <color theme="1"/>
        <rFont val="Arial"/>
        <family val="2"/>
        <scheme val="major"/>
      </rPr>
      <t xml:space="preserve"> </t>
    </r>
  </si>
  <si>
    <t xml:space="preserve">Omkostninger til forsknings-, udviklings- og demonstrations-
projekter, hvor der er offentlig medfinansiering (kr.): </t>
  </si>
  <si>
    <t xml:space="preserve">Omkostninger til myndighedsbehandling (kr.): </t>
  </si>
  <si>
    <t xml:space="preserve">Omkostninger til tab på debitorer vedrørende 
elhandelsvirksomheder (kr.): </t>
  </si>
  <si>
    <t xml:space="preserve">Omkostninger til tab for skader forvoldt af tredjemand, som ikke er dækket af forsikring eller skadevolder (kr.): </t>
  </si>
  <si>
    <t xml:space="preserve">Straksafskrivninger på ikke-fjernaflæste målere (kr.): </t>
  </si>
  <si>
    <t xml:space="preserve">Omkostninger til force majeure (kr.): </t>
  </si>
  <si>
    <t xml:space="preserve">Omkostninger til fleksibilitetsydelser (kr.): </t>
  </si>
  <si>
    <t xml:space="preserve">Andre typer af omkostninger, som netvirksomheden anmoder Forsyningstilsynet om at holde ude af omkostningsgrundlaget til brug for benchmarking (kr.): </t>
  </si>
  <si>
    <t>30-60 kV Kabel, tryksat oliekabel</t>
  </si>
  <si>
    <t xml:space="preserve">Fjernaflæste </t>
  </si>
  <si>
    <t>Ikke-fjernaflæste</t>
  </si>
  <si>
    <t>30-60 kV Kabel, sø</t>
  </si>
  <si>
    <t>30-60 kV Luftledning</t>
  </si>
  <si>
    <t xml:space="preserve">30-60 kV Åbent felt med effektafbryder </t>
  </si>
  <si>
    <t>30-60 kV Åbent felt med adskiller uden effektafbryder</t>
  </si>
  <si>
    <t xml:space="preserve">30-60 kV Gasisoleret felt med effektafbryder med effektafbryder </t>
  </si>
  <si>
    <t xml:space="preserve">30-60 kV Transformer &lt; 20 MVA </t>
  </si>
  <si>
    <t xml:space="preserve">30-60 kV Transformer ≥ 20 MVA </t>
  </si>
  <si>
    <t xml:space="preserve">30-60 kV Shuntreaktor </t>
  </si>
  <si>
    <t xml:space="preserve">30-60 kV Kondensatorbatteri </t>
  </si>
  <si>
    <t xml:space="preserve">30-60 kV Slukkespole </t>
  </si>
  <si>
    <t xml:space="preserve">10-20 kV Felt med effektafbryder </t>
  </si>
  <si>
    <t xml:space="preserve">10-20 kV Landkabel, APB </t>
  </si>
  <si>
    <t xml:space="preserve">10-20 kV Landkabel, PEX </t>
  </si>
  <si>
    <t xml:space="preserve">10-20 kV Kabel, sø </t>
  </si>
  <si>
    <t xml:space="preserve">10-20 kV Luftledning </t>
  </si>
  <si>
    <t xml:space="preserve">10-20 kV Slukkespole </t>
  </si>
  <si>
    <t xml:space="preserve">10-20/0,4 kV Konventionel uden transformer </t>
  </si>
  <si>
    <t xml:space="preserve">10-20/0,4 kV Konventionel med 
transformereffekt &lt; 500 kVA </t>
  </si>
  <si>
    <t xml:space="preserve">10-20/0,4 kV Konventionel med transformereffekt  
500-2000 kVA </t>
  </si>
  <si>
    <t xml:space="preserve">10-20/0,4 kV Konventionel med 
transformereffekt  &gt; 2000 kVA </t>
  </si>
  <si>
    <t xml:space="preserve">10-20/0,4 kV Automateret uden transformer </t>
  </si>
  <si>
    <t xml:space="preserve">10-20/0,4 kV Automateret med 
transformereffekt &lt; 500 kVA </t>
  </si>
  <si>
    <t xml:space="preserve">10-20/0,4 kV Automateret med transformereffekt
500-2000 kVA </t>
  </si>
  <si>
    <t xml:space="preserve">10-20/0,4 kV Automateret med 
transformereffekt  &gt; 2000 kVA </t>
  </si>
  <si>
    <t xml:space="preserve">0,4 kV Kabel </t>
  </si>
  <si>
    <t xml:space="preserve">0,4 kV Luftledning </t>
  </si>
  <si>
    <t xml:space="preserve">0,4 kV Kabelskabe </t>
  </si>
  <si>
    <t xml:space="preserve">0,4 kV Stikledninger </t>
  </si>
  <si>
    <t>30-60 kV Kabel, andre</t>
  </si>
  <si>
    <t>Tilføj netkomponent</t>
  </si>
  <si>
    <t>Zone</t>
  </si>
  <si>
    <t>Antal (stk./km)</t>
  </si>
  <si>
    <t>Netvirksomheden kan anføre eventuelle bemærkninger i feltet nedenfor:</t>
  </si>
  <si>
    <t>Vælg</t>
  </si>
  <si>
    <t>3. -Opdeling på virksomhedsniveau</t>
  </si>
  <si>
    <t>1.2 -Opdeling på virksomhedsniveau</t>
  </si>
  <si>
    <t>Kontrol af input</t>
  </si>
  <si>
    <r>
      <t xml:space="preserve">Er du færdig med at udfylde skabelonen? (Vælg Ja/Nej) </t>
    </r>
    <r>
      <rPr>
        <sz val="11"/>
        <color rgb="FFFF0000"/>
        <rFont val="Arial"/>
        <family val="2"/>
        <scheme val="major"/>
      </rPr>
      <t>*</t>
    </r>
  </si>
  <si>
    <t>Kontrol af udfyldning i 1.2 og 3.</t>
  </si>
  <si>
    <t>Sum opdeling 1.2</t>
  </si>
  <si>
    <t>Output</t>
  </si>
  <si>
    <t>Input 1.2</t>
  </si>
  <si>
    <t>Input 3.</t>
  </si>
  <si>
    <t>Sum opdeling 3.</t>
  </si>
  <si>
    <t>Dokumentation hvis rækken er udfyldt</t>
  </si>
  <si>
    <t>Hvis Ja: Skriv navn(e) på dokumentation</t>
  </si>
  <si>
    <t>I felterne nedenfor angives årets totale beholdning af anskaffede aktiver baseret på kostpris (kr.) opgjort primo og ultimo samt tilgange og afgange.
De totale kostpriser skal også fordeles på netvirksomhedens egne faktiske anvendte afskrivningsperioder. 
Hvis netvirksomheden indberetter aktiver med ukendt afskrivningsperioden, skal netvirksomheden dokumentere, hvorfor afskrivningsperioden 
er ukendt.</t>
  </si>
  <si>
    <t>Herunder kan netvirksomhederne indberette omkostninger, der ikke skal indgå i benchmarkingen.
Det er et krav, at der vedhæftes en fil med beskrivelse og dokumentation for de afholdte omkostninger, der udfyldes i tabellen herunder.
Hvis der indberettes flere omkostningstyper, kan beskrivelser og dokumentation vedhæftes i én samlet fil eller flere separate filer.</t>
  </si>
  <si>
    <t>Der skal uploades en dybdegående beskrivelse, hvis netvirksomheden mener at være underlagt et individuelt rammevilkår, som er
fordyrende for netvirksomheden.</t>
  </si>
  <si>
    <t>Hvis noget angives under ukendt periode skal dokumentation for dette vedhæftes.</t>
  </si>
  <si>
    <t>Navn på dokumentation:</t>
  </si>
  <si>
    <r>
      <t xml:space="preserve">Har der været andre individuelle fordyrende rammevilkår? </t>
    </r>
    <r>
      <rPr>
        <sz val="11"/>
        <color rgb="FFFF0000"/>
        <rFont val="Arial"/>
        <family val="2"/>
        <scheme val="major"/>
      </rPr>
      <t>*</t>
    </r>
  </si>
  <si>
    <r>
      <t>Årets totale kostpriser i aktivbasen: </t>
    </r>
    <r>
      <rPr>
        <sz val="11"/>
        <color rgb="FFFF0000"/>
        <rFont val="Arial"/>
        <family val="2"/>
        <scheme val="major"/>
      </rPr>
      <t>*</t>
    </r>
  </si>
  <si>
    <r>
      <t>1-10  år: </t>
    </r>
    <r>
      <rPr>
        <sz val="11"/>
        <color rgb="FFE30000"/>
        <rFont val="Arial"/>
        <family val="2"/>
        <scheme val="major"/>
      </rPr>
      <t>*</t>
    </r>
  </si>
  <si>
    <r>
      <t>11-20 år: </t>
    </r>
    <r>
      <rPr>
        <sz val="11"/>
        <color rgb="FFE30000"/>
        <rFont val="Arial"/>
        <family val="2"/>
        <scheme val="major"/>
      </rPr>
      <t>*</t>
    </r>
  </si>
  <si>
    <r>
      <t>21-30 år: </t>
    </r>
    <r>
      <rPr>
        <sz val="11"/>
        <color rgb="FFE30000"/>
        <rFont val="Arial"/>
        <family val="2"/>
        <scheme val="major"/>
      </rPr>
      <t>*</t>
    </r>
  </si>
  <si>
    <r>
      <t>31-40 år: </t>
    </r>
    <r>
      <rPr>
        <sz val="11"/>
        <color rgb="FFE30000"/>
        <rFont val="Arial"/>
        <family val="2"/>
        <scheme val="major"/>
      </rPr>
      <t>*</t>
    </r>
  </si>
  <si>
    <r>
      <t>41-50 år: </t>
    </r>
    <r>
      <rPr>
        <sz val="11"/>
        <color rgb="FFE30000"/>
        <rFont val="Arial"/>
        <family val="2"/>
        <scheme val="major"/>
      </rPr>
      <t>*</t>
    </r>
  </si>
  <si>
    <r>
      <t>51-    år: </t>
    </r>
    <r>
      <rPr>
        <sz val="11"/>
        <color rgb="FFE30000"/>
        <rFont val="Arial"/>
        <family val="2"/>
        <scheme val="major"/>
      </rPr>
      <t>*</t>
    </r>
  </si>
  <si>
    <r>
      <t>Ukendt afskrivningsperiode: </t>
    </r>
    <r>
      <rPr>
        <sz val="11"/>
        <color rgb="FFE30000"/>
        <rFont val="Arial"/>
        <family val="2"/>
        <scheme val="major"/>
      </rPr>
      <t>*</t>
    </r>
  </si>
  <si>
    <r>
      <t xml:space="preserve">Kabel, tryksat oliekabel (km): </t>
    </r>
    <r>
      <rPr>
        <sz val="11"/>
        <color rgb="FFFF0000"/>
        <rFont val="Arial"/>
        <family val="2"/>
        <scheme val="major"/>
      </rPr>
      <t>*</t>
    </r>
    <r>
      <rPr>
        <sz val="11"/>
        <color theme="1"/>
        <rFont val="Arial"/>
        <family val="2"/>
        <scheme val="major"/>
      </rPr>
      <t xml:space="preserve"> </t>
    </r>
  </si>
  <si>
    <r>
      <t xml:space="preserve">Kabel, andre (km): </t>
    </r>
    <r>
      <rPr>
        <sz val="11"/>
        <color rgb="FFFF0000"/>
        <rFont val="Arial"/>
        <family val="2"/>
        <scheme val="major"/>
      </rPr>
      <t xml:space="preserve">* </t>
    </r>
  </si>
  <si>
    <r>
      <t xml:space="preserve">Kabel, sø (km): </t>
    </r>
    <r>
      <rPr>
        <sz val="11"/>
        <color rgb="FFFF0000"/>
        <rFont val="Arial"/>
        <family val="2"/>
        <scheme val="major"/>
      </rPr>
      <t>*</t>
    </r>
    <r>
      <rPr>
        <sz val="11"/>
        <color theme="1"/>
        <rFont val="Arial"/>
        <family val="2"/>
        <scheme val="major"/>
      </rPr>
      <t xml:space="preserve"> </t>
    </r>
  </si>
  <si>
    <r>
      <t xml:space="preserve">Luftledning (km): </t>
    </r>
    <r>
      <rPr>
        <sz val="11"/>
        <color rgb="FFFF0000"/>
        <rFont val="Arial"/>
        <family val="2"/>
        <scheme val="major"/>
      </rPr>
      <t>*</t>
    </r>
    <r>
      <rPr>
        <sz val="11"/>
        <color theme="1"/>
        <rFont val="Arial"/>
        <family val="2"/>
        <scheme val="major"/>
      </rPr>
      <t xml:space="preserve"> </t>
    </r>
  </si>
  <si>
    <r>
      <t xml:space="preserve">Åbent felt med effektafbryder (stk.): </t>
    </r>
    <r>
      <rPr>
        <sz val="11"/>
        <color rgb="FFFF0000"/>
        <rFont val="Arial"/>
        <family val="2"/>
        <scheme val="major"/>
      </rPr>
      <t xml:space="preserve">* </t>
    </r>
  </si>
  <si>
    <r>
      <t>Åbent felt med adskiller uden effektafbryder (stk.):</t>
    </r>
    <r>
      <rPr>
        <sz val="11"/>
        <color rgb="FFFF0000"/>
        <rFont val="Arial"/>
        <family val="2"/>
        <scheme val="major"/>
      </rPr>
      <t xml:space="preserve"> * </t>
    </r>
  </si>
  <si>
    <r>
      <t xml:space="preserve">Gasisoleret felt med effektafbryder (stk.): </t>
    </r>
    <r>
      <rPr>
        <sz val="11"/>
        <color rgb="FFFF0000"/>
        <rFont val="Arial"/>
        <family val="2"/>
        <scheme val="major"/>
      </rPr>
      <t xml:space="preserve">* </t>
    </r>
  </si>
  <si>
    <r>
      <t>Transformer &lt; 20 MVA (stk.)</t>
    </r>
    <r>
      <rPr>
        <sz val="11"/>
        <color rgb="FFFF0000"/>
        <rFont val="Arial"/>
        <family val="2"/>
        <scheme val="major"/>
      </rPr>
      <t xml:space="preserve">: * </t>
    </r>
  </si>
  <si>
    <r>
      <t xml:space="preserve">Transformer ≥ 20 MVA (stk.): </t>
    </r>
    <r>
      <rPr>
        <sz val="11"/>
        <color rgb="FFFF0000"/>
        <rFont val="Arial"/>
        <family val="2"/>
        <scheme val="major"/>
      </rPr>
      <t>*</t>
    </r>
    <r>
      <rPr>
        <sz val="11"/>
        <color theme="1"/>
        <rFont val="Arial"/>
        <family val="2"/>
        <scheme val="major"/>
      </rPr>
      <t xml:space="preserve"> </t>
    </r>
  </si>
  <si>
    <r>
      <t xml:space="preserve">Shuntreaktor (stk.): </t>
    </r>
    <r>
      <rPr>
        <sz val="11"/>
        <color rgb="FFFF0000"/>
        <rFont val="Arial"/>
        <family val="2"/>
        <scheme val="major"/>
      </rPr>
      <t xml:space="preserve">* </t>
    </r>
  </si>
  <si>
    <r>
      <t>Kondensatorbatteri (stk.):</t>
    </r>
    <r>
      <rPr>
        <sz val="11"/>
        <color rgb="FFFF0000"/>
        <rFont val="Arial"/>
        <family val="2"/>
        <scheme val="major"/>
      </rPr>
      <t xml:space="preserve"> * </t>
    </r>
  </si>
  <si>
    <r>
      <t xml:space="preserve">Slukkespole (stk.): </t>
    </r>
    <r>
      <rPr>
        <sz val="11"/>
        <color rgb="FFFF0000"/>
        <rFont val="Arial"/>
        <family val="2"/>
        <scheme val="major"/>
      </rPr>
      <t xml:space="preserve">* </t>
    </r>
  </si>
  <si>
    <r>
      <t xml:space="preserve">Felt med effektafbryder (stk.): </t>
    </r>
    <r>
      <rPr>
        <sz val="11"/>
        <color rgb="FFFF0000"/>
        <rFont val="Arial"/>
        <family val="2"/>
        <scheme val="major"/>
      </rPr>
      <t xml:space="preserve">* </t>
    </r>
  </si>
  <si>
    <r>
      <t xml:space="preserve">Landkabel, APB (km): </t>
    </r>
    <r>
      <rPr>
        <sz val="11"/>
        <color rgb="FFFF0000"/>
        <rFont val="Arial"/>
        <family val="2"/>
        <scheme val="major"/>
      </rPr>
      <t xml:space="preserve">* </t>
    </r>
  </si>
  <si>
    <r>
      <t xml:space="preserve">Landkabel, PEX (km): </t>
    </r>
    <r>
      <rPr>
        <sz val="11"/>
        <color rgb="FFFF0000"/>
        <rFont val="Arial"/>
        <family val="2"/>
        <scheme val="major"/>
      </rPr>
      <t xml:space="preserve">* </t>
    </r>
  </si>
  <si>
    <r>
      <t xml:space="preserve">Kabel, sø (km): </t>
    </r>
    <r>
      <rPr>
        <sz val="11"/>
        <color rgb="FFFF0000"/>
        <rFont val="Arial"/>
        <family val="2"/>
        <scheme val="major"/>
      </rPr>
      <t xml:space="preserve">* </t>
    </r>
  </si>
  <si>
    <r>
      <t>Luftledning (km):</t>
    </r>
    <r>
      <rPr>
        <sz val="11"/>
        <color rgb="FFFF0000"/>
        <rFont val="Arial"/>
        <family val="2"/>
        <scheme val="major"/>
      </rPr>
      <t xml:space="preserve"> * </t>
    </r>
  </si>
  <si>
    <r>
      <t xml:space="preserve">Konventionel uden transformer (stk.): </t>
    </r>
    <r>
      <rPr>
        <sz val="11"/>
        <color rgb="FFFF0000"/>
        <rFont val="Arial"/>
        <family val="2"/>
        <scheme val="major"/>
      </rPr>
      <t xml:space="preserve">* </t>
    </r>
  </si>
  <si>
    <r>
      <t xml:space="preserve">Konventionel med transformereffekt &lt; 500 kVA (stk.): </t>
    </r>
    <r>
      <rPr>
        <sz val="11"/>
        <color rgb="FFFF0000"/>
        <rFont val="Arial"/>
        <family val="2"/>
        <scheme val="major"/>
      </rPr>
      <t xml:space="preserve">* </t>
    </r>
  </si>
  <si>
    <r>
      <t xml:space="preserve">Konventionel med transformereffekt  
500-2000 kVA (stk.): </t>
    </r>
    <r>
      <rPr>
        <sz val="11"/>
        <color rgb="FFFF0000"/>
        <rFont val="Arial"/>
        <family val="2"/>
        <scheme val="major"/>
      </rPr>
      <t xml:space="preserve">* </t>
    </r>
  </si>
  <si>
    <r>
      <t>Konventionel med transformereffekt  &gt; 2000 kVA 
(stk.):</t>
    </r>
    <r>
      <rPr>
        <sz val="11"/>
        <color rgb="FFFF0000"/>
        <rFont val="Arial"/>
        <family val="2"/>
        <scheme val="major"/>
      </rPr>
      <t xml:space="preserve"> * </t>
    </r>
  </si>
  <si>
    <r>
      <t>Automateret uden transformer (stk.):</t>
    </r>
    <r>
      <rPr>
        <sz val="11"/>
        <color rgb="FFFF0000"/>
        <rFont val="Arial"/>
        <family val="2"/>
        <scheme val="major"/>
      </rPr>
      <t xml:space="preserve"> * </t>
    </r>
  </si>
  <si>
    <r>
      <t xml:space="preserve">Automateret med transformereffekt &lt; 500 kVA (stk.): </t>
    </r>
    <r>
      <rPr>
        <sz val="11"/>
        <color rgb="FFFF0000"/>
        <rFont val="Arial"/>
        <family val="2"/>
        <scheme val="major"/>
      </rPr>
      <t xml:space="preserve">* </t>
    </r>
  </si>
  <si>
    <r>
      <t xml:space="preserve">Automateret med transformereffekt  
500-2000 kVA (stk.): </t>
    </r>
    <r>
      <rPr>
        <sz val="11"/>
        <color rgb="FFFF0000"/>
        <rFont val="Arial"/>
        <family val="2"/>
        <scheme val="major"/>
      </rPr>
      <t xml:space="preserve">* </t>
    </r>
  </si>
  <si>
    <r>
      <t xml:space="preserve">Kabel (km): </t>
    </r>
    <r>
      <rPr>
        <sz val="11"/>
        <color rgb="FFFF0000"/>
        <rFont val="Arial"/>
        <family val="2"/>
        <scheme val="major"/>
      </rPr>
      <t xml:space="preserve">* </t>
    </r>
  </si>
  <si>
    <r>
      <t xml:space="preserve">Kabelskabe (stk.): </t>
    </r>
    <r>
      <rPr>
        <sz val="11"/>
        <color rgb="FFFF0000"/>
        <rFont val="Arial"/>
        <family val="2"/>
        <scheme val="major"/>
      </rPr>
      <t>*</t>
    </r>
    <r>
      <rPr>
        <sz val="11"/>
        <color theme="1"/>
        <rFont val="Arial"/>
        <family val="2"/>
        <scheme val="major"/>
      </rPr>
      <t xml:space="preserve"> </t>
    </r>
  </si>
  <si>
    <r>
      <t xml:space="preserve">Stikledninger (km): </t>
    </r>
    <r>
      <rPr>
        <sz val="11"/>
        <color rgb="FFFF0000"/>
        <rFont val="Arial"/>
        <family val="2"/>
        <scheme val="major"/>
      </rPr>
      <t xml:space="preserve">* </t>
    </r>
  </si>
  <si>
    <r>
      <t>Fjernaflæste (stk.):</t>
    </r>
    <r>
      <rPr>
        <sz val="11"/>
        <color rgb="FFFF0000"/>
        <rFont val="Arial"/>
        <family val="2"/>
        <scheme val="major"/>
      </rPr>
      <t xml:space="preserve"> * </t>
    </r>
  </si>
  <si>
    <r>
      <t>Ikke-fjernaflæste (stk.):</t>
    </r>
    <r>
      <rPr>
        <sz val="11"/>
        <color rgb="FFFF0000"/>
        <rFont val="Arial"/>
        <family val="2"/>
        <scheme val="major"/>
      </rPr>
      <t xml:space="preserve"> *</t>
    </r>
    <r>
      <rPr>
        <sz val="11"/>
        <color theme="1"/>
        <rFont val="Arial"/>
        <family val="2"/>
        <scheme val="major"/>
      </rPr>
      <t xml:space="preserve"> </t>
    </r>
  </si>
  <si>
    <r>
      <t>Installeret transformerkapacitet 10-20 kV (MVA): </t>
    </r>
    <r>
      <rPr>
        <sz val="11"/>
        <color rgb="FFE30000"/>
        <rFont val="Arial"/>
        <family val="2"/>
        <scheme val="major"/>
      </rPr>
      <t>*</t>
    </r>
  </si>
  <si>
    <r>
      <t>Installeret transformerkapacitet 30-60 kV (MVA): </t>
    </r>
    <r>
      <rPr>
        <sz val="11"/>
        <color rgb="FFE30000"/>
        <rFont val="Arial"/>
        <family val="2"/>
        <scheme val="major"/>
      </rPr>
      <t>*</t>
    </r>
  </si>
  <si>
    <r>
      <t xml:space="preserve">Gasisoleret felt med effektafbryder med effektafbryder (stk.): </t>
    </r>
    <r>
      <rPr>
        <sz val="11"/>
        <color rgb="FFFF0000"/>
        <rFont val="Arial"/>
        <family val="2"/>
        <scheme val="major"/>
      </rPr>
      <t xml:space="preserve">* </t>
    </r>
  </si>
  <si>
    <r>
      <t xml:space="preserve">Konventionel med 
transformereffekt &lt; 500 kVA (stk.): </t>
    </r>
    <r>
      <rPr>
        <sz val="11"/>
        <color rgb="FFFF0000"/>
        <rFont val="Arial"/>
        <family val="2"/>
        <scheme val="major"/>
      </rPr>
      <t xml:space="preserve">* </t>
    </r>
  </si>
  <si>
    <r>
      <t>Konventionel med 
transformereffekt  &gt; 2000 kVA (stk.):</t>
    </r>
    <r>
      <rPr>
        <sz val="11"/>
        <color rgb="FFFF0000"/>
        <rFont val="Arial"/>
        <family val="2"/>
        <scheme val="major"/>
      </rPr>
      <t xml:space="preserve"> * </t>
    </r>
  </si>
  <si>
    <r>
      <t xml:space="preserve">Automateret med 
transformereffekt &lt; 500 kVA (stk.): </t>
    </r>
    <r>
      <rPr>
        <sz val="11"/>
        <color rgb="FFFF0000"/>
        <rFont val="Arial"/>
        <family val="2"/>
        <scheme val="major"/>
      </rPr>
      <t xml:space="preserve">* </t>
    </r>
  </si>
  <si>
    <r>
      <t xml:space="preserve">Automateret med transformereffekt
500-2000 kVA (stk.): </t>
    </r>
    <r>
      <rPr>
        <sz val="11"/>
        <color rgb="FFFF0000"/>
        <rFont val="Arial"/>
        <family val="2"/>
        <scheme val="major"/>
      </rPr>
      <t xml:space="preserve">* </t>
    </r>
  </si>
  <si>
    <r>
      <t>Automateret med 
transformereffekt  &gt; 2000 kVA (stk.):</t>
    </r>
    <r>
      <rPr>
        <sz val="11"/>
        <color rgb="FFFF0000"/>
        <rFont val="Arial"/>
        <family val="2"/>
        <scheme val="major"/>
      </rPr>
      <t xml:space="preserve"> * </t>
    </r>
  </si>
  <si>
    <r>
      <t>1.2 - Indtægter fra underliggende distributionsnet (kr.):</t>
    </r>
    <r>
      <rPr>
        <sz val="11"/>
        <color rgb="FFFF0000"/>
        <rFont val="Arial"/>
        <family val="2"/>
        <scheme val="major"/>
      </rPr>
      <t>*</t>
    </r>
  </si>
  <si>
    <r>
      <t xml:space="preserve">2.1  -  Heraf omkostninger til nettab (kr.): </t>
    </r>
    <r>
      <rPr>
        <sz val="11"/>
        <color rgb="FFFF0000"/>
        <rFont val="Arial"/>
        <family val="2"/>
        <scheme val="major"/>
      </rPr>
      <t>*</t>
    </r>
  </si>
  <si>
    <r>
      <t xml:space="preserve">2.2  -  Heraf omkostninger til afvikling af gældsforpligtelse stiftet inden 1. januar 2000 (kr.): </t>
    </r>
    <r>
      <rPr>
        <sz val="11"/>
        <color rgb="FFFF0000"/>
        <rFont val="Arial"/>
        <family val="2"/>
        <scheme val="major"/>
      </rPr>
      <t>*</t>
    </r>
  </si>
  <si>
    <r>
      <t xml:space="preserve">3. Omkostninger til overliggende distributionsnet (kr.): </t>
    </r>
    <r>
      <rPr>
        <sz val="11"/>
        <color rgb="FFFF0000"/>
        <rFont val="Arial"/>
        <family val="2"/>
        <scheme val="major"/>
      </rPr>
      <t>*</t>
    </r>
  </si>
  <si>
    <r>
      <t xml:space="preserve">1.1  -  Heraf andre indtægter, som netvirksomheden opnår ved driften af den
          bevillingspligtige aktivitet (kr.): </t>
    </r>
    <r>
      <rPr>
        <sz val="11"/>
        <color rgb="FFFF0000"/>
        <rFont val="Arial"/>
        <family val="2"/>
        <scheme val="major"/>
      </rPr>
      <t>*</t>
    </r>
  </si>
  <si>
    <t>Netvirksomhed søger om særlige omkostninger på kapitalsiden (sæt X ved relevante kategorier¨)</t>
  </si>
  <si>
    <t>FJMÅ</t>
  </si>
  <si>
    <t>ÆNOP</t>
  </si>
  <si>
    <t>MYPÅ</t>
  </si>
  <si>
    <t>TMBE</t>
  </si>
  <si>
    <t>NTEX</t>
  </si>
  <si>
    <t>Ansøgningsid</t>
  </si>
  <si>
    <t>MYBE</t>
  </si>
  <si>
    <t>MÅTT</t>
  </si>
  <si>
    <t>NUPL</t>
  </si>
  <si>
    <t>ENSP</t>
  </si>
  <si>
    <t>ELAG</t>
  </si>
  <si>
    <t>TIVE</t>
  </si>
  <si>
    <t>TRNI</t>
  </si>
  <si>
    <t>KABL</t>
  </si>
  <si>
    <t>ATRE</t>
  </si>
  <si>
    <t>RTRE</t>
  </si>
  <si>
    <t>EXFO</t>
  </si>
  <si>
    <t>FOMA</t>
  </si>
  <si>
    <t>Tab på grund af manglende betaling fra elhandelsvirksomheder, jf. § 23.</t>
  </si>
  <si>
    <t>Omkostninger til nettab, jf. § 21.</t>
  </si>
  <si>
    <t>Myndighedspålæg, jf. § 27, stk. 1.</t>
  </si>
  <si>
    <t>Ændrede krav ved lov, jf. § 28, stk. 1.</t>
  </si>
  <si>
    <t>Fjernaflæste målere, jf. § 29, stk. 1 og stk. 3, nr. 1.</t>
  </si>
  <si>
    <t>Omkostninger til myndighedsbehandling, jf. § 29, stk. 1 og stk. 3, nr. 3.</t>
  </si>
  <si>
    <t>Overdragelse og varetagelse af måleransvar ved kunder tilsluttet transmissionsnettet, jf. § 29, stk. 1 og stk. 3, nr. 4.</t>
  </si>
  <si>
    <t>Udarbejdelse af netudviklingsplaner, jf. § 29, stk. 1 og stk. 3, nr. 5.</t>
  </si>
  <si>
    <t>Omkostninger knyttet til realisering af energibesparelser, jf. § 29, stk. 1 og stk. 3, nr. 6.</t>
  </si>
  <si>
    <t>Udfasning af energilageraktiviteter, jf. § 30.</t>
  </si>
  <si>
    <t>Ændringer på transmissionsniveau, jf. § 34, stk. 1.</t>
  </si>
  <si>
    <t>Kabellægning af luftledninger, jf. § 35.</t>
  </si>
  <si>
    <t>Væsentlig afvigelse i udviklingen i eksogene forhold, jf. § 38.</t>
  </si>
  <si>
    <t>Force majeure, jf. § 39.</t>
  </si>
  <si>
    <t>Dækning af tab på grund af manglende betaling fra elhandelsvirksomheder, jf. § 24.</t>
  </si>
  <si>
    <t>Myndighedspålæg, jf. § 27, stk. 2.</t>
  </si>
  <si>
    <t>Ændrede krav ved lov, jf. § 28, stk. 2 .</t>
  </si>
  <si>
    <t>Fjernaflæste elmålere, jf. § 29, stk. 2 og stk. 3, nr. 1.</t>
  </si>
  <si>
    <t>Omkostninger til myndighedsbehandling, jf. § 29, stk. 2 og stk. 3, nr. 3.</t>
  </si>
  <si>
    <t>Overdragelse og varetagelse af måleransvar ved kunder tilsluttet transmissionsnettet, jf. § 29, stk. 2 og stk. 3, nr. 4.</t>
  </si>
  <si>
    <t>Ændringer på transmissionsniveau, jf. § 34, stk. 2.</t>
  </si>
  <si>
    <t>Bilag fra ledelse og revisor</t>
  </si>
  <si>
    <t>Bemærkninger til reguleringsregnskabet</t>
  </si>
  <si>
    <r>
      <t xml:space="preserve">Har netvirksomheden anlæg der er omfattet af kompensationsordningen eller udligningsordningen? </t>
    </r>
    <r>
      <rPr>
        <sz val="11"/>
        <color rgb="FFFF0000"/>
        <rFont val="Arial"/>
        <family val="2"/>
        <scheme val="major"/>
      </rPr>
      <t>*</t>
    </r>
  </si>
  <si>
    <t>Tilslutning af VE-anlæg, jf. § 32</t>
  </si>
  <si>
    <t>I feltet nedenfor angives, hvorvidt netvirksomheden har netkomponenter omfattet af kompensationsordningen eller udligningsordningen.
Hvis ja, skal netvirksomheden opgøre antallet af netkomponenter inden for de 32 komponentkategorier fordelt på de fire GIS-zoner for alle anlæg omfattet af kompensationsordningen eller udligningsordningen.
De relevante komponenter, som udligningen eller kompensationen vedrører, vælges i rullelisterne nedenfor.
Hvis der er komponenter, der er egenfinasierede, skal egenfinansieringsgraden angives i procent.</t>
  </si>
  <si>
    <t>DILI</t>
  </si>
  <si>
    <t>R.12</t>
  </si>
  <si>
    <t>Omkostninger i forbindelse med etablering af direkte linjer, jf. § 29, stk. 2 og stk. 3, nr. 7.</t>
  </si>
  <si>
    <t>Omkostninger knyttet til realisering af energibesparelser, jf. § 29, stk. 2 og stk. 3, nr. 6.</t>
  </si>
  <si>
    <t>Udarbejdelse af netudviklingsplaner, jf. § 29, stk. 2 og stk. 3, nr. 5.</t>
  </si>
  <si>
    <t>Såfremt netvirksomheden ansøger om forhøjelse af omkostningsrammen og det samlede forrentningsgrundlag efter §§ 21, 23 eller 27-39, er det et krav, at der i samme ombæring eller forud for reguleringsregnskabet udfyldes et særskilt ansøgningsskemat for hver ansøgning. I nedenstående tabel skal det angives, om netvirksomheden har indsendt en ansøgning om forhøjelse efter den givne bestemmelse. I filkassen skal alt relevant dokumentation uploades, så dokumentationskravene for ansøgningen er opfyldt.</t>
  </si>
  <si>
    <t>FRDA</t>
  </si>
  <si>
    <t>Omkostninger i forbindelse med frisættelse af data i henhold til regler fastsat af klima-, energi- og forsyningsministeren i medfør af § 22, stk. 5, i lov om elforsyning, jf. § 29, stk. 1 og stk. 3, nr. 8 .</t>
  </si>
  <si>
    <t>I felterne nedenfor angives antal (stk.) eller længde (km) af de enkelte typer anlæg. Derudover skal netvirksomheden fordele komponenterne på de fire GIS-zoner.
Zone 1: Bykerne
Zone 2: Høj bebyggelse
Zone 3: Boligområder, sommerhuse, infrastruktur og erhverv
Zone 4: Skov, vådområder, øvrigt land, sø og hav
Bemærk, at alle udlignede anlæg skal tælles med, både anlæg som er fuldt finansieret af udligningsordningen, og anlæg som er delvist finansieret af udligningsordningen.
Er det ikke muligt at fordele aktiver på GIS-zonerne, skal dokumentation for dette vedhæftes.</t>
  </si>
  <si>
    <t>R.13</t>
  </si>
  <si>
    <t>Omkostninger i forbindelse med frisættelse af data i henhold til regler fastsat af klima-, energi- og forsyningsministeren i medfør af § 22, stk. 5, i lov om elforsyning, jf. § 29, stk. 2 og stk. 3, nr. 8.</t>
  </si>
  <si>
    <t>(Autosum)</t>
  </si>
  <si>
    <t>Indtægt</t>
  </si>
  <si>
    <t>Rabatter</t>
  </si>
  <si>
    <t>15. Andre individuelle forhold</t>
  </si>
  <si>
    <t>16. Energibesparelser</t>
  </si>
  <si>
    <r>
      <t>16.1 Indtægter fra energibesparelser (kr.)</t>
    </r>
    <r>
      <rPr>
        <sz val="11"/>
        <color rgb="FFFF0000"/>
        <rFont val="Arial"/>
        <family val="2"/>
        <scheme val="major"/>
      </rPr>
      <t>*</t>
    </r>
  </si>
  <si>
    <r>
      <t>16.2 Omkostninger til energibesparelser (kr.)</t>
    </r>
    <r>
      <rPr>
        <sz val="11"/>
        <color rgb="FFFF0000"/>
        <rFont val="Arial"/>
        <family val="2"/>
        <scheme val="major"/>
      </rPr>
      <t>*</t>
    </r>
  </si>
  <si>
    <t>14. Yderligere ydelser til benchmarkingen</t>
  </si>
  <si>
    <t>Til benchmarkingen skal bruges yderlige information om ydelser (også ofte kaldet cost-drivere eller outputs). Disse skal udfyldes i tabellen herunder.</t>
  </si>
  <si>
    <t>Ydelse</t>
  </si>
  <si>
    <t>Bogført anlægsværdi (kr.)</t>
  </si>
  <si>
    <t>Driftsomkostninger (kr.)</t>
  </si>
  <si>
    <t>Afskriv-
ninger (kr.)</t>
  </si>
  <si>
    <r>
      <t xml:space="preserve">6. Leveret elektricitet i  2025 (kWh): </t>
    </r>
    <r>
      <rPr>
        <sz val="11"/>
        <color rgb="FFFF0000"/>
        <rFont val="Arial"/>
        <family val="2"/>
        <scheme val="major"/>
      </rPr>
      <t>*</t>
    </r>
  </si>
  <si>
    <t>STBE</t>
  </si>
  <si>
    <t>Beredskab, jf. § 29, stk. 1 og stk. 3, nr. 2.</t>
  </si>
  <si>
    <t>Beredskab, jf. § 29, stk. 2 og stk. 3, nr. 2.</t>
  </si>
  <si>
    <t>FOHØ</t>
  </si>
  <si>
    <t>PROD</t>
  </si>
  <si>
    <t>Tilslutning af større ny produktionsenhed, jf. § 31, stk. 1, nr. 2.</t>
  </si>
  <si>
    <t>Nedsættelse ved overdragelse af anlæg, jf. § 36, stk. 2.</t>
  </si>
  <si>
    <t>Overtagelse af anlæg, jf. § 36, stk. 1.</t>
  </si>
  <si>
    <t>Reguleringsregnskab 2025</t>
  </si>
  <si>
    <r>
      <t xml:space="preserve">1. Indtægter fra bevillingspligtige aktiviteter i 2025 (kr.): </t>
    </r>
    <r>
      <rPr>
        <sz val="11"/>
        <color rgb="FFFF0000"/>
        <rFont val="Arial"/>
        <family val="2"/>
        <scheme val="major"/>
      </rPr>
      <t>*</t>
    </r>
  </si>
  <si>
    <r>
      <t xml:space="preserve">2. Driftsomkostninger i 2025  (kr.): </t>
    </r>
    <r>
      <rPr>
        <sz val="11"/>
        <color rgb="FFFF0000"/>
        <rFont val="Arial"/>
        <family val="2"/>
        <scheme val="major"/>
      </rPr>
      <t>*</t>
    </r>
  </si>
  <si>
    <r>
      <t xml:space="preserve">4.1 Bogført værdi ultimo 2025 af netaktiver idriftsat økonomisk senest 
31. december 2017 (historisk aktivbase) (kr.): </t>
    </r>
    <r>
      <rPr>
        <sz val="11"/>
        <color rgb="FFFF0000"/>
        <rFont val="Arial"/>
        <family val="2"/>
        <scheme val="major"/>
      </rPr>
      <t>*</t>
    </r>
  </si>
  <si>
    <r>
      <t xml:space="preserve">4.2 Bogført værdi ultimo 2025  af aktiver, som ikke er netaktiver, senest idriftsat økonomisk 31. december 2017 (kr.): </t>
    </r>
    <r>
      <rPr>
        <sz val="11"/>
        <color rgb="FFFF0000"/>
        <rFont val="Arial"/>
        <family val="2"/>
        <scheme val="major"/>
      </rPr>
      <t>*</t>
    </r>
  </si>
  <si>
    <r>
      <t xml:space="preserve">4.3 Bogført værdi ultimo 2025 af aktiver idriftsat økonomisk fra 1. januar 2018 
(fremadrettet aktivbase) (kr.): </t>
    </r>
    <r>
      <rPr>
        <sz val="11"/>
        <color rgb="FFFF0000"/>
        <rFont val="Arial"/>
        <family val="2"/>
        <scheme val="major"/>
      </rPr>
      <t>*</t>
    </r>
  </si>
  <si>
    <r>
      <t xml:space="preserve">5.1 Afskrivninger i 2025 af netaktiver idriftsat økonomisk senest 31. december 2017 (kr.): </t>
    </r>
    <r>
      <rPr>
        <sz val="11"/>
        <color rgb="FFFF0000"/>
        <rFont val="Arial"/>
        <family val="2"/>
        <scheme val="major"/>
      </rPr>
      <t>*</t>
    </r>
  </si>
  <si>
    <r>
      <t xml:space="preserve">5.2 Afskrivninger i 2025 af aktiver, som ikke er netaktiver, senest idriftsat økonomisk 
 31. december 2017 (kr.): </t>
    </r>
    <r>
      <rPr>
        <sz val="11"/>
        <color rgb="FFFF0000"/>
        <rFont val="Arial"/>
        <family val="2"/>
        <scheme val="major"/>
      </rPr>
      <t>*</t>
    </r>
  </si>
  <si>
    <r>
      <t xml:space="preserve">5.3 Afskrivninger i 2025 af aktiver idriftsat økonomisk fra 1. januar 2018 (kr.): </t>
    </r>
    <r>
      <rPr>
        <sz val="11"/>
        <color rgb="FFFF0000"/>
        <rFont val="Arial"/>
        <family val="2"/>
        <scheme val="major"/>
      </rPr>
      <t>*</t>
    </r>
  </si>
  <si>
    <r>
      <t xml:space="preserve">7.1 Fysisk nettab for 2024 opgjort af Energinet ved korrektionsafregning (inkl. nettab der ligger til grund for betalingen fra udligningsordningen til dækning af omkostninger til nettab for 2024) (kWh): </t>
    </r>
    <r>
      <rPr>
        <sz val="11"/>
        <color rgb="FFFF0000"/>
        <rFont val="Arial"/>
        <family val="2"/>
        <scheme val="major"/>
      </rPr>
      <t>*</t>
    </r>
  </si>
  <si>
    <r>
      <t xml:space="preserve">7.1.1 Nettab, der ligger til grund for betalingen fra udligningsordningen til dækning af omkostninger til nettab for 2024 (kWh): </t>
    </r>
    <r>
      <rPr>
        <sz val="11"/>
        <color rgb="FFFF0000"/>
        <rFont val="Arial"/>
        <family val="2"/>
        <scheme val="major"/>
      </rPr>
      <t>*</t>
    </r>
  </si>
  <si>
    <r>
      <t xml:space="preserve">7.2 Nettab, der ligger til grund for årets omkostninger til nettab i 2025 (kWh): </t>
    </r>
    <r>
      <rPr>
        <sz val="11"/>
        <color rgb="FFFF0000"/>
        <rFont val="Arial"/>
        <family val="2"/>
        <scheme val="major"/>
      </rPr>
      <t>*</t>
    </r>
  </si>
  <si>
    <t>10.2 Netkomponenter omfattet udligningsordning eller kompensationsordningen ultimo 2025</t>
  </si>
  <si>
    <t>12. Tilgange og afgange af aktiver og netaktiver i 2025</t>
  </si>
  <si>
    <t>Det følger af § 3 i bekendtgørelse om netvirksomheders reguleringsregnskaber (BEK nr. 1677 af 11. december 2025, herefter benævnt regnskabsbekendtgørelsen), at netvirksomhederne årligt skal aflægge et reguleringsregnskab til Forsyningstilsynet. Netvirksomhedernes reguleringsregnskaber skal indeholde de oplysninger, der fremgår af regnskabsbekendtgørelsen. 
Reguleringsregnskabet indberettes herunder. 
Reguleringsregnskabet, der skal aflægges til Forsyningstilsynet, består af følgende elementer:
-  Regnskabsoplysninger med tilhørende noter, herunder en forklarende note til afstemning mellem reguleringsregnskabet og netvirksomhedens årsrapport
-  Dokumentation
-  Ledelsesberetning, herunder oplysninger om anvendt regnskabspraksis
-  Ledelsespåtegning
-  Revisorerklæring
Såfremt reguleringsregnskabet ikke aflægges indeholdende disse elementer, betragtes det ikke som aflagt. 
Reguleringsregnskabet skal senest den 30. juni 2026 være indberettet til Forsyningstilsynet, jf. regnskabsbekendtgørelsens § 5, stk. 1.
Det bemærkes, at der gerne må indberettes med decimaltal (ved brug af dansk kommatering).</t>
  </si>
  <si>
    <t>Projekter i højspændingsnettet som følge af elforbrug, jf. § 31, stk. 1, nr. 1.</t>
  </si>
  <si>
    <t>FOME</t>
  </si>
  <si>
    <t xml:space="preserve">Tilslutning af nye kunder eller udvidet leveringsomgang i mellemspændingsnettet, jf. § 33 </t>
  </si>
  <si>
    <t>Reinvesteringer i kabellagte net overtaget fra tredjemand, jf. § 37, stk. 1.</t>
  </si>
  <si>
    <t>10.1 Indberetning af netkomponenter ultimo 2025</t>
  </si>
  <si>
    <t>Aftagenumre i alt (stk.)</t>
  </si>
  <si>
    <t>Har der været færre omkostninger i 2025? 
Vælg Ja/Nej</t>
  </si>
  <si>
    <t>Egenfinansieringsgrad (pct.)</t>
  </si>
  <si>
    <r>
      <t>6.1 Herunder leveret elektricitet i lavspændingsnettet i 2025 (kWh)</t>
    </r>
    <r>
      <rPr>
        <sz val="11"/>
        <color rgb="FFFF0000"/>
        <rFont val="Arial"/>
        <family val="2"/>
        <scheme val="major"/>
      </rPr>
      <t>*</t>
    </r>
  </si>
  <si>
    <r>
      <t>6.2a Leveret elektricitet i lavspændingsnettet i 2018 (kWh)</t>
    </r>
    <r>
      <rPr>
        <sz val="11"/>
        <color rgb="FFFF0000"/>
        <rFont val="Arial"/>
        <family val="2"/>
        <scheme val="major"/>
      </rPr>
      <t>*</t>
    </r>
  </si>
  <si>
    <r>
      <t>6.2b Leveret elektricitet i lavspændingsnettet i 2019 (kWh)</t>
    </r>
    <r>
      <rPr>
        <sz val="11"/>
        <color rgb="FFFF0000"/>
        <rFont val="Arial"/>
        <family val="2"/>
        <scheme val="major"/>
      </rPr>
      <t>*</t>
    </r>
  </si>
  <si>
    <r>
      <t>6.2c Leveret elektricitet i lavspændingsnettet i 2020 (kWh)</t>
    </r>
    <r>
      <rPr>
        <sz val="11"/>
        <color rgb="FFFF0000"/>
        <rFont val="Arial"/>
        <family val="2"/>
        <scheme val="major"/>
      </rPr>
      <t>*</t>
    </r>
  </si>
  <si>
    <r>
      <t>6.2d Leveret elektricitet i lavspændingsnettet i 2021 (kWh)</t>
    </r>
    <r>
      <rPr>
        <sz val="11"/>
        <color rgb="FFFF0000"/>
        <rFont val="Arial"/>
        <family val="2"/>
        <scheme val="major"/>
      </rPr>
      <t>*</t>
    </r>
  </si>
  <si>
    <r>
      <t>6.2e Leveret elektricitet i lavspændingsnettet i 2022 (kWh)</t>
    </r>
    <r>
      <rPr>
        <sz val="11"/>
        <color rgb="FFFF0000"/>
        <rFont val="Arial"/>
        <family val="2"/>
        <scheme val="major"/>
      </rPr>
      <t>*</t>
    </r>
  </si>
  <si>
    <r>
      <t>6.2f Leveret elektricitet i lavspændingsnettet i 2023 (kWh)</t>
    </r>
    <r>
      <rPr>
        <sz val="11"/>
        <color rgb="FFFF0000"/>
        <rFont val="Arial"/>
        <family val="2"/>
        <scheme val="major"/>
      </rPr>
      <t>*</t>
    </r>
  </si>
  <si>
    <r>
      <t>6.2g Leveret elektricitet i lavspændingsnettet i 2024 (kWh)</t>
    </r>
    <r>
      <rPr>
        <sz val="11"/>
        <color rgb="FFFF0000"/>
        <rFont val="Arial"/>
        <family val="2"/>
        <scheme val="major"/>
      </rPr>
      <t>*</t>
    </r>
  </si>
  <si>
    <r>
      <t>1.3 Indestående tilslutningsbidrag ultimo 2025 modtaget siden 1. januar 2018 (kr.)</t>
    </r>
    <r>
      <rPr>
        <sz val="11"/>
        <color rgb="FFFF0000"/>
        <rFont val="Arial"/>
        <family val="2"/>
        <scheme val="major"/>
      </rPr>
      <t>*</t>
    </r>
  </si>
  <si>
    <r>
      <t>1.3.1 Heraf indestående tilslutningsbidrag ultimo 2025 modtaget i 2018-2022 (kr.)</t>
    </r>
    <r>
      <rPr>
        <sz val="11"/>
        <color rgb="FFFF0000"/>
        <rFont val="Arial"/>
        <family val="2"/>
        <scheme val="major"/>
      </rPr>
      <t>*</t>
    </r>
  </si>
  <si>
    <r>
      <t>1.3.2 Heraf indestående tilslutningsbidrag opgjort per 31. december 2022 modtaget i 2018-2022 (kr.)</t>
    </r>
    <r>
      <rPr>
        <sz val="11"/>
        <color rgb="FFFF0000"/>
        <rFont val="Arial"/>
        <family val="2"/>
        <scheme val="major"/>
      </rPr>
      <t>*</t>
    </r>
  </si>
  <si>
    <r>
      <t>Netvirksomhed</t>
    </r>
    <r>
      <rPr>
        <sz val="11"/>
        <color rgb="FFFF0000"/>
        <rFont val="Arial"/>
        <family val="2"/>
        <scheme val="major"/>
      </rPr>
      <t>*</t>
    </r>
  </si>
  <si>
    <r>
      <t>Kontaktperson</t>
    </r>
    <r>
      <rPr>
        <sz val="11"/>
        <color rgb="FFFF0000"/>
        <rFont val="Arial"/>
        <family val="2"/>
        <scheme val="major"/>
      </rPr>
      <t>*</t>
    </r>
  </si>
  <si>
    <r>
      <t>Regnskabsår afsluttet</t>
    </r>
    <r>
      <rPr>
        <sz val="11"/>
        <color rgb="FFFF0000"/>
        <rFont val="Arial"/>
        <family val="2"/>
        <scheme val="major"/>
      </rPr>
      <t>*</t>
    </r>
  </si>
  <si>
    <r>
      <t>Adresse</t>
    </r>
    <r>
      <rPr>
        <sz val="11"/>
        <color rgb="FFFF0000"/>
        <rFont val="Arial"/>
        <family val="2"/>
        <scheme val="major"/>
      </rPr>
      <t>*</t>
    </r>
  </si>
  <si>
    <r>
      <t>Postnummer</t>
    </r>
    <r>
      <rPr>
        <sz val="11"/>
        <color rgb="FFFF0000"/>
        <rFont val="Arial"/>
        <family val="2"/>
        <scheme val="major"/>
      </rPr>
      <t>*</t>
    </r>
  </si>
  <si>
    <r>
      <t>By</t>
    </r>
    <r>
      <rPr>
        <sz val="11"/>
        <color rgb="FFFF0000"/>
        <rFont val="Arial"/>
        <family val="2"/>
        <scheme val="major"/>
      </rPr>
      <t>*</t>
    </r>
  </si>
  <si>
    <r>
      <t xml:space="preserve">Ansøgningsbaseret forhøjelse </t>
    </r>
    <r>
      <rPr>
        <i/>
        <sz val="10"/>
        <color rgb="FFFF0000"/>
        <rFont val="Arial"/>
        <family val="2"/>
        <scheme val="major"/>
      </rPr>
      <t>*</t>
    </r>
  </si>
  <si>
    <t>Omkostninger i forbindelse med etablering af direkte linjer, jf. § 29, stk. 1 og stk. 3, nr. 7.</t>
  </si>
  <si>
    <r>
      <t>Nedsættelse</t>
    </r>
    <r>
      <rPr>
        <i/>
        <sz val="10"/>
        <color rgb="FFFF0000"/>
        <rFont val="Arial"/>
        <family val="2"/>
        <scheme val="major"/>
      </rPr>
      <t xml:space="preserve"> *</t>
    </r>
  </si>
  <si>
    <r>
      <t xml:space="preserve">Aftagenumre (stk.) </t>
    </r>
    <r>
      <rPr>
        <sz val="11"/>
        <color rgb="FFFF0000"/>
        <rFont val="Arial"/>
        <family val="2"/>
        <scheme val="major"/>
      </rPr>
      <t>*</t>
    </r>
  </si>
  <si>
    <r>
      <t xml:space="preserve">17. Er ledelsesberetning vedlagt? </t>
    </r>
    <r>
      <rPr>
        <sz val="11"/>
        <color rgb="FFFF0000"/>
        <rFont val="Arial"/>
        <family val="2"/>
        <scheme val="major"/>
      </rPr>
      <t>*</t>
    </r>
  </si>
  <si>
    <r>
      <t>18. Er ledelsespåtegning vedlagt?</t>
    </r>
    <r>
      <rPr>
        <sz val="11"/>
        <color rgb="FFFF0000"/>
        <rFont val="Arial"/>
        <family val="2"/>
        <scheme val="major"/>
      </rPr>
      <t>*</t>
    </r>
  </si>
  <si>
    <r>
      <t>19. Er revisorerklæring vedlagt?</t>
    </r>
    <r>
      <rPr>
        <sz val="11"/>
        <color rgb="FFFF0000"/>
        <rFont val="Arial"/>
        <family val="2"/>
        <scheme val="major"/>
      </rPr>
      <t>*</t>
    </r>
  </si>
  <si>
    <r>
      <t xml:space="preserve">8.1.1 Produktionsmålere ultimo 2025, som ikke indgår i pkt. 8.1 (stk.): </t>
    </r>
    <r>
      <rPr>
        <sz val="11"/>
        <color rgb="FFFF0000"/>
        <rFont val="Arial"/>
        <family val="2"/>
        <scheme val="major"/>
      </rPr>
      <t>*</t>
    </r>
  </si>
  <si>
    <r>
      <t xml:space="preserve">8.4 Antal stationer i 2025, der er ansøgt forhøjelse for efter § 31, stk. 1, nr. 2 og § 32 (stk.): </t>
    </r>
    <r>
      <rPr>
        <sz val="11"/>
        <color rgb="FFFF0000"/>
        <rFont val="Arial"/>
        <family val="2"/>
        <scheme val="major"/>
      </rPr>
      <t>*</t>
    </r>
  </si>
  <si>
    <r>
      <t xml:space="preserve">8.2 Antal elmålere i 2025, der er ansøgt forhøjelse for efter § 31, stk. 1, nr. 2 og § 32 (stk.): </t>
    </r>
    <r>
      <rPr>
        <sz val="11"/>
        <color rgb="FFFF0000"/>
        <rFont val="Arial"/>
        <family val="2"/>
        <scheme val="major"/>
      </rPr>
      <t>*</t>
    </r>
  </si>
  <si>
    <r>
      <t xml:space="preserve">8.1 Antal elmålere ultimo 2025 ekskl. antal elmålere betalt af tredjemand og ekskl. produktionsmålere (stk.): </t>
    </r>
    <r>
      <rPr>
        <sz val="11"/>
        <color rgb="FFFF0000"/>
        <rFont val="Arial"/>
        <family val="2"/>
        <scheme val="major"/>
      </rPr>
      <t>*</t>
    </r>
  </si>
  <si>
    <r>
      <t xml:space="preserve">8.5.1 Produktionsmålere ultimo 2024, som ikke indgår i pkt. 8.5 (stk.): </t>
    </r>
    <r>
      <rPr>
        <sz val="11"/>
        <color rgb="FFFF0000"/>
        <rFont val="Arial"/>
        <family val="2"/>
        <scheme val="major"/>
      </rPr>
      <t>*</t>
    </r>
  </si>
  <si>
    <r>
      <t xml:space="preserve">8.5 Antal elmålere ultimo 2024 ekskl. antal elmålere betalt af tredjemand og ekskl. produktionsmålere (stk.): </t>
    </r>
    <r>
      <rPr>
        <sz val="11"/>
        <color rgb="FFFF0000"/>
        <rFont val="Arial"/>
        <family val="2"/>
        <scheme val="major"/>
      </rPr>
      <t>*</t>
    </r>
  </si>
  <si>
    <t>8.3 Antal stationer ultimo 2025 ekskl. antal stationer betalt af tredjemand(stk.): *</t>
  </si>
  <si>
    <t>8.6 Antal stationer ultimo 2024 ekskl. antal stationer betalt af tredjemand (stk.): *</t>
  </si>
  <si>
    <t>Version 2026.3</t>
  </si>
  <si>
    <t>Knud Rasmussen</t>
  </si>
  <si>
    <t>Ørstedsvej 2</t>
  </si>
  <si>
    <t>Hjørring</t>
  </si>
  <si>
    <t>12.2 Ukendt afskrivningsperiode 2025</t>
  </si>
  <si>
    <t>13. Ukendt skadevolder 2025</t>
  </si>
  <si>
    <t>MYBE Ansøgning - Myndighedsbehandling - 2025/MYBE 2025 Oversigt inkl. bilag</t>
  </si>
  <si>
    <t>1. Der er lavet en tillægsansøgning på luftledningsprojekt Vadum-Hvorupgaard, der blev idriftsat i 2024 men endnu ikke færdigdemonteret. 2. I opgørelse pkt. 14 Aftagenumre er anvendt summen af følgende målepunktstyper i datahubben D01,D02,D05,D06,D07,D08,D09,D14,D15,D17,D18,D19,D20,D99,E17,E18,E20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</si>
</sst>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 #,##0.00_-;_-* &quot;-&quot;??_-;_-@_-"/>
    <numFmt numFmtId="165" formatCode="_-* #,##0_-;\-* #,##0_-;_-* &quot;-&quot;??_-;_-@_-"/>
  </numFmts>
  <fonts count="33" x14ac:knownFonts="1">
    <font>
      <sz val="11"/>
      <color theme="1"/>
      <name val="Arial"/>
      <family val="2"/>
      <scheme val="minor"/>
    </font>
    <font>
      <b/>
      <sz val="11"/>
      <color theme="1"/>
      <name val="Arial"/>
      <family val="2"/>
      <scheme val="minor"/>
    </font>
    <font>
      <sz val="10"/>
      <color rgb="FF000000"/>
      <name val="Arial"/>
      <family val="2"/>
      <scheme val="major"/>
    </font>
    <font>
      <b/>
      <sz val="20"/>
      <name val="Arial"/>
      <family val="2"/>
      <scheme val="major"/>
    </font>
    <font>
      <sz val="11"/>
      <color theme="1"/>
      <name val="Arial"/>
      <family val="2"/>
      <scheme val="major"/>
    </font>
    <font>
      <b/>
      <sz val="16"/>
      <name val="Arial"/>
      <family val="2"/>
      <scheme val="major"/>
    </font>
    <font>
      <sz val="10"/>
      <color rgb="FFFF0000"/>
      <name val="Arial"/>
      <family val="2"/>
      <scheme val="major"/>
    </font>
    <font>
      <sz val="10"/>
      <color theme="1"/>
      <name val="Arial"/>
      <family val="2"/>
      <scheme val="major"/>
    </font>
    <font>
      <b/>
      <sz val="11"/>
      <name val="Arial"/>
      <family val="2"/>
      <scheme val="major"/>
    </font>
    <font>
      <sz val="10"/>
      <color rgb="FF262626"/>
      <name val="Arial"/>
      <family val="2"/>
      <scheme val="major"/>
    </font>
    <font>
      <sz val="16"/>
      <color theme="7"/>
      <name val="Arial"/>
      <family val="2"/>
      <scheme val="major"/>
    </font>
    <font>
      <i/>
      <sz val="10"/>
      <color rgb="FF262626"/>
      <name val="Arial"/>
      <family val="2"/>
      <scheme val="major"/>
    </font>
    <font>
      <i/>
      <sz val="10"/>
      <color theme="8"/>
      <name val="Arial"/>
      <family val="2"/>
      <scheme val="major"/>
    </font>
    <font>
      <sz val="10"/>
      <color theme="8"/>
      <name val="Arial"/>
      <family val="2"/>
      <scheme val="major"/>
    </font>
    <font>
      <sz val="9"/>
      <color theme="8"/>
      <name val="Arial"/>
      <family val="2"/>
      <scheme val="major"/>
    </font>
    <font>
      <i/>
      <sz val="10"/>
      <color theme="1"/>
      <name val="Arial"/>
      <family val="2"/>
      <scheme val="major"/>
    </font>
    <font>
      <i/>
      <sz val="10"/>
      <color rgb="FF354D3F"/>
      <name val="Arial"/>
      <family val="2"/>
      <scheme val="major"/>
    </font>
    <font>
      <i/>
      <sz val="11"/>
      <color theme="1"/>
      <name val="Arial"/>
      <family val="2"/>
      <scheme val="major"/>
    </font>
    <font>
      <sz val="11"/>
      <name val="Arial"/>
      <family val="2"/>
      <scheme val="major"/>
    </font>
    <font>
      <b/>
      <sz val="12"/>
      <name val="Arial"/>
      <family val="2"/>
      <scheme val="major"/>
    </font>
    <font>
      <i/>
      <sz val="11"/>
      <name val="Arial"/>
      <family val="2"/>
      <scheme val="major"/>
    </font>
    <font>
      <sz val="11"/>
      <color rgb="FFFF0000"/>
      <name val="Arial"/>
      <family val="2"/>
      <scheme val="major"/>
    </font>
    <font>
      <sz val="11"/>
      <color rgb="FF000000"/>
      <name val="Arial"/>
      <family val="2"/>
      <scheme val="major"/>
    </font>
    <font>
      <sz val="12"/>
      <color theme="1"/>
      <name val="Arial"/>
      <family val="2"/>
      <scheme val="major"/>
    </font>
    <font>
      <sz val="11"/>
      <color rgb="FFE30000"/>
      <name val="Arial"/>
      <family val="2"/>
      <scheme val="major"/>
    </font>
    <font>
      <i/>
      <sz val="11"/>
      <color theme="8"/>
      <name val="Arial"/>
      <family val="2"/>
      <scheme val="major"/>
    </font>
    <font>
      <i/>
      <sz val="11"/>
      <color rgb="FF000000"/>
      <name val="Arial"/>
      <family val="2"/>
      <scheme val="major"/>
    </font>
    <font>
      <sz val="11"/>
      <color rgb="FF262626"/>
      <name val="Arial"/>
      <family val="2"/>
      <scheme val="major"/>
    </font>
    <font>
      <b/>
      <sz val="11"/>
      <color theme="1"/>
      <name val="Arial"/>
      <family val="2"/>
      <scheme val="major"/>
    </font>
    <font>
      <sz val="11"/>
      <color theme="1"/>
      <name val="Arial"/>
      <family val="2"/>
      <scheme val="minor"/>
    </font>
    <font>
      <sz val="8"/>
      <name val="Arial"/>
      <family val="2"/>
      <scheme val="minor"/>
    </font>
    <font>
      <i/>
      <sz val="8"/>
      <color theme="1"/>
      <name val="Arial"/>
      <family val="2"/>
      <scheme val="major"/>
    </font>
    <font>
      <i/>
      <sz val="10"/>
      <color rgb="FFFF0000"/>
      <name val="Arial"/>
      <family val="2"/>
      <scheme val="major"/>
    </font>
  </fonts>
  <fills count="5">
    <fill>
      <patternFill patternType="none"/>
    </fill>
    <fill>
      <patternFill patternType="gray125"/>
    </fill>
    <fill>
      <patternFill patternType="solid">
        <fgColor theme="0"/>
        <bgColor indexed="64"/>
      </patternFill>
    </fill>
    <fill>
      <patternFill patternType="solid">
        <fgColor theme="5"/>
        <bgColor indexed="64"/>
      </patternFill>
    </fill>
    <fill>
      <patternFill patternType="solid">
        <fgColor theme="0" tint="-0.14999847407452621"/>
        <bgColor indexed="64"/>
      </patternFill>
    </fill>
  </fills>
  <borders count="3">
    <border>
      <left/>
      <right/>
      <top/>
      <bottom/>
      <diagonal/>
    </border>
    <border>
      <left/>
      <right/>
      <top style="thin">
        <color indexed="64"/>
      </top>
      <bottom/>
      <diagonal/>
    </border>
    <border>
      <left/>
      <right/>
      <top/>
      <bottom style="thin">
        <color indexed="64"/>
      </bottom>
      <diagonal/>
    </border>
  </borders>
  <cellStyleXfs count="3">
    <xf numFmtId="0" fontId="0" fillId="0" borderId="0"/>
    <xf numFmtId="164" fontId="29" fillId="0" borderId="0" applyFont="0" applyFill="0" applyBorder="0" applyAlignment="0" applyProtection="0"/>
    <xf numFmtId="164" fontId="29" fillId="0" borderId="0" applyFont="0" applyFill="0" applyBorder="0" applyAlignment="0" applyProtection="0"/>
  </cellStyleXfs>
  <cellXfs count="122">
    <xf numFmtId="0" fontId="0" fillId="0" borderId="0" xfId="0"/>
    <xf numFmtId="0" fontId="0" fillId="0" borderId="0" xfId="0" applyAlignment="1">
      <alignment wrapText="1"/>
    </xf>
    <xf numFmtId="0" fontId="1" fillId="0" borderId="0" xfId="0" applyFont="1"/>
    <xf numFmtId="0" fontId="4" fillId="2" borderId="0" xfId="0" applyFont="1" applyFill="1"/>
    <xf numFmtId="0" fontId="4" fillId="2" borderId="0" xfId="0" applyFont="1" applyFill="1" applyAlignment="1">
      <alignment wrapText="1"/>
    </xf>
    <xf numFmtId="0" fontId="12" fillId="2" borderId="0" xfId="0" applyFont="1" applyFill="1"/>
    <xf numFmtId="0" fontId="4" fillId="2" borderId="0" xfId="0" applyFont="1" applyFill="1" applyAlignment="1">
      <alignment horizontal="left"/>
    </xf>
    <xf numFmtId="0" fontId="7" fillId="2" borderId="0" xfId="0" applyFont="1" applyFill="1" applyAlignment="1">
      <alignment horizontal="left"/>
    </xf>
    <xf numFmtId="0" fontId="10" fillId="2" borderId="0" xfId="0" applyFont="1" applyFill="1" applyAlignment="1">
      <alignment horizontal="left"/>
    </xf>
    <xf numFmtId="0" fontId="15" fillId="2" borderId="0" xfId="0" applyFont="1" applyFill="1"/>
    <xf numFmtId="0" fontId="4" fillId="0" borderId="0" xfId="0" applyFont="1"/>
    <xf numFmtId="0" fontId="14" fillId="2" borderId="0" xfId="0" applyFont="1" applyFill="1" applyAlignment="1">
      <alignment wrapText="1"/>
    </xf>
    <xf numFmtId="0" fontId="12" fillId="2" borderId="0" xfId="0" applyFont="1" applyFill="1" applyAlignment="1">
      <alignment horizontal="left"/>
    </xf>
    <xf numFmtId="0" fontId="13" fillId="2" borderId="0" xfId="0" applyFont="1" applyFill="1" applyAlignment="1">
      <alignment wrapText="1"/>
    </xf>
    <xf numFmtId="0" fontId="7" fillId="2" borderId="0" xfId="0" applyFont="1" applyFill="1" applyAlignment="1">
      <alignment horizontal="left" wrapText="1"/>
    </xf>
    <xf numFmtId="0" fontId="12" fillId="2" borderId="0" xfId="0" applyFont="1" applyFill="1" applyAlignment="1">
      <alignment horizontal="left" wrapText="1"/>
    </xf>
    <xf numFmtId="0" fontId="12" fillId="2" borderId="0" xfId="0" applyFont="1" applyFill="1" applyAlignment="1">
      <alignment wrapText="1"/>
    </xf>
    <xf numFmtId="0" fontId="5" fillId="2" borderId="0" xfId="0" applyFont="1" applyFill="1" applyAlignment="1">
      <alignment vertical="top"/>
    </xf>
    <xf numFmtId="0" fontId="4" fillId="2" borderId="1" xfId="0" applyFont="1" applyFill="1" applyBorder="1"/>
    <xf numFmtId="0" fontId="5" fillId="2" borderId="1" xfId="0" applyFont="1" applyFill="1" applyBorder="1" applyAlignment="1">
      <alignment vertical="top"/>
    </xf>
    <xf numFmtId="0" fontId="4" fillId="0" borderId="0" xfId="0" applyFont="1" applyAlignment="1">
      <alignment wrapText="1"/>
    </xf>
    <xf numFmtId="0" fontId="15" fillId="2" borderId="0" xfId="0" applyFont="1" applyFill="1" applyAlignment="1">
      <alignment wrapText="1"/>
    </xf>
    <xf numFmtId="0" fontId="19" fillId="2" borderId="0" xfId="0" applyFont="1" applyFill="1" applyAlignment="1">
      <alignment horizontal="left"/>
    </xf>
    <xf numFmtId="0" fontId="11" fillId="2" borderId="0" xfId="0" applyFont="1" applyFill="1" applyAlignment="1">
      <alignment horizontal="left"/>
    </xf>
    <xf numFmtId="0" fontId="9" fillId="2" borderId="0" xfId="0" applyFont="1" applyFill="1" applyAlignment="1">
      <alignment horizontal="left" vertical="top"/>
    </xf>
    <xf numFmtId="0" fontId="11" fillId="2" borderId="0" xfId="0" applyFont="1" applyFill="1"/>
    <xf numFmtId="0" fontId="2" fillId="2" borderId="0" xfId="0" applyFont="1" applyFill="1" applyAlignment="1">
      <alignment horizontal="left"/>
    </xf>
    <xf numFmtId="0" fontId="15" fillId="2" borderId="0" xfId="0" applyFont="1" applyFill="1" applyAlignment="1">
      <alignment horizontal="left"/>
    </xf>
    <xf numFmtId="0" fontId="4" fillId="3" borderId="0" xfId="0" applyFont="1" applyFill="1" applyProtection="1">
      <protection locked="0"/>
    </xf>
    <xf numFmtId="0" fontId="0" fillId="0" borderId="0" xfId="0" applyAlignment="1">
      <alignment horizontal="left"/>
    </xf>
    <xf numFmtId="0" fontId="7" fillId="0" borderId="0" xfId="0" applyFont="1" applyAlignment="1">
      <alignment horizontal="left"/>
    </xf>
    <xf numFmtId="0" fontId="4" fillId="3" borderId="0" xfId="0" applyFont="1" applyFill="1" applyAlignment="1" applyProtection="1">
      <alignment vertical="top"/>
      <protection locked="0"/>
    </xf>
    <xf numFmtId="0" fontId="20" fillId="2" borderId="0" xfId="0" applyFont="1" applyFill="1" applyProtection="1">
      <protection locked="0"/>
    </xf>
    <xf numFmtId="0" fontId="4" fillId="2" borderId="0" xfId="0" applyFont="1" applyFill="1" applyProtection="1">
      <protection locked="0"/>
    </xf>
    <xf numFmtId="0" fontId="18" fillId="2" borderId="0" xfId="0" applyFont="1" applyFill="1" applyAlignment="1">
      <alignment horizontal="left" wrapText="1"/>
    </xf>
    <xf numFmtId="0" fontId="18" fillId="2" borderId="0" xfId="0" applyFont="1" applyFill="1" applyAlignment="1">
      <alignment horizontal="left"/>
    </xf>
    <xf numFmtId="0" fontId="19" fillId="2" borderId="0" xfId="0" applyFont="1" applyFill="1" applyAlignment="1">
      <alignment vertical="top"/>
    </xf>
    <xf numFmtId="0" fontId="23" fillId="2" borderId="0" xfId="0" applyFont="1" applyFill="1"/>
    <xf numFmtId="0" fontId="23" fillId="0" borderId="0" xfId="0" applyFont="1"/>
    <xf numFmtId="0" fontId="22" fillId="2" borderId="0" xfId="0" applyFont="1" applyFill="1" applyAlignment="1">
      <alignment horizontal="left"/>
    </xf>
    <xf numFmtId="0" fontId="25" fillId="2" borderId="0" xfId="0" applyFont="1" applyFill="1"/>
    <xf numFmtId="0" fontId="25" fillId="2" borderId="0" xfId="0" applyFont="1" applyFill="1" applyAlignment="1">
      <alignment horizontal="left"/>
    </xf>
    <xf numFmtId="0" fontId="22" fillId="2" borderId="0" xfId="0" applyFont="1" applyFill="1"/>
    <xf numFmtId="0" fontId="17" fillId="2" borderId="0" xfId="0" applyFont="1" applyFill="1" applyAlignment="1">
      <alignment vertical="top"/>
    </xf>
    <xf numFmtId="0" fontId="4" fillId="2" borderId="0" xfId="0" applyFont="1" applyFill="1" applyAlignment="1">
      <alignment horizontal="left" wrapText="1"/>
    </xf>
    <xf numFmtId="0" fontId="12" fillId="0" borderId="0" xfId="0" applyFont="1"/>
    <xf numFmtId="0" fontId="17" fillId="0" borderId="0" xfId="0" applyFont="1" applyAlignment="1">
      <alignment vertical="top"/>
    </xf>
    <xf numFmtId="0" fontId="12" fillId="0" borderId="0" xfId="0" applyFont="1" applyAlignment="1">
      <alignment wrapText="1"/>
    </xf>
    <xf numFmtId="0" fontId="19" fillId="0" borderId="0" xfId="0" applyFont="1"/>
    <xf numFmtId="3" fontId="4" fillId="3" borderId="0" xfId="0" applyNumberFormat="1" applyFont="1" applyFill="1" applyProtection="1">
      <protection locked="0"/>
    </xf>
    <xf numFmtId="3" fontId="4" fillId="3" borderId="0" xfId="0" applyNumberFormat="1" applyFont="1" applyFill="1" applyAlignment="1" applyProtection="1">
      <alignment vertical="top"/>
      <protection locked="0"/>
    </xf>
    <xf numFmtId="3" fontId="4" fillId="2" borderId="0" xfId="0" applyNumberFormat="1" applyFont="1" applyFill="1" applyProtection="1">
      <protection locked="0"/>
    </xf>
    <xf numFmtId="3" fontId="20" fillId="2" borderId="0" xfId="0" applyNumberFormat="1" applyFont="1" applyFill="1" applyAlignment="1" applyProtection="1">
      <alignment wrapText="1"/>
      <protection locked="0"/>
    </xf>
    <xf numFmtId="3" fontId="4" fillId="2" borderId="0" xfId="0" applyNumberFormat="1" applyFont="1" applyFill="1"/>
    <xf numFmtId="0" fontId="18" fillId="2" borderId="0" xfId="0" applyFont="1" applyFill="1" applyAlignment="1">
      <alignment horizontal="left" vertical="top" wrapText="1"/>
    </xf>
    <xf numFmtId="0" fontId="27" fillId="2" borderId="0" xfId="0" applyFont="1" applyFill="1"/>
    <xf numFmtId="0" fontId="25" fillId="0" borderId="0" xfId="0" applyFont="1" applyAlignment="1">
      <alignment wrapText="1"/>
    </xf>
    <xf numFmtId="0" fontId="4" fillId="2" borderId="0" xfId="0" applyFont="1" applyFill="1" applyAlignment="1" applyProtection="1">
      <alignment horizontal="center"/>
      <protection locked="0"/>
    </xf>
    <xf numFmtId="0" fontId="4" fillId="2" borderId="2" xfId="0" applyFont="1" applyFill="1" applyBorder="1" applyAlignment="1" applyProtection="1">
      <alignment horizontal="center"/>
      <protection locked="0"/>
    </xf>
    <xf numFmtId="0" fontId="18" fillId="0" borderId="0" xfId="0" applyFont="1"/>
    <xf numFmtId="165" fontId="4" fillId="3" borderId="0" xfId="1" applyNumberFormat="1" applyFont="1" applyFill="1" applyBorder="1" applyAlignment="1" applyProtection="1">
      <protection locked="0"/>
    </xf>
    <xf numFmtId="0" fontId="27" fillId="0" borderId="0" xfId="0" applyFont="1"/>
    <xf numFmtId="0" fontId="4" fillId="0" borderId="0" xfId="0" applyFont="1" applyAlignment="1">
      <alignment horizontal="left"/>
    </xf>
    <xf numFmtId="0" fontId="4" fillId="2" borderId="2" xfId="0" applyFont="1" applyFill="1" applyBorder="1"/>
    <xf numFmtId="164" fontId="20" fillId="2" borderId="0" xfId="1" applyFont="1" applyFill="1" applyBorder="1" applyAlignment="1" applyProtection="1">
      <alignment wrapText="1"/>
      <protection locked="0"/>
    </xf>
    <xf numFmtId="164" fontId="4" fillId="3" borderId="0" xfId="1" applyFont="1" applyFill="1" applyBorder="1" applyAlignment="1" applyProtection="1">
      <protection locked="0"/>
    </xf>
    <xf numFmtId="164" fontId="4" fillId="4" borderId="0" xfId="1" applyFont="1" applyFill="1" applyBorder="1" applyAlignment="1" applyProtection="1"/>
    <xf numFmtId="0" fontId="31" fillId="2" borderId="0" xfId="0" applyFont="1" applyFill="1" applyAlignment="1">
      <alignment horizontal="right" vertical="top"/>
    </xf>
    <xf numFmtId="0" fontId="31" fillId="2" borderId="2" xfId="0" applyFont="1" applyFill="1" applyBorder="1" applyAlignment="1">
      <alignment horizontal="right" vertical="top"/>
    </xf>
    <xf numFmtId="164" fontId="4" fillId="3" borderId="0" xfId="1" applyFont="1" applyFill="1" applyProtection="1">
      <protection locked="0"/>
    </xf>
    <xf numFmtId="0" fontId="27" fillId="2" borderId="0" xfId="0" applyFont="1" applyFill="1" applyAlignment="1">
      <alignment horizontal="left"/>
    </xf>
    <xf numFmtId="0" fontId="5" fillId="0" borderId="1" xfId="0" applyFont="1" applyBorder="1" applyAlignment="1">
      <alignment horizontal="left"/>
    </xf>
    <xf numFmtId="0" fontId="18" fillId="2" borderId="0" xfId="0" applyFont="1" applyFill="1" applyAlignment="1" applyProtection="1">
      <alignment horizontal="left" wrapText="1"/>
      <protection locked="0"/>
    </xf>
    <xf numFmtId="0" fontId="4" fillId="2" borderId="0" xfId="0" applyFont="1" applyFill="1" applyAlignment="1">
      <alignment horizontal="left" wrapText="1"/>
    </xf>
    <xf numFmtId="0" fontId="4" fillId="2" borderId="0" xfId="0" applyFont="1" applyFill="1" applyAlignment="1">
      <alignment horizontal="left"/>
    </xf>
    <xf numFmtId="0" fontId="18" fillId="2" borderId="0" xfId="0" applyFont="1" applyFill="1" applyAlignment="1">
      <alignment horizontal="left"/>
    </xf>
    <xf numFmtId="0" fontId="22" fillId="2" borderId="0" xfId="0" applyFont="1" applyFill="1" applyAlignment="1">
      <alignment horizontal="left"/>
    </xf>
    <xf numFmtId="0" fontId="18" fillId="2" borderId="0" xfId="0" applyFont="1" applyFill="1" applyAlignment="1">
      <alignment horizontal="left" vertical="top" wrapText="1"/>
    </xf>
    <xf numFmtId="0" fontId="18" fillId="2" borderId="0" xfId="0" applyFont="1" applyFill="1" applyAlignment="1">
      <alignment horizontal="left" vertical="top"/>
    </xf>
    <xf numFmtId="0" fontId="4" fillId="2" borderId="0" xfId="0" applyFont="1" applyFill="1" applyAlignment="1" applyProtection="1">
      <alignment horizontal="center"/>
      <protection locked="0"/>
    </xf>
    <xf numFmtId="0" fontId="19" fillId="2" borderId="0" xfId="0" applyFont="1" applyFill="1" applyAlignment="1">
      <alignment horizontal="left"/>
    </xf>
    <xf numFmtId="0" fontId="26" fillId="2" borderId="0" xfId="0" applyFont="1" applyFill="1" applyAlignment="1">
      <alignment horizontal="left" vertical="top" wrapText="1"/>
    </xf>
    <xf numFmtId="0" fontId="26" fillId="0" borderId="0" xfId="0" applyFont="1" applyAlignment="1">
      <alignment horizontal="left" vertical="top" wrapText="1"/>
    </xf>
    <xf numFmtId="0" fontId="12" fillId="2" borderId="0" xfId="0" applyFont="1" applyFill="1" applyAlignment="1">
      <alignment horizontal="left"/>
    </xf>
    <xf numFmtId="0" fontId="5" fillId="2" borderId="1" xfId="0" applyFont="1" applyFill="1" applyBorder="1" applyAlignment="1">
      <alignment horizontal="left"/>
    </xf>
    <xf numFmtId="0" fontId="4" fillId="2" borderId="0" xfId="0" applyFont="1" applyFill="1" applyAlignment="1" applyProtection="1">
      <alignment horizontal="left"/>
      <protection locked="0"/>
    </xf>
    <xf numFmtId="0" fontId="8" fillId="0" borderId="0" xfId="0" applyFont="1" applyAlignment="1">
      <alignment horizontal="left"/>
    </xf>
    <xf numFmtId="0" fontId="2" fillId="3" borderId="0" xfId="0" applyFont="1" applyFill="1" applyAlignment="1" applyProtection="1">
      <alignment horizontal="left"/>
      <protection locked="0"/>
    </xf>
    <xf numFmtId="0" fontId="12" fillId="2" borderId="0" xfId="0" applyFont="1" applyFill="1" applyAlignment="1">
      <alignment horizontal="left" wrapText="1"/>
    </xf>
    <xf numFmtId="0" fontId="4" fillId="0" borderId="0" xfId="0" applyFont="1" applyAlignment="1">
      <alignment horizontal="left"/>
    </xf>
    <xf numFmtId="0" fontId="27" fillId="2" borderId="0" xfId="0" applyFont="1" applyFill="1" applyAlignment="1">
      <alignment horizontal="left" vertical="top"/>
    </xf>
    <xf numFmtId="0" fontId="27" fillId="0" borderId="0" xfId="0" applyFont="1"/>
    <xf numFmtId="0" fontId="27" fillId="0" borderId="0" xfId="0" applyFont="1" applyAlignment="1">
      <alignment vertical="top" wrapText="1"/>
    </xf>
    <xf numFmtId="0" fontId="27" fillId="2" borderId="0" xfId="0" applyFont="1" applyFill="1"/>
    <xf numFmtId="0" fontId="28" fillId="2" borderId="0" xfId="0" applyFont="1" applyFill="1" applyAlignment="1">
      <alignment horizontal="left"/>
    </xf>
    <xf numFmtId="0" fontId="27" fillId="2" borderId="0" xfId="0" applyFont="1" applyFill="1" applyAlignment="1">
      <alignment horizontal="left" vertical="top" wrapText="1"/>
    </xf>
    <xf numFmtId="0" fontId="4" fillId="0" borderId="0" xfId="0" applyFont="1" applyAlignment="1">
      <alignment horizontal="left" vertical="top" wrapText="1"/>
    </xf>
    <xf numFmtId="0" fontId="16" fillId="2" borderId="0" xfId="0" applyFont="1" applyFill="1" applyAlignment="1">
      <alignment horizontal="left"/>
    </xf>
    <xf numFmtId="0" fontId="4" fillId="3" borderId="0" xfId="0" applyFont="1" applyFill="1" applyAlignment="1" applyProtection="1">
      <alignment horizontal="left" wrapText="1"/>
      <protection locked="0"/>
    </xf>
    <xf numFmtId="0" fontId="14" fillId="2" borderId="0" xfId="0" applyFont="1" applyFill="1" applyAlignment="1">
      <alignment horizontal="left" wrapText="1"/>
    </xf>
    <xf numFmtId="0" fontId="25" fillId="0" borderId="0" xfId="0" applyFont="1" applyAlignment="1">
      <alignment horizontal="left" wrapText="1"/>
    </xf>
    <xf numFmtId="0" fontId="18" fillId="2" borderId="0" xfId="0" applyFont="1" applyFill="1" applyAlignment="1">
      <alignment horizontal="left" wrapText="1"/>
    </xf>
    <xf numFmtId="0" fontId="17" fillId="2" borderId="0" xfId="0" applyFont="1" applyFill="1" applyAlignment="1">
      <alignment horizontal="left" vertical="top"/>
    </xf>
    <xf numFmtId="0" fontId="17" fillId="0" borderId="0" xfId="0" applyFont="1" applyAlignment="1">
      <alignment horizontal="left" vertical="top"/>
    </xf>
    <xf numFmtId="0" fontId="4" fillId="2" borderId="0" xfId="0" applyFont="1" applyFill="1" applyAlignment="1">
      <alignment horizontal="left" vertical="top" wrapText="1"/>
    </xf>
    <xf numFmtId="0" fontId="27" fillId="2" borderId="0" xfId="0" applyFont="1" applyFill="1" applyAlignment="1">
      <alignment horizontal="left"/>
    </xf>
    <xf numFmtId="0" fontId="17" fillId="2" borderId="0" xfId="0" applyFont="1" applyFill="1" applyAlignment="1">
      <alignment wrapText="1"/>
    </xf>
    <xf numFmtId="0" fontId="26" fillId="0" borderId="0" xfId="0" applyFont="1" applyAlignment="1">
      <alignment horizontal="left" vertical="top"/>
    </xf>
    <xf numFmtId="0" fontId="3" fillId="2" borderId="0" xfId="0" applyFont="1" applyFill="1" applyAlignment="1">
      <alignment horizontal="left" vertical="top"/>
    </xf>
    <xf numFmtId="0" fontId="5" fillId="0" borderId="0" xfId="0" applyFont="1" applyAlignment="1">
      <alignment horizontal="left"/>
    </xf>
    <xf numFmtId="0" fontId="22" fillId="2" borderId="2" xfId="0" applyFont="1" applyFill="1" applyBorder="1" applyAlignment="1">
      <alignment horizontal="left" vertical="top" wrapText="1"/>
    </xf>
    <xf numFmtId="0" fontId="26" fillId="2" borderId="0" xfId="0" applyFont="1" applyFill="1" applyAlignment="1">
      <alignment horizontal="left" vertical="top"/>
    </xf>
    <xf numFmtId="0" fontId="17" fillId="2" borderId="0" xfId="0" applyFont="1" applyFill="1" applyAlignment="1">
      <alignment horizontal="left" vertical="top" wrapText="1"/>
    </xf>
    <xf numFmtId="0" fontId="5" fillId="2" borderId="0" xfId="0" applyFont="1" applyFill="1"/>
    <xf numFmtId="0" fontId="5" fillId="2" borderId="0" xfId="0" applyFont="1" applyFill="1" applyAlignment="1">
      <alignment horizontal="left"/>
    </xf>
    <xf numFmtId="0" fontId="12" fillId="2" borderId="0" xfId="0" applyFont="1" applyFill="1" applyAlignment="1">
      <alignment horizontal="right" wrapText="1"/>
    </xf>
    <xf numFmtId="0" fontId="17" fillId="0" borderId="0" xfId="0" applyFont="1" applyAlignment="1">
      <alignment horizontal="left" vertical="top" wrapText="1"/>
    </xf>
    <xf numFmtId="0" fontId="13" fillId="2" borderId="0" xfId="0" applyFont="1" applyFill="1" applyAlignment="1">
      <alignment horizontal="center" wrapText="1"/>
    </xf>
    <xf numFmtId="0" fontId="17" fillId="0" borderId="0" xfId="0" applyFont="1" applyAlignment="1">
      <alignment wrapText="1"/>
    </xf>
    <xf numFmtId="0" fontId="4" fillId="2" borderId="2" xfId="0" applyFont="1" applyFill="1" applyBorder="1" applyAlignment="1" applyProtection="1">
      <alignment horizontal="left"/>
      <protection locked="0"/>
    </xf>
    <xf numFmtId="0" fontId="19" fillId="0" borderId="0" xfId="0" applyFont="1" applyAlignment="1">
      <alignment horizontal="left"/>
    </xf>
    <xf numFmtId="0" fontId="26" fillId="0" borderId="0" xfId="0" applyFont="1" applyAlignment="1">
      <alignment wrapText="1"/>
    </xf>
  </cellXfs>
  <cellStyles count="3">
    <cellStyle name="Komma" xfId="1" builtinId="3"/>
    <cellStyle name="Komma 2" xfId="2" xr:uid="{B3A4629E-B284-4437-A841-C53D43CB4A1B}"/>
    <cellStyle name="Normal" xfId="0" builtinId="0"/>
  </cellStyles>
  <dxfs count="36">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Knud Rasmussen" id="{B875D147-1EAA-477D-A9CD-2266AC870F17}" userId="S::kra@nordenergi.dk::47b975ea-98f8-4339-be30-ba0ad0b6382d" providerId="AD"/>
</personList>
</file>

<file path=xl/theme/theme1.xml><?xml version="1.0" encoding="utf-8"?>
<a:theme xmlns:a="http://schemas.openxmlformats.org/drawingml/2006/main" name="Office-tema">
  <a:themeElements>
    <a:clrScheme name="Forsyningstilsynet">
      <a:dk1>
        <a:srgbClr val="000000"/>
      </a:dk1>
      <a:lt1>
        <a:srgbClr val="FFFFFF"/>
      </a:lt1>
      <a:dk2>
        <a:srgbClr val="CC514D"/>
      </a:dk2>
      <a:lt2>
        <a:srgbClr val="003856"/>
      </a:lt2>
      <a:accent1>
        <a:srgbClr val="0073B1"/>
      </a:accent1>
      <a:accent2>
        <a:srgbClr val="7CCCBF"/>
      </a:accent2>
      <a:accent3>
        <a:srgbClr val="A38D28"/>
      </a:accent3>
      <a:accent4>
        <a:srgbClr val="325661"/>
      </a:accent4>
      <a:accent5>
        <a:srgbClr val="93988F"/>
      </a:accent5>
      <a:accent6>
        <a:srgbClr val="22955B"/>
      </a:accent6>
      <a:hlink>
        <a:srgbClr val="0073B1"/>
      </a:hlink>
      <a:folHlink>
        <a:srgbClr val="7CCCBF"/>
      </a:folHlink>
    </a:clrScheme>
    <a:fontScheme name="Forsyningstilsynet">
      <a:majorFont>
        <a:latin typeface="Arial"/>
        <a:ea typeface=""/>
        <a:cs typeface=""/>
      </a:majorFont>
      <a:minorFont>
        <a:latin typeface="Arial"/>
        <a:ea typeface=""/>
        <a:cs typeface=""/>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I55" dT="2026-05-29T11:14:17.84" personId="{B875D147-1EAA-477D-A9CD-2266AC870F17}" id="{6A569818-3F1B-43AB-9DC3-8758A4EFBB31}">
    <text>Indeholder korrektioner vedr. tidligere år</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pageSetUpPr fitToPage="1"/>
  </sheetPr>
  <dimension ref="A1:XFC400"/>
  <sheetViews>
    <sheetView showGridLines="0" tabSelected="1" topLeftCell="A83" zoomScale="90" zoomScaleNormal="90" workbookViewId="0">
      <selection sqref="A1:H1"/>
    </sheetView>
  </sheetViews>
  <sheetFormatPr defaultColWidth="9" defaultRowHeight="14.25" zeroHeight="1" x14ac:dyDescent="0.2"/>
  <cols>
    <col min="1" max="1" width="11" style="10" customWidth="1"/>
    <col min="2" max="2" width="12.75" style="10" customWidth="1"/>
    <col min="3" max="5" width="9" style="10" customWidth="1"/>
    <col min="6" max="6" width="19.25" style="10" customWidth="1"/>
    <col min="7" max="7" width="16.25" style="10" customWidth="1"/>
    <col min="8" max="8" width="17.25" style="10" customWidth="1"/>
    <col min="9" max="9" width="17.125" style="10" customWidth="1"/>
    <col min="10" max="10" width="13.5" style="10" customWidth="1"/>
    <col min="11" max="11" width="38" style="10" customWidth="1"/>
    <col min="12" max="16383" width="9" style="10" hidden="1" customWidth="1"/>
    <col min="16384" max="16384" width="0" style="10" hidden="1" customWidth="1"/>
  </cols>
  <sheetData>
    <row r="1" spans="1:31" ht="45.75" customHeight="1" x14ac:dyDescent="0.2">
      <c r="A1" s="108" t="s">
        <v>289</v>
      </c>
      <c r="B1" s="108"/>
      <c r="C1" s="108"/>
      <c r="D1" s="108"/>
      <c r="E1" s="108"/>
      <c r="F1" s="108"/>
      <c r="G1" s="108"/>
      <c r="H1" s="108"/>
      <c r="I1" s="67"/>
      <c r="J1" s="3"/>
      <c r="K1" s="68" t="s">
        <v>344</v>
      </c>
      <c r="L1" s="3"/>
      <c r="M1" s="3"/>
      <c r="N1" s="3"/>
      <c r="O1" s="3"/>
      <c r="P1" s="3"/>
      <c r="Q1" s="3"/>
      <c r="R1" s="3"/>
      <c r="S1" s="3"/>
      <c r="T1" s="3"/>
      <c r="U1" s="3"/>
      <c r="V1" s="3"/>
      <c r="W1" s="3"/>
      <c r="X1" s="3"/>
      <c r="Y1" s="3"/>
      <c r="Z1" s="3"/>
      <c r="AA1" s="3"/>
      <c r="AB1" s="3"/>
      <c r="AC1" s="3"/>
      <c r="AD1" s="3"/>
      <c r="AE1" s="3"/>
    </row>
    <row r="2" spans="1:31" ht="20.25" x14ac:dyDescent="0.3">
      <c r="A2" s="71" t="s">
        <v>94</v>
      </c>
      <c r="B2" s="71"/>
      <c r="C2" s="71"/>
      <c r="D2" s="71"/>
      <c r="E2" s="71"/>
      <c r="F2" s="71"/>
      <c r="G2" s="71"/>
      <c r="H2" s="71"/>
      <c r="I2" s="18"/>
      <c r="J2" s="18"/>
      <c r="K2" s="3"/>
      <c r="L2" s="3"/>
      <c r="M2" s="3"/>
      <c r="N2" s="3"/>
      <c r="O2" s="3"/>
      <c r="P2" s="3"/>
      <c r="Q2" s="3"/>
      <c r="R2" s="3"/>
      <c r="S2" s="3"/>
      <c r="T2" s="3"/>
      <c r="U2" s="3"/>
      <c r="V2" s="3"/>
      <c r="W2" s="3"/>
      <c r="X2" s="3"/>
      <c r="Y2" s="3"/>
      <c r="Z2" s="3"/>
      <c r="AA2" s="3"/>
      <c r="AB2" s="3"/>
      <c r="AC2" s="3"/>
      <c r="AD2" s="3"/>
      <c r="AE2" s="3"/>
    </row>
    <row r="3" spans="1:31" x14ac:dyDescent="0.2">
      <c r="A3" s="42" t="s">
        <v>323</v>
      </c>
      <c r="B3" s="3"/>
      <c r="C3" s="3"/>
      <c r="D3" s="3"/>
      <c r="E3" s="3"/>
      <c r="F3" s="3"/>
      <c r="G3" s="3"/>
      <c r="H3" s="3"/>
      <c r="I3" s="28" t="s">
        <v>75</v>
      </c>
      <c r="J3" s="3"/>
      <c r="K3" s="3"/>
      <c r="L3" s="3"/>
      <c r="M3" s="3"/>
      <c r="N3" s="3"/>
      <c r="O3" s="3"/>
      <c r="P3" s="3"/>
      <c r="Q3" s="3"/>
      <c r="R3" s="3"/>
      <c r="S3" s="3"/>
      <c r="T3" s="3"/>
      <c r="U3" s="3"/>
      <c r="V3" s="3"/>
      <c r="W3" s="3"/>
      <c r="X3" s="3"/>
      <c r="Y3" s="3"/>
      <c r="Z3" s="3"/>
      <c r="AA3" s="3"/>
      <c r="AB3" s="3"/>
      <c r="AC3" s="3"/>
      <c r="AD3" s="3"/>
      <c r="AE3" s="3"/>
    </row>
    <row r="4" spans="1:31" x14ac:dyDescent="0.2">
      <c r="A4" s="42" t="s">
        <v>324</v>
      </c>
      <c r="B4" s="3"/>
      <c r="C4" s="3"/>
      <c r="D4" s="3"/>
      <c r="E4" s="3"/>
      <c r="F4" s="3"/>
      <c r="G4" s="3"/>
      <c r="H4" s="3"/>
      <c r="I4" s="28" t="s">
        <v>345</v>
      </c>
      <c r="J4" s="3"/>
      <c r="K4" s="3"/>
      <c r="L4" s="3"/>
      <c r="M4" s="3"/>
      <c r="N4" s="3"/>
      <c r="O4" s="3"/>
      <c r="P4" s="3"/>
      <c r="Q4" s="3"/>
      <c r="R4" s="3"/>
      <c r="S4" s="3"/>
      <c r="T4" s="3"/>
      <c r="U4" s="3"/>
      <c r="V4" s="3"/>
      <c r="W4" s="3"/>
      <c r="X4" s="3"/>
      <c r="Y4" s="3"/>
      <c r="Z4" s="3"/>
      <c r="AA4" s="3"/>
      <c r="AB4" s="3"/>
      <c r="AC4" s="3"/>
      <c r="AD4" s="3"/>
      <c r="AE4" s="3"/>
    </row>
    <row r="5" spans="1:31" x14ac:dyDescent="0.2">
      <c r="A5" s="42" t="s">
        <v>326</v>
      </c>
      <c r="B5" s="3"/>
      <c r="C5" s="3"/>
      <c r="D5" s="3"/>
      <c r="E5" s="3"/>
      <c r="F5" s="3"/>
      <c r="G5" s="3"/>
      <c r="H5" s="3"/>
      <c r="I5" s="28" t="s">
        <v>346</v>
      </c>
      <c r="J5" s="3"/>
      <c r="K5" s="3"/>
      <c r="L5" s="3"/>
      <c r="M5" s="3"/>
      <c r="N5" s="3"/>
      <c r="O5" s="3"/>
      <c r="P5" s="3"/>
      <c r="Q5" s="3"/>
      <c r="R5" s="3"/>
      <c r="S5" s="3"/>
      <c r="T5" s="3"/>
      <c r="U5" s="3"/>
      <c r="V5" s="3"/>
      <c r="W5" s="3"/>
      <c r="X5" s="3"/>
      <c r="Y5" s="3"/>
      <c r="Z5" s="3"/>
      <c r="AA5" s="3"/>
      <c r="AB5" s="3"/>
      <c r="AC5" s="3"/>
      <c r="AD5" s="3"/>
      <c r="AE5" s="3"/>
    </row>
    <row r="6" spans="1:31" x14ac:dyDescent="0.2">
      <c r="A6" s="42" t="s">
        <v>327</v>
      </c>
      <c r="B6" s="3"/>
      <c r="C6" s="3"/>
      <c r="D6" s="3"/>
      <c r="E6" s="3"/>
      <c r="F6" s="3"/>
      <c r="G6" s="3"/>
      <c r="H6" s="3"/>
      <c r="I6" s="28">
        <v>9800</v>
      </c>
      <c r="J6" s="3"/>
      <c r="K6" s="3"/>
      <c r="L6" s="3"/>
      <c r="M6" s="3"/>
      <c r="N6" s="3"/>
      <c r="O6" s="3"/>
      <c r="P6" s="3"/>
      <c r="Q6" s="3"/>
      <c r="R6" s="3"/>
      <c r="S6" s="3"/>
      <c r="T6" s="3"/>
      <c r="U6" s="3"/>
      <c r="V6" s="3"/>
      <c r="W6" s="3"/>
      <c r="X6" s="3"/>
      <c r="Y6" s="3"/>
      <c r="Z6" s="3"/>
      <c r="AA6" s="3"/>
      <c r="AB6" s="3"/>
      <c r="AC6" s="3"/>
      <c r="AD6" s="3"/>
      <c r="AE6" s="3"/>
    </row>
    <row r="7" spans="1:31" x14ac:dyDescent="0.2">
      <c r="A7" s="42" t="s">
        <v>328</v>
      </c>
      <c r="B7" s="3"/>
      <c r="C7" s="3"/>
      <c r="D7" s="3"/>
      <c r="E7" s="3"/>
      <c r="F7" s="3"/>
      <c r="G7" s="3"/>
      <c r="H7" s="3"/>
      <c r="I7" s="28" t="s">
        <v>347</v>
      </c>
      <c r="J7" s="3"/>
      <c r="K7" s="3"/>
      <c r="L7" s="3"/>
      <c r="M7" s="3"/>
      <c r="N7" s="3"/>
      <c r="O7" s="3"/>
      <c r="P7" s="3"/>
      <c r="Q7" s="3"/>
      <c r="R7" s="3"/>
      <c r="S7" s="3"/>
      <c r="T7" s="3"/>
      <c r="U7" s="3"/>
      <c r="V7" s="3"/>
      <c r="W7" s="3"/>
      <c r="X7" s="3"/>
      <c r="Y7" s="3"/>
      <c r="Z7" s="3"/>
      <c r="AA7" s="3"/>
      <c r="AB7" s="3"/>
      <c r="AC7" s="3"/>
      <c r="AD7" s="3"/>
      <c r="AE7" s="3"/>
    </row>
    <row r="8" spans="1:31" x14ac:dyDescent="0.2">
      <c r="A8" s="42" t="s">
        <v>325</v>
      </c>
      <c r="B8" s="3"/>
      <c r="C8" s="3"/>
      <c r="D8" s="3"/>
      <c r="E8" s="3"/>
      <c r="F8" s="3"/>
      <c r="G8" s="3"/>
      <c r="H8" s="3"/>
      <c r="I8" s="3">
        <v>2025</v>
      </c>
      <c r="J8" s="3"/>
      <c r="K8" s="3"/>
      <c r="L8" s="3"/>
      <c r="M8" s="3"/>
      <c r="N8" s="3"/>
      <c r="O8" s="3"/>
      <c r="P8" s="3"/>
      <c r="Q8" s="3"/>
      <c r="R8" s="3"/>
      <c r="S8" s="3"/>
      <c r="T8" s="3"/>
      <c r="U8" s="3"/>
      <c r="V8" s="3"/>
      <c r="W8" s="3"/>
      <c r="X8" s="3"/>
      <c r="Y8" s="3"/>
      <c r="Z8" s="3"/>
      <c r="AA8" s="3"/>
      <c r="AB8" s="3"/>
      <c r="AC8" s="3"/>
      <c r="AD8" s="3"/>
      <c r="AE8" s="3"/>
    </row>
    <row r="9" spans="1:31" x14ac:dyDescent="0.2">
      <c r="A9" s="3"/>
      <c r="B9" s="3"/>
      <c r="C9" s="3"/>
      <c r="D9" s="3"/>
      <c r="E9" s="3"/>
      <c r="F9" s="3"/>
      <c r="G9" s="3"/>
      <c r="H9" s="3"/>
      <c r="I9" s="3"/>
      <c r="J9" s="3"/>
      <c r="K9" s="63"/>
      <c r="L9" s="3"/>
      <c r="M9" s="3"/>
      <c r="N9" s="3"/>
      <c r="O9" s="3"/>
      <c r="P9" s="3"/>
      <c r="Q9" s="3"/>
      <c r="R9" s="3"/>
      <c r="S9" s="3"/>
      <c r="T9" s="3"/>
      <c r="U9" s="3"/>
      <c r="V9" s="3"/>
      <c r="W9" s="3"/>
      <c r="X9" s="3"/>
      <c r="Y9" s="3"/>
      <c r="Z9" s="3"/>
      <c r="AA9" s="3"/>
      <c r="AB9" s="3"/>
      <c r="AC9" s="3"/>
      <c r="AD9" s="3"/>
      <c r="AE9" s="3"/>
    </row>
    <row r="10" spans="1:31" ht="20.25" x14ac:dyDescent="0.3">
      <c r="A10" s="71" t="s">
        <v>0</v>
      </c>
      <c r="B10" s="71"/>
      <c r="C10" s="71"/>
      <c r="D10" s="71"/>
      <c r="E10" s="71"/>
      <c r="F10" s="71"/>
      <c r="G10" s="71"/>
      <c r="H10" s="71"/>
      <c r="I10" s="18"/>
      <c r="J10" s="18"/>
      <c r="K10" s="3"/>
      <c r="L10" s="3"/>
      <c r="M10" s="3"/>
      <c r="N10" s="3"/>
      <c r="O10" s="3"/>
      <c r="P10" s="3"/>
      <c r="Q10" s="3"/>
      <c r="R10" s="3"/>
      <c r="S10" s="3"/>
      <c r="T10" s="3"/>
      <c r="U10" s="3"/>
      <c r="V10" s="3"/>
      <c r="W10" s="3"/>
      <c r="X10" s="3"/>
      <c r="Y10" s="3"/>
      <c r="Z10" s="3"/>
      <c r="AA10" s="3"/>
      <c r="AB10" s="3"/>
      <c r="AC10" s="3"/>
      <c r="AD10" s="3"/>
      <c r="AE10" s="3"/>
    </row>
    <row r="11" spans="1:31" ht="261" customHeight="1" x14ac:dyDescent="0.2">
      <c r="A11" s="110" t="s">
        <v>303</v>
      </c>
      <c r="B11" s="110"/>
      <c r="C11" s="110"/>
      <c r="D11" s="110"/>
      <c r="E11" s="110"/>
      <c r="F11" s="110"/>
      <c r="G11" s="110"/>
      <c r="H11" s="110"/>
      <c r="I11" s="110"/>
      <c r="J11" s="110"/>
      <c r="K11" s="110"/>
      <c r="L11" s="3"/>
      <c r="M11" s="3"/>
      <c r="N11" s="3"/>
      <c r="O11" s="3"/>
      <c r="P11" s="3"/>
      <c r="Q11" s="3"/>
      <c r="R11" s="3"/>
      <c r="S11" s="3"/>
      <c r="T11" s="3"/>
      <c r="U11" s="3"/>
      <c r="V11" s="3"/>
      <c r="W11" s="3"/>
      <c r="X11" s="3"/>
      <c r="Y11" s="3"/>
      <c r="Z11" s="3"/>
      <c r="AA11" s="3"/>
      <c r="AB11" s="3"/>
      <c r="AC11" s="3"/>
      <c r="AD11" s="3"/>
      <c r="AE11" s="3"/>
    </row>
    <row r="12" spans="1:31" ht="20.25" x14ac:dyDescent="0.3">
      <c r="A12" s="109" t="s">
        <v>1</v>
      </c>
      <c r="B12" s="109"/>
      <c r="C12" s="109"/>
      <c r="D12" s="109"/>
      <c r="E12" s="109"/>
      <c r="F12" s="109"/>
      <c r="G12" s="109"/>
      <c r="H12" s="109"/>
      <c r="I12" s="3"/>
      <c r="J12" s="3"/>
      <c r="K12" s="3"/>
      <c r="L12" s="3"/>
      <c r="M12" s="3"/>
      <c r="N12" s="3"/>
      <c r="O12" s="3"/>
      <c r="P12" s="3"/>
      <c r="Q12" s="3"/>
      <c r="R12" s="3"/>
      <c r="S12" s="3"/>
      <c r="T12" s="3"/>
      <c r="U12" s="3"/>
      <c r="V12" s="3"/>
      <c r="W12" s="3"/>
      <c r="X12" s="3"/>
      <c r="Y12" s="3"/>
      <c r="Z12" s="3"/>
      <c r="AA12" s="3"/>
      <c r="AB12" s="3"/>
      <c r="AC12" s="3"/>
      <c r="AD12" s="3"/>
      <c r="AE12" s="3"/>
    </row>
    <row r="13" spans="1:31" x14ac:dyDescent="0.2">
      <c r="A13" s="3" t="s">
        <v>290</v>
      </c>
      <c r="B13" s="3"/>
      <c r="C13" s="3"/>
      <c r="D13" s="3"/>
      <c r="E13" s="3"/>
      <c r="F13" s="3"/>
      <c r="G13" s="3"/>
      <c r="H13" s="3"/>
      <c r="I13" s="49">
        <v>192990094</v>
      </c>
      <c r="J13" s="3"/>
      <c r="K13" s="3"/>
      <c r="L13" s="3"/>
      <c r="M13" s="3"/>
      <c r="N13" s="3"/>
      <c r="O13" s="3"/>
      <c r="P13" s="3"/>
      <c r="Q13" s="3"/>
      <c r="R13" s="3"/>
      <c r="S13" s="3"/>
      <c r="T13" s="3"/>
      <c r="U13" s="3"/>
      <c r="V13" s="3"/>
      <c r="W13" s="3"/>
      <c r="X13" s="3"/>
      <c r="Y13" s="3"/>
      <c r="Z13" s="3"/>
      <c r="AA13" s="3"/>
      <c r="AB13" s="3"/>
      <c r="AC13" s="3"/>
      <c r="AD13" s="3"/>
      <c r="AE13" s="3"/>
    </row>
    <row r="14" spans="1:31" ht="28.5" customHeight="1" x14ac:dyDescent="0.2">
      <c r="A14" s="73" t="s">
        <v>210</v>
      </c>
      <c r="B14" s="73"/>
      <c r="C14" s="73"/>
      <c r="D14" s="73"/>
      <c r="E14" s="73"/>
      <c r="F14" s="73"/>
      <c r="G14" s="73"/>
      <c r="H14" s="73"/>
      <c r="I14" s="49">
        <v>1588994</v>
      </c>
      <c r="J14" s="3"/>
      <c r="K14" s="3"/>
      <c r="L14" s="3"/>
      <c r="M14" s="3"/>
      <c r="N14" s="3"/>
      <c r="O14" s="3"/>
      <c r="P14" s="3"/>
      <c r="Q14" s="3"/>
      <c r="R14" s="3"/>
      <c r="S14" s="3"/>
      <c r="T14" s="3"/>
      <c r="U14" s="3"/>
      <c r="V14" s="3"/>
      <c r="W14" s="3"/>
      <c r="X14" s="3"/>
      <c r="Y14" s="3"/>
      <c r="Z14" s="3"/>
      <c r="AA14" s="3"/>
      <c r="AB14" s="3"/>
      <c r="AC14" s="3"/>
      <c r="AD14" s="3"/>
      <c r="AE14" s="3"/>
    </row>
    <row r="15" spans="1:31" x14ac:dyDescent="0.2">
      <c r="A15" s="74" t="s">
        <v>206</v>
      </c>
      <c r="B15" s="74"/>
      <c r="C15" s="74"/>
      <c r="D15" s="74"/>
      <c r="E15" s="74"/>
      <c r="F15" s="74"/>
      <c r="G15" s="74"/>
      <c r="H15" s="74"/>
      <c r="I15" s="49">
        <v>108073</v>
      </c>
      <c r="J15" s="3"/>
      <c r="K15" s="3"/>
      <c r="L15" s="3"/>
      <c r="M15" s="3"/>
      <c r="N15" s="3"/>
      <c r="O15" s="3"/>
      <c r="P15" s="3"/>
      <c r="Q15" s="3"/>
      <c r="R15" s="3"/>
      <c r="S15" s="3"/>
      <c r="T15" s="3"/>
      <c r="U15" s="3"/>
      <c r="V15" s="3"/>
      <c r="W15" s="3"/>
      <c r="X15" s="3"/>
      <c r="Y15" s="3"/>
      <c r="Z15" s="3"/>
      <c r="AA15" s="3"/>
      <c r="AB15" s="3"/>
      <c r="AC15" s="3"/>
      <c r="AD15" s="3"/>
      <c r="AE15" s="3"/>
    </row>
    <row r="16" spans="1:31" ht="15" x14ac:dyDescent="0.25">
      <c r="A16" s="94" t="s">
        <v>144</v>
      </c>
      <c r="B16" s="94"/>
      <c r="C16" s="94"/>
      <c r="D16" s="94"/>
      <c r="E16" s="94"/>
      <c r="F16" s="94"/>
      <c r="G16" s="94"/>
      <c r="H16" s="94"/>
      <c r="I16" s="13" t="s">
        <v>268</v>
      </c>
      <c r="J16" s="13" t="s">
        <v>269</v>
      </c>
      <c r="K16" s="3"/>
      <c r="L16" s="3"/>
      <c r="M16" s="3"/>
      <c r="N16" s="3"/>
      <c r="O16" s="3"/>
      <c r="P16" s="3"/>
      <c r="Q16" s="3"/>
      <c r="R16" s="3"/>
      <c r="S16" s="3"/>
      <c r="T16" s="3"/>
      <c r="U16" s="3"/>
      <c r="V16" s="3"/>
      <c r="W16" s="3"/>
      <c r="X16" s="3"/>
      <c r="Y16" s="3"/>
      <c r="Z16" s="3"/>
      <c r="AA16" s="3"/>
      <c r="AB16" s="3"/>
      <c r="AC16" s="3"/>
      <c r="AD16" s="3"/>
      <c r="AE16" s="3"/>
    </row>
    <row r="17" spans="1:31" x14ac:dyDescent="0.2">
      <c r="A17" s="85" t="s">
        <v>67</v>
      </c>
      <c r="B17" s="85"/>
      <c r="C17" s="85"/>
      <c r="D17" s="85"/>
      <c r="E17" s="85"/>
      <c r="F17" s="85"/>
      <c r="G17" s="85"/>
      <c r="H17" s="85"/>
      <c r="I17" s="60">
        <v>108073</v>
      </c>
      <c r="J17" s="60">
        <v>0</v>
      </c>
      <c r="K17" s="3"/>
      <c r="L17" s="3"/>
      <c r="M17" s="3"/>
      <c r="N17" s="3"/>
      <c r="O17" s="3"/>
      <c r="P17" s="3"/>
      <c r="Q17" s="3"/>
      <c r="R17" s="3"/>
      <c r="S17" s="3"/>
      <c r="T17" s="3"/>
      <c r="U17" s="3"/>
      <c r="V17" s="3"/>
      <c r="W17" s="3"/>
      <c r="X17" s="3"/>
      <c r="Y17" s="3"/>
      <c r="Z17" s="3"/>
      <c r="AA17" s="3"/>
      <c r="AB17" s="3"/>
      <c r="AC17" s="3"/>
      <c r="AD17" s="3"/>
      <c r="AE17" s="3"/>
    </row>
    <row r="18" spans="1:31" x14ac:dyDescent="0.2">
      <c r="A18" s="85" t="s">
        <v>142</v>
      </c>
      <c r="B18" s="85"/>
      <c r="C18" s="85"/>
      <c r="D18" s="85"/>
      <c r="E18" s="85"/>
      <c r="F18" s="85"/>
      <c r="G18" s="85"/>
      <c r="H18" s="85"/>
      <c r="I18" s="60"/>
      <c r="J18" s="60"/>
      <c r="K18" s="3"/>
      <c r="L18" s="3"/>
      <c r="M18" s="3"/>
      <c r="N18" s="3"/>
      <c r="O18" s="3"/>
      <c r="P18" s="3"/>
      <c r="Q18" s="3"/>
      <c r="R18" s="3"/>
      <c r="S18" s="3"/>
      <c r="T18" s="3"/>
      <c r="U18" s="3"/>
      <c r="V18" s="3"/>
      <c r="W18" s="3"/>
      <c r="X18" s="3"/>
      <c r="Y18" s="3"/>
      <c r="Z18" s="3"/>
      <c r="AA18" s="3"/>
      <c r="AB18" s="3"/>
      <c r="AC18" s="3"/>
      <c r="AD18" s="3"/>
      <c r="AE18" s="3"/>
    </row>
    <row r="19" spans="1:31" x14ac:dyDescent="0.2">
      <c r="A19" s="85" t="s">
        <v>142</v>
      </c>
      <c r="B19" s="85"/>
      <c r="C19" s="85"/>
      <c r="D19" s="85"/>
      <c r="E19" s="85"/>
      <c r="F19" s="85"/>
      <c r="G19" s="85"/>
      <c r="H19" s="85"/>
      <c r="I19" s="60"/>
      <c r="J19" s="60"/>
      <c r="K19" s="3"/>
      <c r="L19" s="3"/>
      <c r="M19" s="3"/>
      <c r="N19" s="3"/>
      <c r="O19" s="3"/>
      <c r="P19" s="3"/>
      <c r="Q19" s="3"/>
      <c r="R19" s="3"/>
      <c r="S19" s="3"/>
      <c r="T19" s="3"/>
      <c r="U19" s="3"/>
      <c r="V19" s="3"/>
      <c r="W19" s="3"/>
      <c r="X19" s="3"/>
      <c r="Y19" s="3"/>
      <c r="Z19" s="3"/>
      <c r="AA19" s="3"/>
      <c r="AB19" s="3"/>
      <c r="AC19" s="3"/>
      <c r="AD19" s="3"/>
      <c r="AE19" s="3"/>
    </row>
    <row r="20" spans="1:31" x14ac:dyDescent="0.2">
      <c r="A20" s="85" t="s">
        <v>142</v>
      </c>
      <c r="B20" s="85"/>
      <c r="C20" s="85"/>
      <c r="D20" s="85"/>
      <c r="E20" s="85"/>
      <c r="F20" s="85"/>
      <c r="G20" s="85"/>
      <c r="H20" s="85"/>
      <c r="I20" s="60"/>
      <c r="J20" s="60"/>
      <c r="K20" s="3"/>
      <c r="L20" s="3"/>
      <c r="M20" s="3"/>
      <c r="N20" s="3"/>
      <c r="O20" s="3"/>
      <c r="P20" s="3"/>
      <c r="Q20" s="3"/>
      <c r="R20" s="3"/>
      <c r="S20" s="3"/>
      <c r="T20" s="3"/>
      <c r="U20" s="3"/>
      <c r="V20" s="3"/>
      <c r="W20" s="3"/>
      <c r="X20" s="3"/>
      <c r="Y20" s="3"/>
      <c r="Z20" s="3"/>
      <c r="AA20" s="3"/>
      <c r="AB20" s="3"/>
      <c r="AC20" s="3"/>
      <c r="AD20" s="3"/>
      <c r="AE20" s="3"/>
    </row>
    <row r="21" spans="1:31" x14ac:dyDescent="0.2">
      <c r="A21" s="85" t="s">
        <v>142</v>
      </c>
      <c r="B21" s="85"/>
      <c r="C21" s="85"/>
      <c r="D21" s="85"/>
      <c r="E21" s="85"/>
      <c r="F21" s="85"/>
      <c r="G21" s="85"/>
      <c r="H21" s="85"/>
      <c r="I21" s="60"/>
      <c r="J21" s="60"/>
      <c r="K21" s="3"/>
      <c r="L21" s="3"/>
      <c r="M21" s="3"/>
      <c r="N21" s="3"/>
      <c r="O21" s="3"/>
      <c r="P21" s="3"/>
      <c r="Q21" s="3"/>
      <c r="R21" s="3"/>
      <c r="S21" s="3"/>
      <c r="T21" s="3"/>
      <c r="U21" s="3"/>
      <c r="V21" s="3"/>
      <c r="W21" s="3"/>
      <c r="X21" s="3"/>
      <c r="Y21" s="3"/>
      <c r="Z21" s="3"/>
      <c r="AA21" s="3"/>
      <c r="AB21" s="3"/>
      <c r="AC21" s="3"/>
      <c r="AD21" s="3"/>
      <c r="AE21" s="3"/>
    </row>
    <row r="22" spans="1:31" x14ac:dyDescent="0.2">
      <c r="A22" s="85" t="s">
        <v>142</v>
      </c>
      <c r="B22" s="85"/>
      <c r="C22" s="85"/>
      <c r="D22" s="85"/>
      <c r="E22" s="85"/>
      <c r="F22" s="85"/>
      <c r="G22" s="85"/>
      <c r="H22" s="85"/>
      <c r="I22" s="60"/>
      <c r="J22" s="60"/>
      <c r="K22" s="3"/>
      <c r="L22" s="3"/>
      <c r="M22" s="3"/>
      <c r="N22" s="3"/>
      <c r="O22" s="3"/>
      <c r="P22" s="3"/>
      <c r="Q22" s="3"/>
      <c r="R22" s="3"/>
      <c r="S22" s="3"/>
      <c r="T22" s="3"/>
      <c r="U22" s="3"/>
      <c r="V22" s="3"/>
      <c r="W22" s="3"/>
      <c r="X22" s="3"/>
      <c r="Y22" s="3"/>
      <c r="Z22" s="3"/>
      <c r="AA22" s="3"/>
      <c r="AB22" s="3"/>
      <c r="AC22" s="3"/>
      <c r="AD22" s="3"/>
      <c r="AE22" s="3"/>
    </row>
    <row r="23" spans="1:31" x14ac:dyDescent="0.2">
      <c r="A23" s="85" t="s">
        <v>142</v>
      </c>
      <c r="B23" s="85"/>
      <c r="C23" s="85"/>
      <c r="D23" s="85"/>
      <c r="E23" s="85"/>
      <c r="F23" s="85"/>
      <c r="G23" s="85"/>
      <c r="H23" s="85"/>
      <c r="I23" s="60"/>
      <c r="J23" s="60"/>
      <c r="K23" s="3"/>
      <c r="L23" s="3"/>
      <c r="M23" s="3"/>
      <c r="N23" s="3"/>
      <c r="O23" s="3"/>
      <c r="P23" s="3"/>
      <c r="Q23" s="3"/>
      <c r="R23" s="3"/>
      <c r="S23" s="3"/>
      <c r="T23" s="3"/>
      <c r="U23" s="3"/>
      <c r="V23" s="3"/>
      <c r="W23" s="3"/>
      <c r="X23" s="3"/>
      <c r="Y23" s="3"/>
      <c r="Z23" s="3"/>
      <c r="AA23" s="3"/>
      <c r="AB23" s="3"/>
      <c r="AC23" s="3"/>
      <c r="AD23" s="3"/>
      <c r="AE23" s="3"/>
    </row>
    <row r="24" spans="1:31" x14ac:dyDescent="0.2">
      <c r="A24" s="85" t="s">
        <v>142</v>
      </c>
      <c r="B24" s="85"/>
      <c r="C24" s="85"/>
      <c r="D24" s="85"/>
      <c r="E24" s="85"/>
      <c r="F24" s="85"/>
      <c r="G24" s="85"/>
      <c r="H24" s="85"/>
      <c r="I24" s="60"/>
      <c r="J24" s="60"/>
      <c r="K24" s="3"/>
      <c r="L24" s="3"/>
      <c r="M24" s="3"/>
      <c r="N24" s="3"/>
      <c r="O24" s="3"/>
      <c r="P24" s="3"/>
      <c r="Q24" s="3"/>
      <c r="R24" s="3"/>
      <c r="S24" s="3"/>
      <c r="T24" s="3"/>
      <c r="U24" s="3"/>
      <c r="V24" s="3"/>
      <c r="W24" s="3"/>
      <c r="X24" s="3"/>
      <c r="Y24" s="3"/>
      <c r="Z24" s="3"/>
      <c r="AA24" s="3"/>
      <c r="AB24" s="3"/>
      <c r="AC24" s="3"/>
      <c r="AD24" s="3"/>
      <c r="AE24" s="3"/>
    </row>
    <row r="25" spans="1:31" x14ac:dyDescent="0.2">
      <c r="A25" s="85" t="s">
        <v>142</v>
      </c>
      <c r="B25" s="85"/>
      <c r="C25" s="85"/>
      <c r="D25" s="85"/>
      <c r="E25" s="85"/>
      <c r="F25" s="85"/>
      <c r="G25" s="85"/>
      <c r="H25" s="85"/>
      <c r="I25" s="60"/>
      <c r="J25" s="60"/>
      <c r="K25" s="3"/>
      <c r="L25" s="3"/>
      <c r="M25" s="3"/>
      <c r="N25" s="3"/>
      <c r="O25" s="3"/>
      <c r="P25" s="3"/>
      <c r="Q25" s="3"/>
      <c r="R25" s="3"/>
      <c r="S25" s="3"/>
      <c r="T25" s="3"/>
      <c r="U25" s="3"/>
      <c r="V25" s="3"/>
      <c r="W25" s="3"/>
      <c r="X25" s="3"/>
      <c r="Y25" s="3"/>
      <c r="Z25" s="3"/>
      <c r="AA25" s="3"/>
      <c r="AB25" s="3"/>
      <c r="AC25" s="3"/>
      <c r="AD25" s="3"/>
      <c r="AE25" s="3"/>
    </row>
    <row r="26" spans="1:31" x14ac:dyDescent="0.2">
      <c r="A26" s="85" t="s">
        <v>142</v>
      </c>
      <c r="B26" s="85"/>
      <c r="C26" s="85"/>
      <c r="D26" s="85"/>
      <c r="E26" s="85"/>
      <c r="F26" s="85"/>
      <c r="G26" s="85"/>
      <c r="H26" s="85"/>
      <c r="I26" s="60"/>
      <c r="J26" s="60"/>
      <c r="K26" s="3"/>
      <c r="L26" s="3"/>
      <c r="M26" s="3"/>
      <c r="N26" s="3"/>
      <c r="O26" s="3"/>
      <c r="P26" s="3"/>
      <c r="Q26" s="3"/>
      <c r="R26" s="3"/>
      <c r="S26" s="3"/>
      <c r="T26" s="3"/>
      <c r="U26" s="3"/>
      <c r="V26" s="3"/>
      <c r="W26" s="3"/>
      <c r="X26" s="3"/>
      <c r="Y26" s="3"/>
      <c r="Z26" s="3"/>
      <c r="AA26" s="3"/>
      <c r="AB26" s="3"/>
      <c r="AC26" s="3"/>
      <c r="AD26" s="3"/>
      <c r="AE26" s="3"/>
    </row>
    <row r="27" spans="1:31" x14ac:dyDescent="0.2">
      <c r="A27" s="3"/>
      <c r="B27" s="3"/>
      <c r="C27" s="3"/>
      <c r="D27" s="3"/>
      <c r="E27" s="3"/>
      <c r="F27" s="3"/>
      <c r="G27" s="3"/>
      <c r="H27" s="3"/>
      <c r="J27" s="3"/>
      <c r="K27" s="3"/>
      <c r="L27" s="3"/>
      <c r="M27" s="3"/>
      <c r="N27" s="3"/>
      <c r="O27" s="3"/>
      <c r="P27" s="3"/>
      <c r="Q27" s="3"/>
      <c r="R27" s="3"/>
      <c r="S27" s="3"/>
      <c r="T27" s="3"/>
      <c r="U27" s="3"/>
      <c r="V27" s="3"/>
      <c r="W27" s="3"/>
      <c r="X27" s="3"/>
      <c r="Y27" s="3"/>
      <c r="Z27" s="3"/>
      <c r="AA27" s="3"/>
      <c r="AB27" s="3"/>
      <c r="AC27" s="3"/>
      <c r="AD27" s="3"/>
      <c r="AE27" s="3"/>
    </row>
    <row r="28" spans="1:31" x14ac:dyDescent="0.2">
      <c r="A28" s="89" t="s">
        <v>320</v>
      </c>
      <c r="B28" s="89"/>
      <c r="C28" s="89"/>
      <c r="D28" s="89"/>
      <c r="E28" s="89"/>
      <c r="F28" s="89"/>
      <c r="G28" s="89"/>
      <c r="H28" s="89"/>
      <c r="I28" s="49">
        <v>245562572</v>
      </c>
      <c r="J28" s="3"/>
      <c r="K28" s="3"/>
      <c r="L28" s="3"/>
      <c r="M28" s="3"/>
      <c r="N28" s="3"/>
      <c r="O28" s="3"/>
      <c r="P28" s="3"/>
      <c r="Q28" s="3"/>
      <c r="R28" s="3"/>
      <c r="S28" s="3"/>
      <c r="T28" s="3"/>
      <c r="U28" s="3"/>
      <c r="V28" s="3"/>
      <c r="W28" s="3"/>
      <c r="X28" s="3"/>
      <c r="Y28" s="3"/>
      <c r="Z28" s="3"/>
      <c r="AA28" s="3"/>
      <c r="AB28" s="3"/>
      <c r="AC28" s="3"/>
      <c r="AD28" s="3"/>
      <c r="AE28" s="3"/>
    </row>
    <row r="29" spans="1:31" x14ac:dyDescent="0.2">
      <c r="A29" s="62" t="s">
        <v>321</v>
      </c>
      <c r="B29" s="62"/>
      <c r="C29" s="62"/>
      <c r="D29" s="62"/>
      <c r="E29" s="62"/>
      <c r="F29" s="62"/>
      <c r="G29" s="62"/>
      <c r="H29" s="62"/>
      <c r="I29" s="49">
        <v>112500379</v>
      </c>
      <c r="J29" s="3"/>
      <c r="K29" s="3"/>
      <c r="L29" s="3"/>
      <c r="M29" s="3"/>
      <c r="N29" s="3"/>
      <c r="O29" s="3"/>
      <c r="P29" s="3"/>
      <c r="Q29" s="3"/>
      <c r="R29" s="3"/>
      <c r="S29" s="3"/>
      <c r="T29" s="3"/>
      <c r="U29" s="3"/>
      <c r="V29" s="3"/>
      <c r="W29" s="3"/>
      <c r="X29" s="3"/>
      <c r="Y29" s="3"/>
      <c r="Z29" s="3"/>
      <c r="AA29" s="3"/>
      <c r="AB29" s="3"/>
      <c r="AC29" s="3"/>
      <c r="AD29" s="3"/>
      <c r="AE29" s="3"/>
    </row>
    <row r="30" spans="1:31" x14ac:dyDescent="0.2">
      <c r="A30" s="62" t="s">
        <v>322</v>
      </c>
      <c r="B30" s="62"/>
      <c r="C30" s="62"/>
      <c r="D30" s="62"/>
      <c r="E30" s="62"/>
      <c r="F30" s="62"/>
      <c r="G30" s="62"/>
      <c r="H30" s="62"/>
      <c r="I30" s="49">
        <v>122129110</v>
      </c>
      <c r="J30" s="3"/>
      <c r="K30" s="3"/>
      <c r="L30" s="3"/>
      <c r="M30" s="3"/>
      <c r="N30" s="3"/>
      <c r="O30" s="3"/>
      <c r="P30" s="3"/>
      <c r="Q30" s="3"/>
      <c r="R30" s="3"/>
      <c r="S30" s="3"/>
      <c r="T30" s="3"/>
      <c r="U30" s="3"/>
      <c r="V30" s="3"/>
      <c r="W30" s="3"/>
      <c r="X30" s="3"/>
      <c r="Y30" s="3"/>
      <c r="Z30" s="3"/>
      <c r="AA30" s="3"/>
      <c r="AB30" s="3"/>
      <c r="AC30" s="3"/>
      <c r="AD30" s="3"/>
      <c r="AE30" s="3"/>
    </row>
    <row r="31" spans="1:31" x14ac:dyDescent="0.2">
      <c r="A31" s="6"/>
      <c r="B31" s="6"/>
      <c r="C31" s="6"/>
      <c r="D31" s="6"/>
      <c r="E31" s="6"/>
      <c r="F31" s="6"/>
      <c r="G31" s="6"/>
      <c r="H31" s="6"/>
      <c r="I31" s="59"/>
      <c r="J31" s="3"/>
      <c r="K31" s="3"/>
      <c r="L31" s="3"/>
      <c r="M31" s="3"/>
      <c r="N31" s="3"/>
      <c r="O31" s="3"/>
      <c r="P31" s="3"/>
      <c r="Q31" s="3"/>
      <c r="R31" s="3"/>
      <c r="S31" s="3"/>
      <c r="T31" s="3"/>
      <c r="U31" s="3"/>
      <c r="V31" s="3"/>
      <c r="W31" s="3"/>
      <c r="X31" s="3"/>
      <c r="Y31" s="3"/>
      <c r="Z31" s="3"/>
      <c r="AA31" s="3"/>
      <c r="AB31" s="3"/>
      <c r="AC31" s="3"/>
      <c r="AD31" s="3"/>
      <c r="AE31" s="3"/>
    </row>
    <row r="32" spans="1:31" x14ac:dyDescent="0.2">
      <c r="A32" s="74" t="s">
        <v>291</v>
      </c>
      <c r="B32" s="74"/>
      <c r="C32" s="74"/>
      <c r="D32" s="74"/>
      <c r="E32" s="74"/>
      <c r="F32" s="74"/>
      <c r="G32" s="74"/>
      <c r="H32" s="74"/>
      <c r="I32" s="49">
        <v>100186131</v>
      </c>
      <c r="J32" s="3"/>
      <c r="K32" s="3"/>
      <c r="L32" s="3"/>
      <c r="M32" s="3"/>
      <c r="N32" s="3"/>
      <c r="O32" s="3"/>
      <c r="P32" s="3"/>
      <c r="Q32" s="3"/>
      <c r="R32" s="3"/>
      <c r="S32" s="3"/>
      <c r="T32" s="3"/>
      <c r="U32" s="3"/>
      <c r="V32" s="3"/>
      <c r="W32" s="3"/>
      <c r="X32" s="3"/>
      <c r="Y32" s="3"/>
      <c r="Z32" s="3"/>
      <c r="AA32" s="3"/>
      <c r="AB32" s="3"/>
      <c r="AC32" s="3"/>
      <c r="AD32" s="3"/>
      <c r="AE32" s="3"/>
    </row>
    <row r="33" spans="1:31" x14ac:dyDescent="0.2">
      <c r="A33" s="74" t="s">
        <v>207</v>
      </c>
      <c r="B33" s="74"/>
      <c r="C33" s="74"/>
      <c r="D33" s="74"/>
      <c r="E33" s="74"/>
      <c r="F33" s="74"/>
      <c r="G33" s="74"/>
      <c r="H33" s="74"/>
      <c r="I33" s="49">
        <v>41959575</v>
      </c>
      <c r="J33" s="3"/>
      <c r="K33" s="3"/>
      <c r="L33" s="3"/>
      <c r="M33" s="3"/>
      <c r="N33" s="3"/>
      <c r="O33" s="3"/>
      <c r="P33" s="3"/>
      <c r="Q33" s="3"/>
      <c r="R33" s="3"/>
      <c r="S33" s="3"/>
      <c r="T33" s="3"/>
      <c r="U33" s="3"/>
      <c r="V33" s="3"/>
      <c r="W33" s="3"/>
      <c r="X33" s="3"/>
      <c r="Y33" s="3"/>
      <c r="Z33" s="3"/>
      <c r="AA33" s="3"/>
      <c r="AB33" s="3"/>
      <c r="AC33" s="3"/>
      <c r="AD33" s="3"/>
      <c r="AE33" s="3"/>
    </row>
    <row r="34" spans="1:31" x14ac:dyDescent="0.2">
      <c r="A34" s="74" t="s">
        <v>208</v>
      </c>
      <c r="B34" s="74"/>
      <c r="C34" s="74"/>
      <c r="D34" s="74"/>
      <c r="E34" s="74"/>
      <c r="F34" s="74"/>
      <c r="G34" s="74"/>
      <c r="H34" s="74"/>
      <c r="I34" s="49">
        <v>0</v>
      </c>
      <c r="J34" s="3"/>
      <c r="K34" s="3"/>
      <c r="L34" s="3"/>
      <c r="M34" s="3"/>
      <c r="N34" s="3"/>
      <c r="O34" s="3"/>
      <c r="P34" s="3"/>
      <c r="Q34" s="3"/>
      <c r="R34" s="3"/>
      <c r="S34" s="3"/>
      <c r="T34" s="3"/>
      <c r="U34" s="3"/>
      <c r="V34" s="3"/>
      <c r="W34" s="3"/>
      <c r="X34" s="3"/>
      <c r="Y34" s="3"/>
      <c r="Z34" s="3"/>
      <c r="AA34" s="3"/>
      <c r="AB34" s="3"/>
      <c r="AC34" s="3"/>
      <c r="AD34" s="3"/>
      <c r="AE34" s="3"/>
    </row>
    <row r="35" spans="1:31" x14ac:dyDescent="0.2">
      <c r="A35" s="6"/>
      <c r="B35" s="6"/>
      <c r="C35" s="6"/>
      <c r="D35" s="6"/>
      <c r="E35" s="6"/>
      <c r="F35" s="6"/>
      <c r="G35" s="6"/>
      <c r="H35" s="6"/>
      <c r="I35" s="3"/>
      <c r="J35" s="3"/>
      <c r="K35" s="3"/>
      <c r="L35" s="3"/>
      <c r="M35" s="3"/>
      <c r="N35" s="3"/>
      <c r="O35" s="3"/>
      <c r="P35" s="3"/>
      <c r="Q35" s="3"/>
      <c r="R35" s="3"/>
      <c r="S35" s="3"/>
      <c r="T35" s="3"/>
      <c r="U35" s="3"/>
      <c r="V35" s="3"/>
      <c r="W35" s="3"/>
      <c r="X35" s="3"/>
      <c r="Y35" s="3"/>
      <c r="Z35" s="3"/>
      <c r="AA35" s="3"/>
      <c r="AB35" s="3"/>
      <c r="AC35" s="3"/>
      <c r="AD35" s="3"/>
      <c r="AE35" s="3"/>
    </row>
    <row r="36" spans="1:31" x14ac:dyDescent="0.2">
      <c r="A36" s="74" t="s">
        <v>209</v>
      </c>
      <c r="B36" s="74"/>
      <c r="C36" s="74"/>
      <c r="D36" s="74"/>
      <c r="E36" s="74"/>
      <c r="F36" s="74"/>
      <c r="G36" s="74"/>
      <c r="H36" s="74"/>
      <c r="I36" s="49">
        <v>0</v>
      </c>
      <c r="J36" s="3"/>
      <c r="K36" s="3"/>
      <c r="L36" s="3"/>
      <c r="M36" s="3"/>
      <c r="N36" s="3"/>
      <c r="O36" s="3"/>
      <c r="P36" s="3"/>
      <c r="Q36" s="3"/>
      <c r="R36" s="3"/>
      <c r="S36" s="3"/>
      <c r="T36" s="3"/>
      <c r="U36" s="3"/>
      <c r="V36" s="3"/>
      <c r="W36" s="3"/>
      <c r="X36" s="3"/>
      <c r="Y36" s="3"/>
      <c r="Z36" s="3"/>
      <c r="AA36" s="3"/>
      <c r="AB36" s="3"/>
      <c r="AC36" s="3"/>
      <c r="AD36" s="3"/>
      <c r="AE36" s="3"/>
    </row>
    <row r="37" spans="1:31" ht="15" x14ac:dyDescent="0.25">
      <c r="A37" s="94" t="s">
        <v>143</v>
      </c>
      <c r="B37" s="94"/>
      <c r="C37" s="94"/>
      <c r="D37" s="94"/>
      <c r="E37" s="94"/>
      <c r="F37" s="94"/>
      <c r="G37" s="94"/>
      <c r="H37" s="94"/>
      <c r="I37" s="13" t="s">
        <v>268</v>
      </c>
      <c r="J37" s="13" t="s">
        <v>269</v>
      </c>
      <c r="K37" s="3"/>
      <c r="L37" s="3"/>
      <c r="M37" s="3"/>
      <c r="N37" s="3"/>
      <c r="O37" s="3"/>
      <c r="P37" s="3"/>
      <c r="Q37" s="3"/>
      <c r="R37" s="3"/>
      <c r="S37" s="3"/>
      <c r="T37" s="3"/>
      <c r="U37" s="3"/>
      <c r="V37" s="3"/>
      <c r="W37" s="3"/>
      <c r="X37" s="3"/>
      <c r="Y37" s="3"/>
      <c r="Z37" s="3"/>
      <c r="AA37" s="3"/>
      <c r="AB37" s="3"/>
      <c r="AC37" s="3"/>
      <c r="AD37" s="3"/>
      <c r="AE37" s="3"/>
    </row>
    <row r="38" spans="1:31" x14ac:dyDescent="0.2">
      <c r="A38" s="85" t="s">
        <v>142</v>
      </c>
      <c r="B38" s="85"/>
      <c r="C38" s="85"/>
      <c r="D38" s="85"/>
      <c r="E38" s="85"/>
      <c r="F38" s="85"/>
      <c r="G38" s="85"/>
      <c r="H38" s="85"/>
      <c r="I38" s="60"/>
      <c r="J38" s="60"/>
      <c r="K38" s="3"/>
      <c r="L38" s="3"/>
      <c r="M38" s="3"/>
      <c r="N38" s="3"/>
      <c r="O38" s="3"/>
      <c r="P38" s="3"/>
      <c r="Q38" s="3"/>
      <c r="R38" s="3"/>
      <c r="S38" s="3"/>
      <c r="T38" s="3"/>
      <c r="U38" s="3"/>
      <c r="V38" s="3"/>
      <c r="W38" s="3"/>
      <c r="X38" s="3"/>
      <c r="Y38" s="3"/>
      <c r="Z38" s="3"/>
      <c r="AA38" s="3"/>
      <c r="AB38" s="3"/>
      <c r="AC38" s="3"/>
      <c r="AD38" s="3"/>
      <c r="AE38" s="3"/>
    </row>
    <row r="39" spans="1:31" x14ac:dyDescent="0.2">
      <c r="A39" s="85" t="s">
        <v>142</v>
      </c>
      <c r="B39" s="85"/>
      <c r="C39" s="85"/>
      <c r="D39" s="85"/>
      <c r="E39" s="85"/>
      <c r="F39" s="85"/>
      <c r="G39" s="85"/>
      <c r="H39" s="85"/>
      <c r="I39" s="60"/>
      <c r="J39" s="60"/>
      <c r="K39" s="3"/>
      <c r="L39" s="3"/>
      <c r="M39" s="3"/>
      <c r="N39" s="3"/>
      <c r="O39" s="3"/>
      <c r="P39" s="3"/>
      <c r="Q39" s="3"/>
      <c r="R39" s="3"/>
      <c r="S39" s="3"/>
      <c r="T39" s="3"/>
      <c r="U39" s="3"/>
      <c r="V39" s="3"/>
      <c r="W39" s="3"/>
      <c r="X39" s="3"/>
      <c r="Y39" s="3"/>
      <c r="Z39" s="3"/>
      <c r="AA39" s="3"/>
      <c r="AB39" s="3"/>
      <c r="AC39" s="3"/>
      <c r="AD39" s="3"/>
      <c r="AE39" s="3"/>
    </row>
    <row r="40" spans="1:31" x14ac:dyDescent="0.2">
      <c r="A40" s="85" t="s">
        <v>142</v>
      </c>
      <c r="B40" s="85"/>
      <c r="C40" s="85"/>
      <c r="D40" s="85"/>
      <c r="E40" s="85"/>
      <c r="F40" s="85"/>
      <c r="G40" s="85"/>
      <c r="H40" s="85"/>
      <c r="I40" s="60"/>
      <c r="J40" s="60"/>
      <c r="K40" s="3"/>
      <c r="L40" s="3"/>
      <c r="M40" s="3"/>
      <c r="N40" s="3"/>
      <c r="O40" s="3"/>
      <c r="P40" s="3"/>
      <c r="Q40" s="3"/>
      <c r="R40" s="3"/>
      <c r="S40" s="3"/>
      <c r="T40" s="3"/>
      <c r="U40" s="3"/>
      <c r="V40" s="3"/>
      <c r="W40" s="3"/>
      <c r="X40" s="3"/>
      <c r="Y40" s="3"/>
      <c r="Z40" s="3"/>
      <c r="AA40" s="3"/>
      <c r="AB40" s="3"/>
      <c r="AC40" s="3"/>
      <c r="AD40" s="3"/>
      <c r="AE40" s="3"/>
    </row>
    <row r="41" spans="1:31" x14ac:dyDescent="0.2">
      <c r="A41" s="7"/>
      <c r="B41" s="7"/>
      <c r="C41" s="7"/>
      <c r="D41" s="7"/>
      <c r="E41" s="7"/>
      <c r="F41" s="7"/>
      <c r="G41" s="7"/>
      <c r="H41" s="7"/>
      <c r="I41" s="3"/>
      <c r="J41" s="3"/>
      <c r="K41" s="63"/>
      <c r="L41" s="3"/>
      <c r="M41" s="3"/>
      <c r="N41" s="3"/>
      <c r="O41" s="3"/>
      <c r="P41" s="3"/>
      <c r="Q41" s="3"/>
      <c r="R41" s="3"/>
      <c r="S41" s="3"/>
      <c r="T41" s="3"/>
      <c r="U41" s="3"/>
      <c r="V41" s="3"/>
      <c r="W41" s="3"/>
      <c r="X41" s="3"/>
      <c r="Y41" s="3"/>
      <c r="Z41" s="3"/>
      <c r="AA41" s="3"/>
      <c r="AB41" s="3"/>
      <c r="AC41" s="3"/>
      <c r="AD41" s="3"/>
      <c r="AE41" s="3"/>
    </row>
    <row r="42" spans="1:31" ht="20.25" x14ac:dyDescent="0.3">
      <c r="A42" s="71" t="s">
        <v>2</v>
      </c>
      <c r="B42" s="71"/>
      <c r="C42" s="71"/>
      <c r="D42" s="71"/>
      <c r="E42" s="71"/>
      <c r="F42" s="71"/>
      <c r="G42" s="71"/>
      <c r="H42" s="71"/>
      <c r="I42" s="18"/>
      <c r="J42" s="18"/>
      <c r="K42" s="3"/>
      <c r="L42" s="3"/>
      <c r="M42" s="3"/>
      <c r="N42" s="3"/>
      <c r="O42" s="3"/>
      <c r="P42" s="3"/>
      <c r="Q42" s="3"/>
      <c r="R42" s="3"/>
      <c r="S42" s="3"/>
      <c r="T42" s="3"/>
      <c r="U42" s="3"/>
      <c r="V42" s="3"/>
      <c r="W42" s="3"/>
      <c r="X42" s="3"/>
      <c r="Y42" s="3"/>
      <c r="Z42" s="3"/>
      <c r="AA42" s="3"/>
      <c r="AB42" s="3"/>
      <c r="AC42" s="3"/>
      <c r="AD42" s="3"/>
      <c r="AE42" s="3"/>
    </row>
    <row r="43" spans="1:31" x14ac:dyDescent="0.2">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row>
    <row r="44" spans="1:31" ht="66" customHeight="1" x14ac:dyDescent="0.2">
      <c r="A44" s="104" t="s">
        <v>3</v>
      </c>
      <c r="B44" s="104"/>
      <c r="C44" s="104"/>
      <c r="D44" s="104"/>
      <c r="E44" s="104"/>
      <c r="F44" s="104"/>
      <c r="G44" s="104"/>
      <c r="H44" s="104"/>
      <c r="I44" s="104"/>
      <c r="J44" s="104"/>
      <c r="K44" s="104"/>
      <c r="L44" s="3"/>
      <c r="M44" s="3"/>
      <c r="N44" s="3"/>
      <c r="O44" s="3"/>
      <c r="P44" s="3"/>
      <c r="Q44" s="3"/>
      <c r="R44" s="3"/>
      <c r="S44" s="3"/>
      <c r="T44" s="3"/>
      <c r="U44" s="3"/>
      <c r="V44" s="3"/>
      <c r="W44" s="3"/>
      <c r="X44" s="3"/>
      <c r="Y44" s="3"/>
      <c r="Z44" s="3"/>
      <c r="AA44" s="3"/>
      <c r="AB44" s="3"/>
      <c r="AC44" s="3"/>
      <c r="AD44" s="3"/>
      <c r="AE44" s="3"/>
    </row>
    <row r="45" spans="1:31" ht="25.9" customHeight="1" x14ac:dyDescent="0.25">
      <c r="A45" s="86" t="s">
        <v>4</v>
      </c>
      <c r="B45" s="86"/>
      <c r="C45" s="86"/>
      <c r="D45" s="86"/>
      <c r="E45" s="86"/>
      <c r="F45" s="86"/>
      <c r="G45" s="86"/>
      <c r="H45" s="86"/>
      <c r="I45" s="3"/>
      <c r="J45" s="3"/>
      <c r="K45" s="3"/>
      <c r="L45" s="3"/>
      <c r="M45" s="3"/>
      <c r="N45" s="3"/>
      <c r="O45" s="3"/>
      <c r="P45" s="3"/>
      <c r="Q45" s="3"/>
      <c r="R45" s="3"/>
      <c r="S45" s="3"/>
      <c r="T45" s="3"/>
      <c r="U45" s="3"/>
      <c r="V45" s="3"/>
      <c r="W45" s="3"/>
      <c r="X45" s="3"/>
      <c r="Y45" s="3"/>
      <c r="Z45" s="3"/>
      <c r="AA45" s="3"/>
      <c r="AB45" s="3"/>
      <c r="AC45" s="3"/>
      <c r="AD45" s="3"/>
      <c r="AE45" s="3"/>
    </row>
    <row r="46" spans="1:31" ht="29.25" customHeight="1" x14ac:dyDescent="0.2">
      <c r="A46" s="95" t="s">
        <v>292</v>
      </c>
      <c r="B46" s="95"/>
      <c r="C46" s="95"/>
      <c r="D46" s="95"/>
      <c r="E46" s="95"/>
      <c r="F46" s="95"/>
      <c r="G46" s="95"/>
      <c r="H46" s="95"/>
      <c r="I46" s="49">
        <v>738583589</v>
      </c>
      <c r="J46" s="3"/>
      <c r="K46" s="3"/>
      <c r="L46" s="3"/>
      <c r="M46" s="3"/>
      <c r="N46" s="3"/>
      <c r="O46" s="3"/>
      <c r="P46" s="3"/>
      <c r="Q46" s="3"/>
      <c r="R46" s="3"/>
      <c r="S46" s="3"/>
      <c r="T46" s="3"/>
      <c r="U46" s="3"/>
      <c r="V46" s="3"/>
      <c r="W46" s="3"/>
      <c r="X46" s="3"/>
      <c r="Y46" s="3"/>
      <c r="Z46" s="3"/>
      <c r="AA46" s="3"/>
      <c r="AB46" s="3"/>
      <c r="AC46" s="3"/>
      <c r="AD46" s="3"/>
      <c r="AE46" s="3"/>
    </row>
    <row r="47" spans="1:31" s="20" customFormat="1" ht="27.75" customHeight="1" x14ac:dyDescent="0.2">
      <c r="A47" s="95" t="s">
        <v>293</v>
      </c>
      <c r="B47" s="95"/>
      <c r="C47" s="95"/>
      <c r="D47" s="95"/>
      <c r="E47" s="95"/>
      <c r="F47" s="95"/>
      <c r="G47" s="95"/>
      <c r="H47" s="95"/>
      <c r="I47" s="49">
        <v>0</v>
      </c>
      <c r="J47" s="4"/>
      <c r="K47" s="4"/>
      <c r="L47" s="4"/>
      <c r="M47" s="4"/>
      <c r="N47" s="4"/>
      <c r="O47" s="4"/>
      <c r="P47" s="4"/>
      <c r="Q47" s="4"/>
      <c r="R47" s="4"/>
      <c r="S47" s="4"/>
      <c r="T47" s="4"/>
      <c r="U47" s="4"/>
      <c r="V47" s="4"/>
      <c r="W47" s="4"/>
      <c r="X47" s="4"/>
      <c r="Y47" s="4"/>
      <c r="Z47" s="4"/>
      <c r="AA47" s="4"/>
      <c r="AB47" s="4"/>
      <c r="AC47" s="4"/>
      <c r="AD47" s="4"/>
      <c r="AE47" s="4"/>
    </row>
    <row r="48" spans="1:31" ht="29.25" customHeight="1" x14ac:dyDescent="0.2">
      <c r="A48" s="95" t="s">
        <v>294</v>
      </c>
      <c r="B48" s="95"/>
      <c r="C48" s="95"/>
      <c r="D48" s="95"/>
      <c r="E48" s="95"/>
      <c r="F48" s="95"/>
      <c r="G48" s="95"/>
      <c r="H48" s="95"/>
      <c r="I48" s="49">
        <v>587244770</v>
      </c>
      <c r="J48" s="3"/>
      <c r="K48" s="3"/>
      <c r="L48" s="3"/>
      <c r="M48" s="3"/>
      <c r="N48" s="3"/>
      <c r="O48" s="3"/>
      <c r="P48" s="3"/>
      <c r="Q48" s="3"/>
      <c r="R48" s="3"/>
      <c r="S48" s="3"/>
      <c r="T48" s="3"/>
      <c r="U48" s="3"/>
      <c r="V48" s="3"/>
      <c r="W48" s="3"/>
      <c r="X48" s="3"/>
      <c r="Y48" s="3"/>
      <c r="Z48" s="3"/>
      <c r="AA48" s="3"/>
      <c r="AB48" s="3"/>
      <c r="AC48" s="3"/>
      <c r="AD48" s="3"/>
      <c r="AE48" s="3"/>
    </row>
    <row r="49" spans="1:31" ht="24.6" customHeight="1" x14ac:dyDescent="0.25">
      <c r="A49" s="86" t="s">
        <v>5</v>
      </c>
      <c r="B49" s="86"/>
      <c r="C49" s="86"/>
      <c r="D49" s="86"/>
      <c r="E49" s="86"/>
      <c r="F49" s="86"/>
      <c r="G49" s="86"/>
      <c r="H49" s="86"/>
      <c r="I49" s="3"/>
      <c r="J49" s="3"/>
      <c r="K49" s="3"/>
      <c r="L49" s="3"/>
      <c r="M49" s="3"/>
      <c r="N49" s="3"/>
      <c r="O49" s="3"/>
      <c r="P49" s="3"/>
      <c r="Q49" s="3"/>
      <c r="R49" s="3"/>
      <c r="S49" s="3"/>
      <c r="T49" s="3"/>
      <c r="U49" s="3"/>
      <c r="V49" s="3"/>
      <c r="W49" s="3"/>
      <c r="X49" s="3"/>
      <c r="Y49" s="3"/>
      <c r="Z49" s="3"/>
      <c r="AA49" s="3"/>
      <c r="AB49" s="3"/>
      <c r="AC49" s="3"/>
      <c r="AD49" s="3"/>
      <c r="AE49" s="3"/>
    </row>
    <row r="50" spans="1:31" x14ac:dyDescent="0.2">
      <c r="A50" s="95" t="s">
        <v>295</v>
      </c>
      <c r="B50" s="95"/>
      <c r="C50" s="95"/>
      <c r="D50" s="95"/>
      <c r="E50" s="95"/>
      <c r="F50" s="95"/>
      <c r="G50" s="95"/>
      <c r="H50" s="95"/>
      <c r="I50" s="49">
        <v>51874403</v>
      </c>
      <c r="J50" s="3"/>
      <c r="K50" s="3"/>
      <c r="L50" s="3"/>
      <c r="M50" s="3"/>
      <c r="N50" s="3"/>
      <c r="O50" s="3"/>
      <c r="P50" s="3"/>
      <c r="Q50" s="3"/>
      <c r="R50" s="3"/>
      <c r="S50" s="3"/>
      <c r="T50" s="3"/>
      <c r="U50" s="3"/>
      <c r="V50" s="3"/>
      <c r="W50" s="3"/>
      <c r="X50" s="3"/>
      <c r="Y50" s="3"/>
      <c r="Z50" s="3"/>
      <c r="AA50" s="3"/>
      <c r="AB50" s="3"/>
      <c r="AC50" s="3"/>
      <c r="AD50" s="3"/>
      <c r="AE50" s="3"/>
    </row>
    <row r="51" spans="1:31" ht="29.25" customHeight="1" x14ac:dyDescent="0.2">
      <c r="A51" s="95" t="s">
        <v>296</v>
      </c>
      <c r="B51" s="95"/>
      <c r="C51" s="95"/>
      <c r="D51" s="95"/>
      <c r="E51" s="95"/>
      <c r="F51" s="95"/>
      <c r="G51" s="95"/>
      <c r="H51" s="95"/>
      <c r="I51" s="49">
        <v>14248</v>
      </c>
      <c r="J51" s="3"/>
      <c r="K51" s="3"/>
      <c r="L51" s="3"/>
      <c r="M51" s="3"/>
      <c r="N51" s="3"/>
      <c r="O51" s="3"/>
      <c r="P51" s="3"/>
      <c r="Q51" s="3"/>
      <c r="R51" s="3"/>
      <c r="S51" s="3"/>
      <c r="T51" s="3"/>
      <c r="U51" s="3"/>
      <c r="V51" s="3"/>
      <c r="W51" s="3"/>
      <c r="X51" s="3"/>
      <c r="Y51" s="3"/>
      <c r="Z51" s="3"/>
      <c r="AA51" s="3"/>
      <c r="AB51" s="3"/>
      <c r="AC51" s="3"/>
      <c r="AD51" s="3"/>
      <c r="AE51" s="3"/>
    </row>
    <row r="52" spans="1:31" x14ac:dyDescent="0.2">
      <c r="A52" s="90" t="s">
        <v>297</v>
      </c>
      <c r="B52" s="90"/>
      <c r="C52" s="90"/>
      <c r="D52" s="90"/>
      <c r="E52" s="90"/>
      <c r="F52" s="90"/>
      <c r="G52" s="90"/>
      <c r="H52" s="90"/>
      <c r="I52" s="49">
        <v>21263271</v>
      </c>
      <c r="J52" s="3"/>
      <c r="K52" s="3"/>
      <c r="L52" s="3"/>
      <c r="M52" s="3"/>
      <c r="N52" s="3"/>
      <c r="O52" s="3"/>
      <c r="P52" s="3"/>
      <c r="Q52" s="3"/>
      <c r="R52" s="3"/>
      <c r="S52" s="3"/>
      <c r="T52" s="3"/>
      <c r="U52" s="3"/>
      <c r="V52" s="3"/>
      <c r="W52" s="3"/>
      <c r="X52" s="3"/>
      <c r="Y52" s="3"/>
      <c r="Z52" s="3"/>
      <c r="AA52" s="3"/>
      <c r="AB52" s="3"/>
      <c r="AC52" s="3"/>
      <c r="AD52" s="3"/>
      <c r="AE52" s="3"/>
    </row>
    <row r="53" spans="1:31" x14ac:dyDescent="0.2">
      <c r="A53" s="24"/>
      <c r="B53" s="24"/>
      <c r="C53" s="24"/>
      <c r="D53" s="24"/>
      <c r="E53" s="24"/>
      <c r="F53" s="24"/>
      <c r="G53" s="24"/>
      <c r="H53" s="24"/>
      <c r="I53" s="3"/>
      <c r="J53" s="3"/>
      <c r="K53" s="3"/>
      <c r="L53" s="3"/>
      <c r="M53" s="3"/>
      <c r="N53" s="3"/>
      <c r="O53" s="3"/>
      <c r="P53" s="3"/>
      <c r="Q53" s="3"/>
      <c r="R53" s="3"/>
      <c r="S53" s="3"/>
      <c r="T53" s="3"/>
      <c r="U53" s="3"/>
      <c r="V53" s="3"/>
      <c r="W53" s="3"/>
      <c r="X53" s="3"/>
      <c r="Y53" s="3"/>
      <c r="Z53" s="3"/>
      <c r="AA53" s="3"/>
      <c r="AB53" s="3"/>
      <c r="AC53" s="3"/>
      <c r="AD53" s="3"/>
      <c r="AE53" s="3"/>
    </row>
    <row r="54" spans="1:31" ht="20.25" x14ac:dyDescent="0.3">
      <c r="A54" s="113" t="s">
        <v>6</v>
      </c>
      <c r="B54" s="113"/>
      <c r="C54" s="113"/>
      <c r="D54" s="113"/>
      <c r="E54" s="113"/>
      <c r="F54" s="113"/>
      <c r="G54" s="113"/>
      <c r="H54" s="113"/>
      <c r="J54" s="3"/>
      <c r="K54" s="3"/>
      <c r="L54" s="3"/>
      <c r="M54" s="3"/>
      <c r="N54" s="3"/>
      <c r="O54" s="3"/>
      <c r="P54" s="3"/>
      <c r="Q54" s="3"/>
      <c r="R54" s="3"/>
      <c r="S54" s="3"/>
      <c r="T54" s="3"/>
      <c r="U54" s="3"/>
      <c r="V54" s="3"/>
      <c r="W54" s="3"/>
      <c r="X54" s="3"/>
      <c r="Y54" s="3"/>
      <c r="Z54" s="3"/>
      <c r="AA54" s="3"/>
      <c r="AB54" s="3"/>
      <c r="AC54" s="3"/>
      <c r="AD54" s="3"/>
      <c r="AE54" s="3"/>
    </row>
    <row r="55" spans="1:31" x14ac:dyDescent="0.2">
      <c r="A55" s="91" t="s">
        <v>280</v>
      </c>
      <c r="B55" s="91"/>
      <c r="C55" s="91"/>
      <c r="D55" s="91"/>
      <c r="E55" s="91"/>
      <c r="F55" s="91"/>
      <c r="G55" s="91"/>
      <c r="H55" s="91"/>
      <c r="I55" s="49">
        <v>1040120143</v>
      </c>
      <c r="J55" s="3"/>
      <c r="K55" s="3"/>
      <c r="L55" s="3"/>
      <c r="M55" s="3"/>
      <c r="N55" s="3"/>
      <c r="O55" s="3"/>
      <c r="P55" s="3"/>
      <c r="Q55" s="3"/>
      <c r="R55" s="3"/>
      <c r="S55" s="3"/>
      <c r="T55" s="3"/>
      <c r="U55" s="3"/>
      <c r="V55" s="3"/>
      <c r="W55" s="3"/>
      <c r="X55" s="3"/>
      <c r="Y55" s="3"/>
      <c r="Z55" s="3"/>
      <c r="AA55" s="3"/>
      <c r="AB55" s="3"/>
      <c r="AC55" s="3"/>
      <c r="AD55" s="3"/>
      <c r="AE55" s="3"/>
    </row>
    <row r="56" spans="1:31" x14ac:dyDescent="0.2">
      <c r="A56" s="61" t="s">
        <v>312</v>
      </c>
      <c r="B56" s="61"/>
      <c r="C56" s="61"/>
      <c r="D56" s="61"/>
      <c r="E56" s="61"/>
      <c r="F56" s="61"/>
      <c r="G56" s="61"/>
      <c r="H56" s="61"/>
      <c r="I56" s="49">
        <v>930875329</v>
      </c>
      <c r="J56" s="3"/>
      <c r="K56" s="3"/>
      <c r="L56" s="3"/>
      <c r="M56" s="3"/>
      <c r="N56" s="3"/>
      <c r="O56" s="3"/>
      <c r="P56" s="3"/>
      <c r="Q56" s="3"/>
      <c r="R56" s="3"/>
      <c r="S56" s="3"/>
      <c r="T56" s="3"/>
      <c r="U56" s="3"/>
      <c r="V56" s="3"/>
      <c r="W56" s="3"/>
      <c r="X56" s="3"/>
      <c r="Y56" s="3"/>
      <c r="Z56" s="3"/>
      <c r="AA56" s="3"/>
      <c r="AB56" s="3"/>
      <c r="AC56" s="3"/>
      <c r="AD56" s="3"/>
      <c r="AE56" s="3"/>
    </row>
    <row r="57" spans="1:31" x14ac:dyDescent="0.2">
      <c r="A57" s="61" t="s">
        <v>313</v>
      </c>
      <c r="B57" s="61"/>
      <c r="C57" s="61"/>
      <c r="D57" s="61"/>
      <c r="E57" s="61"/>
      <c r="F57" s="61"/>
      <c r="G57" s="61"/>
      <c r="H57" s="61"/>
      <c r="I57" s="49">
        <v>800265465.08086908</v>
      </c>
      <c r="J57" s="3"/>
      <c r="K57" s="3"/>
      <c r="L57" s="3"/>
      <c r="M57" s="3"/>
      <c r="N57" s="3"/>
      <c r="O57" s="3"/>
      <c r="P57" s="3"/>
      <c r="Q57" s="3"/>
      <c r="R57" s="3"/>
      <c r="S57" s="3"/>
      <c r="T57" s="3"/>
      <c r="U57" s="3"/>
      <c r="V57" s="3"/>
      <c r="W57" s="3"/>
      <c r="X57" s="3"/>
      <c r="Y57" s="3"/>
      <c r="Z57" s="3"/>
      <c r="AA57" s="3"/>
      <c r="AB57" s="3"/>
      <c r="AC57" s="3"/>
      <c r="AD57" s="3"/>
      <c r="AE57" s="3"/>
    </row>
    <row r="58" spans="1:31" x14ac:dyDescent="0.2">
      <c r="A58" s="61" t="s">
        <v>314</v>
      </c>
      <c r="B58" s="61"/>
      <c r="C58" s="61"/>
      <c r="D58" s="61"/>
      <c r="E58" s="61"/>
      <c r="F58" s="61"/>
      <c r="G58" s="61"/>
      <c r="H58" s="61"/>
      <c r="I58" s="49">
        <v>885506250.46070445</v>
      </c>
      <c r="J58" s="3"/>
      <c r="K58" s="3"/>
      <c r="L58" s="3"/>
      <c r="M58" s="3"/>
      <c r="N58" s="3"/>
      <c r="O58" s="3"/>
      <c r="P58" s="3"/>
      <c r="Q58" s="3"/>
      <c r="R58" s="3"/>
      <c r="S58" s="3"/>
      <c r="T58" s="3"/>
      <c r="U58" s="3"/>
      <c r="V58" s="3"/>
      <c r="W58" s="3"/>
      <c r="X58" s="3"/>
      <c r="Y58" s="3"/>
      <c r="Z58" s="3"/>
      <c r="AA58" s="3"/>
      <c r="AB58" s="3"/>
      <c r="AC58" s="3"/>
      <c r="AD58" s="3"/>
      <c r="AE58" s="3"/>
    </row>
    <row r="59" spans="1:31" x14ac:dyDescent="0.2">
      <c r="A59" s="61" t="s">
        <v>315</v>
      </c>
      <c r="B59" s="61"/>
      <c r="C59" s="61"/>
      <c r="D59" s="61"/>
      <c r="E59" s="61"/>
      <c r="F59" s="61"/>
      <c r="G59" s="61"/>
      <c r="H59" s="61"/>
      <c r="I59" s="49">
        <v>833525239.76879013</v>
      </c>
      <c r="J59" s="3"/>
      <c r="K59" s="3"/>
      <c r="L59" s="3"/>
      <c r="M59" s="3"/>
      <c r="N59" s="3"/>
      <c r="O59" s="3"/>
      <c r="P59" s="3"/>
      <c r="Q59" s="3"/>
      <c r="R59" s="3"/>
      <c r="S59" s="3"/>
      <c r="T59" s="3"/>
      <c r="U59" s="3"/>
      <c r="V59" s="3"/>
      <c r="W59" s="3"/>
      <c r="X59" s="3"/>
      <c r="Y59" s="3"/>
      <c r="Z59" s="3"/>
      <c r="AA59" s="3"/>
      <c r="AB59" s="3"/>
      <c r="AC59" s="3"/>
      <c r="AD59" s="3"/>
      <c r="AE59" s="3"/>
    </row>
    <row r="60" spans="1:31" x14ac:dyDescent="0.2">
      <c r="A60" s="61" t="s">
        <v>316</v>
      </c>
      <c r="B60" s="61"/>
      <c r="C60" s="61"/>
      <c r="D60" s="61"/>
      <c r="E60" s="61"/>
      <c r="F60" s="61"/>
      <c r="G60" s="61"/>
      <c r="H60" s="61"/>
      <c r="I60" s="49">
        <v>874844682.44949031</v>
      </c>
      <c r="J60" s="3"/>
      <c r="K60" s="3"/>
      <c r="L60" s="3"/>
      <c r="M60" s="3"/>
      <c r="N60" s="3"/>
      <c r="O60" s="3"/>
      <c r="P60" s="3"/>
      <c r="Q60" s="3"/>
      <c r="R60" s="3"/>
      <c r="S60" s="3"/>
      <c r="T60" s="3"/>
      <c r="U60" s="3"/>
      <c r="V60" s="3"/>
      <c r="W60" s="3"/>
      <c r="X60" s="3"/>
      <c r="Y60" s="3"/>
      <c r="Z60" s="3"/>
      <c r="AA60" s="3"/>
      <c r="AB60" s="3"/>
      <c r="AC60" s="3"/>
      <c r="AD60" s="3"/>
      <c r="AE60" s="3"/>
    </row>
    <row r="61" spans="1:31" x14ac:dyDescent="0.2">
      <c r="A61" s="61" t="s">
        <v>317</v>
      </c>
      <c r="B61" s="61"/>
      <c r="C61" s="61"/>
      <c r="D61" s="61"/>
      <c r="E61" s="61"/>
      <c r="F61" s="61"/>
      <c r="G61" s="61"/>
      <c r="H61" s="61"/>
      <c r="I61" s="49">
        <v>832318157.30368578</v>
      </c>
      <c r="J61" s="3"/>
      <c r="K61" s="3"/>
      <c r="L61" s="3"/>
      <c r="M61" s="3"/>
      <c r="N61" s="3"/>
      <c r="O61" s="3"/>
      <c r="P61" s="3"/>
      <c r="Q61" s="3"/>
      <c r="R61" s="3"/>
      <c r="S61" s="3"/>
      <c r="T61" s="3"/>
      <c r="U61" s="3"/>
      <c r="V61" s="3"/>
      <c r="W61" s="3"/>
      <c r="X61" s="3"/>
      <c r="Y61" s="3"/>
      <c r="Z61" s="3"/>
      <c r="AA61" s="3"/>
      <c r="AB61" s="3"/>
      <c r="AC61" s="3"/>
      <c r="AD61" s="3"/>
      <c r="AE61" s="3"/>
    </row>
    <row r="62" spans="1:31" x14ac:dyDescent="0.2">
      <c r="A62" s="61" t="s">
        <v>318</v>
      </c>
      <c r="B62" s="61"/>
      <c r="C62" s="61"/>
      <c r="D62" s="61"/>
      <c r="E62" s="61"/>
      <c r="F62" s="61"/>
      <c r="G62" s="61"/>
      <c r="H62" s="61"/>
      <c r="I62" s="49">
        <v>850058802.72189343</v>
      </c>
      <c r="J62" s="3"/>
      <c r="K62" s="3"/>
      <c r="L62" s="3"/>
      <c r="M62" s="3"/>
      <c r="N62" s="3"/>
      <c r="O62" s="3"/>
      <c r="P62" s="3"/>
      <c r="Q62" s="3"/>
      <c r="R62" s="3"/>
      <c r="S62" s="3"/>
      <c r="T62" s="3"/>
      <c r="U62" s="3"/>
      <c r="V62" s="3"/>
      <c r="W62" s="3"/>
      <c r="X62" s="3"/>
      <c r="Y62" s="3"/>
      <c r="Z62" s="3"/>
      <c r="AA62" s="3"/>
      <c r="AB62" s="3"/>
      <c r="AC62" s="3"/>
      <c r="AD62" s="3"/>
      <c r="AE62" s="3"/>
    </row>
    <row r="63" spans="1:31" x14ac:dyDescent="0.2">
      <c r="A63" s="61" t="s">
        <v>319</v>
      </c>
      <c r="B63" s="61"/>
      <c r="C63" s="61"/>
      <c r="D63" s="61"/>
      <c r="E63" s="61"/>
      <c r="F63" s="61"/>
      <c r="G63" s="61"/>
      <c r="H63" s="61"/>
      <c r="I63" s="49">
        <v>916314882</v>
      </c>
      <c r="J63" s="3"/>
      <c r="K63" s="3"/>
      <c r="L63" s="3"/>
      <c r="M63" s="3"/>
      <c r="N63" s="3"/>
      <c r="O63" s="3"/>
      <c r="P63" s="3"/>
      <c r="Q63" s="3"/>
      <c r="R63" s="3"/>
      <c r="S63" s="3"/>
      <c r="T63" s="3"/>
      <c r="U63" s="3"/>
      <c r="V63" s="3"/>
      <c r="W63" s="3"/>
      <c r="X63" s="3"/>
      <c r="Y63" s="3"/>
      <c r="Z63" s="3"/>
      <c r="AA63" s="3"/>
      <c r="AB63" s="3"/>
      <c r="AC63" s="3"/>
      <c r="AD63" s="3"/>
      <c r="AE63" s="3"/>
    </row>
    <row r="64" spans="1:31" x14ac:dyDescent="0.2">
      <c r="A64" s="55"/>
      <c r="B64" s="55"/>
      <c r="C64" s="55"/>
      <c r="D64" s="55"/>
      <c r="E64" s="55"/>
      <c r="F64" s="55"/>
      <c r="G64" s="55"/>
      <c r="H64" s="55"/>
      <c r="I64"/>
      <c r="J64" s="3"/>
      <c r="K64" s="3"/>
      <c r="L64" s="3"/>
      <c r="M64" s="3"/>
      <c r="N64" s="3"/>
      <c r="O64" s="3"/>
      <c r="P64" s="3"/>
      <c r="Q64" s="3"/>
      <c r="R64" s="3"/>
      <c r="S64" s="3"/>
      <c r="T64" s="3"/>
      <c r="U64" s="3"/>
      <c r="V64" s="3"/>
      <c r="W64" s="3"/>
      <c r="X64" s="3"/>
      <c r="Y64" s="3"/>
      <c r="Z64" s="3"/>
      <c r="AA64" s="3"/>
      <c r="AB64" s="3"/>
      <c r="AC64" s="3"/>
      <c r="AD64" s="3"/>
      <c r="AE64" s="3"/>
    </row>
    <row r="65" spans="1:31" ht="28.5" customHeight="1" x14ac:dyDescent="0.2">
      <c r="A65" s="92" t="s">
        <v>298</v>
      </c>
      <c r="B65" s="92"/>
      <c r="C65" s="92"/>
      <c r="D65" s="92"/>
      <c r="E65" s="92"/>
      <c r="F65" s="92"/>
      <c r="G65" s="92"/>
      <c r="H65" s="92"/>
      <c r="I65" s="49">
        <v>53113505</v>
      </c>
      <c r="J65" s="3"/>
      <c r="K65" s="3"/>
      <c r="L65" s="3"/>
      <c r="M65" s="3"/>
      <c r="N65" s="3"/>
      <c r="O65" s="3"/>
      <c r="P65" s="3"/>
      <c r="Q65" s="3"/>
      <c r="R65" s="3"/>
      <c r="S65" s="3"/>
      <c r="T65" s="3"/>
      <c r="U65" s="3"/>
      <c r="V65" s="3"/>
      <c r="W65" s="3"/>
      <c r="X65" s="3"/>
      <c r="Y65" s="3"/>
      <c r="Z65" s="3"/>
      <c r="AA65" s="3"/>
      <c r="AB65" s="3"/>
      <c r="AC65" s="3"/>
      <c r="AD65" s="3"/>
      <c r="AE65" s="3"/>
    </row>
    <row r="66" spans="1:31" ht="30.75" customHeight="1" x14ac:dyDescent="0.2">
      <c r="A66" s="92" t="s">
        <v>299</v>
      </c>
      <c r="B66" s="92"/>
      <c r="C66" s="92"/>
      <c r="D66" s="92"/>
      <c r="E66" s="92"/>
      <c r="F66" s="92"/>
      <c r="G66" s="92"/>
      <c r="H66" s="92"/>
      <c r="I66" s="50">
        <v>0</v>
      </c>
      <c r="J66" s="3"/>
      <c r="K66" s="3"/>
      <c r="L66" s="3"/>
      <c r="M66" s="3"/>
      <c r="N66" s="3"/>
      <c r="O66" s="3"/>
      <c r="P66" s="3"/>
      <c r="Q66" s="3"/>
      <c r="R66" s="3"/>
      <c r="S66" s="3"/>
      <c r="T66" s="3"/>
      <c r="U66" s="3"/>
      <c r="V66" s="3"/>
      <c r="W66" s="3"/>
      <c r="X66" s="3"/>
      <c r="Y66" s="3"/>
      <c r="Z66" s="3"/>
      <c r="AA66" s="3"/>
      <c r="AB66" s="3"/>
      <c r="AC66" s="3"/>
      <c r="AD66" s="3"/>
      <c r="AE66" s="3"/>
    </row>
    <row r="67" spans="1:31" x14ac:dyDescent="0.2">
      <c r="A67" s="93" t="s">
        <v>300</v>
      </c>
      <c r="B67" s="93"/>
      <c r="C67" s="93"/>
      <c r="D67" s="93"/>
      <c r="E67" s="93"/>
      <c r="F67" s="93"/>
      <c r="G67" s="93"/>
      <c r="H67" s="93"/>
      <c r="I67" s="49">
        <v>58091500</v>
      </c>
      <c r="J67" s="3"/>
      <c r="K67" s="3"/>
      <c r="L67" s="3"/>
      <c r="M67" s="3"/>
      <c r="N67" s="3"/>
      <c r="O67" s="3"/>
      <c r="P67" s="3"/>
      <c r="Q67" s="3"/>
      <c r="R67" s="3"/>
      <c r="S67" s="3"/>
      <c r="T67" s="3"/>
      <c r="U67" s="3"/>
      <c r="V67" s="3"/>
      <c r="W67" s="3"/>
      <c r="X67" s="3"/>
      <c r="Y67" s="3"/>
      <c r="Z67" s="3"/>
      <c r="AA67" s="3"/>
      <c r="AB67" s="3"/>
      <c r="AC67" s="3"/>
      <c r="AD67" s="3"/>
      <c r="AE67" s="3"/>
    </row>
    <row r="68" spans="1:31" x14ac:dyDescent="0.2">
      <c r="A68" s="25"/>
      <c r="B68" s="25"/>
      <c r="C68" s="25"/>
      <c r="D68" s="25"/>
      <c r="E68" s="25"/>
      <c r="F68" s="25"/>
      <c r="G68" s="25"/>
      <c r="H68" s="25"/>
      <c r="I68" s="25"/>
      <c r="J68" s="3"/>
      <c r="K68" s="3"/>
      <c r="L68" s="3"/>
      <c r="M68" s="3"/>
      <c r="N68" s="3"/>
      <c r="O68" s="3"/>
      <c r="P68" s="3"/>
      <c r="Q68" s="3"/>
      <c r="R68" s="3"/>
      <c r="S68" s="3"/>
      <c r="T68" s="3"/>
      <c r="U68" s="3"/>
      <c r="V68" s="3"/>
      <c r="W68" s="3"/>
      <c r="X68" s="3"/>
      <c r="Y68" s="3"/>
      <c r="Z68" s="3"/>
      <c r="AA68" s="3"/>
      <c r="AB68" s="3"/>
      <c r="AC68" s="3"/>
      <c r="AD68" s="3"/>
      <c r="AE68" s="3"/>
    </row>
    <row r="69" spans="1:31" ht="20.25" x14ac:dyDescent="0.3">
      <c r="A69" s="114" t="s">
        <v>7</v>
      </c>
      <c r="B69" s="114"/>
      <c r="C69" s="114"/>
      <c r="D69" s="114"/>
      <c r="E69" s="114"/>
      <c r="F69" s="114"/>
      <c r="G69" s="114"/>
      <c r="H69" s="114"/>
      <c r="I69" s="3"/>
      <c r="J69" s="3"/>
      <c r="K69" s="3"/>
      <c r="L69" s="3"/>
      <c r="M69" s="3"/>
      <c r="N69" s="3"/>
      <c r="O69" s="3"/>
      <c r="P69" s="3"/>
      <c r="Q69" s="3"/>
      <c r="R69" s="3"/>
      <c r="S69" s="3"/>
      <c r="T69" s="3"/>
      <c r="U69" s="3"/>
      <c r="V69" s="3"/>
      <c r="W69" s="3"/>
      <c r="X69" s="3"/>
      <c r="Y69" s="3"/>
      <c r="Z69" s="3"/>
      <c r="AA69" s="3"/>
      <c r="AB69" s="3"/>
      <c r="AC69" s="3"/>
      <c r="AD69" s="3"/>
      <c r="AE69" s="3"/>
    </row>
    <row r="70" spans="1:31" x14ac:dyDescent="0.2">
      <c r="A70" s="76" t="s">
        <v>339</v>
      </c>
      <c r="B70" s="76"/>
      <c r="C70" s="76"/>
      <c r="D70" s="76"/>
      <c r="E70" s="76"/>
      <c r="F70" s="76"/>
      <c r="G70" s="76"/>
      <c r="H70" s="76"/>
      <c r="I70" s="49">
        <v>101508</v>
      </c>
      <c r="J70" s="3"/>
      <c r="K70" s="3"/>
      <c r="L70" s="3"/>
      <c r="M70" s="3"/>
      <c r="N70" s="3"/>
      <c r="O70" s="3"/>
      <c r="P70" s="3"/>
      <c r="Q70" s="3"/>
      <c r="R70" s="3"/>
      <c r="S70" s="3"/>
      <c r="T70" s="3"/>
      <c r="U70" s="3"/>
      <c r="V70" s="3"/>
      <c r="W70" s="3"/>
      <c r="X70" s="3"/>
      <c r="Y70" s="3"/>
      <c r="Z70" s="3"/>
      <c r="AA70" s="3"/>
      <c r="AB70" s="3"/>
      <c r="AC70" s="3"/>
      <c r="AD70" s="3"/>
      <c r="AE70" s="3"/>
    </row>
    <row r="71" spans="1:31" x14ac:dyDescent="0.2">
      <c r="A71" s="76" t="s">
        <v>336</v>
      </c>
      <c r="B71" s="76"/>
      <c r="C71" s="76"/>
      <c r="D71" s="76"/>
      <c r="E71" s="76"/>
      <c r="F71" s="76"/>
      <c r="G71" s="76"/>
      <c r="H71" s="76"/>
      <c r="I71" s="49">
        <v>324</v>
      </c>
      <c r="J71" s="3"/>
      <c r="K71" s="3"/>
      <c r="L71" s="3"/>
      <c r="M71" s="3"/>
      <c r="N71" s="3"/>
      <c r="O71" s="3"/>
      <c r="P71" s="3"/>
      <c r="Q71" s="3"/>
      <c r="R71" s="3"/>
      <c r="S71" s="3"/>
      <c r="T71" s="3"/>
      <c r="U71" s="3"/>
      <c r="V71" s="3"/>
      <c r="W71" s="3"/>
      <c r="X71" s="3"/>
      <c r="Y71" s="3"/>
      <c r="Z71" s="3"/>
      <c r="AA71" s="3"/>
      <c r="AB71" s="3"/>
      <c r="AC71" s="3"/>
      <c r="AD71" s="3"/>
      <c r="AE71" s="3"/>
    </row>
    <row r="72" spans="1:31" x14ac:dyDescent="0.2">
      <c r="A72" s="105" t="s">
        <v>338</v>
      </c>
      <c r="B72" s="105"/>
      <c r="C72" s="105"/>
      <c r="D72" s="105"/>
      <c r="E72" s="105"/>
      <c r="F72" s="105"/>
      <c r="G72" s="105"/>
      <c r="H72" s="105"/>
      <c r="I72" s="49">
        <v>0</v>
      </c>
      <c r="J72" s="3"/>
      <c r="K72" s="3"/>
      <c r="L72" s="3"/>
      <c r="M72" s="3"/>
      <c r="N72" s="3"/>
      <c r="O72" s="3"/>
      <c r="P72" s="3"/>
      <c r="Q72" s="3"/>
      <c r="R72" s="3"/>
      <c r="S72" s="3"/>
      <c r="T72" s="3"/>
      <c r="U72" s="3"/>
      <c r="V72" s="3"/>
      <c r="W72" s="3"/>
      <c r="X72" s="3"/>
      <c r="Y72" s="3"/>
      <c r="Z72" s="3"/>
      <c r="AA72" s="3"/>
      <c r="AB72" s="3"/>
      <c r="AC72" s="3"/>
      <c r="AD72" s="3"/>
      <c r="AE72" s="3"/>
    </row>
    <row r="73" spans="1:31" x14ac:dyDescent="0.2">
      <c r="A73" s="76" t="s">
        <v>342</v>
      </c>
      <c r="B73" s="76"/>
      <c r="C73" s="76"/>
      <c r="D73" s="76"/>
      <c r="E73" s="76"/>
      <c r="F73" s="76"/>
      <c r="G73" s="76"/>
      <c r="H73" s="76"/>
      <c r="I73" s="49">
        <v>2844</v>
      </c>
      <c r="J73" s="3"/>
      <c r="K73" s="3"/>
      <c r="L73" s="3"/>
      <c r="M73" s="3"/>
      <c r="N73" s="3"/>
      <c r="O73" s="3"/>
      <c r="P73" s="3"/>
      <c r="Q73" s="3"/>
      <c r="R73" s="3"/>
      <c r="S73" s="3"/>
      <c r="T73" s="3"/>
      <c r="U73" s="3"/>
      <c r="V73" s="3"/>
      <c r="W73" s="3"/>
      <c r="X73" s="3"/>
      <c r="Y73" s="3"/>
      <c r="Z73" s="3"/>
      <c r="AA73" s="3"/>
      <c r="AB73" s="3"/>
      <c r="AC73" s="3"/>
      <c r="AD73" s="3"/>
      <c r="AE73" s="3"/>
    </row>
    <row r="74" spans="1:31" x14ac:dyDescent="0.2">
      <c r="A74" s="105" t="s">
        <v>337</v>
      </c>
      <c r="B74" s="105"/>
      <c r="C74" s="105"/>
      <c r="D74" s="105"/>
      <c r="E74" s="105"/>
      <c r="F74" s="105"/>
      <c r="G74" s="105"/>
      <c r="H74" s="105"/>
      <c r="I74" s="49">
        <v>0</v>
      </c>
      <c r="J74" s="3"/>
      <c r="K74" s="3"/>
      <c r="L74" s="3"/>
      <c r="M74" s="3"/>
      <c r="N74" s="3"/>
      <c r="O74" s="3"/>
      <c r="P74" s="3"/>
      <c r="Q74" s="3"/>
      <c r="R74" s="3"/>
      <c r="S74" s="3"/>
      <c r="T74" s="3"/>
      <c r="U74" s="3"/>
      <c r="V74" s="3"/>
      <c r="W74" s="3"/>
      <c r="X74" s="3"/>
      <c r="Y74" s="3"/>
      <c r="Z74" s="3"/>
      <c r="AA74" s="3"/>
      <c r="AB74" s="3"/>
      <c r="AC74" s="3"/>
      <c r="AD74" s="3"/>
      <c r="AE74" s="3"/>
    </row>
    <row r="75" spans="1:31" x14ac:dyDescent="0.2">
      <c r="A75" s="76" t="s">
        <v>341</v>
      </c>
      <c r="B75" s="76"/>
      <c r="C75" s="76"/>
      <c r="D75" s="76"/>
      <c r="E75" s="76"/>
      <c r="F75" s="76"/>
      <c r="G75" s="76"/>
      <c r="H75" s="76"/>
      <c r="I75" s="49">
        <v>100892</v>
      </c>
      <c r="J75" s="3"/>
      <c r="K75" s="3"/>
      <c r="L75" s="3"/>
      <c r="M75" s="3"/>
      <c r="N75" s="3"/>
      <c r="O75" s="3"/>
      <c r="P75" s="3"/>
      <c r="Q75" s="3"/>
      <c r="R75" s="3"/>
      <c r="S75" s="3"/>
      <c r="T75" s="3"/>
      <c r="U75" s="3"/>
      <c r="V75" s="3"/>
      <c r="W75" s="3"/>
      <c r="X75" s="3"/>
      <c r="Y75" s="3"/>
      <c r="Z75" s="3"/>
      <c r="AA75" s="3"/>
      <c r="AB75" s="3"/>
      <c r="AC75" s="3"/>
      <c r="AD75" s="3"/>
      <c r="AE75" s="3"/>
    </row>
    <row r="76" spans="1:31" x14ac:dyDescent="0.2">
      <c r="A76" s="76" t="s">
        <v>340</v>
      </c>
      <c r="B76" s="76"/>
      <c r="C76" s="76"/>
      <c r="D76" s="76"/>
      <c r="E76" s="76"/>
      <c r="F76" s="76"/>
      <c r="G76" s="76"/>
      <c r="H76" s="76"/>
      <c r="I76" s="49">
        <v>321</v>
      </c>
      <c r="J76" s="3"/>
      <c r="K76" s="3"/>
      <c r="L76" s="3"/>
      <c r="M76" s="3"/>
      <c r="N76" s="3"/>
      <c r="O76" s="3"/>
      <c r="P76" s="3"/>
      <c r="Q76" s="3"/>
      <c r="R76" s="3"/>
      <c r="S76" s="3"/>
      <c r="T76" s="3"/>
      <c r="U76" s="3"/>
      <c r="V76" s="3"/>
      <c r="W76" s="3"/>
      <c r="X76" s="3"/>
      <c r="Y76" s="3"/>
      <c r="Z76" s="3"/>
      <c r="AA76" s="3"/>
      <c r="AB76" s="3"/>
      <c r="AC76" s="3"/>
      <c r="AD76" s="3"/>
      <c r="AE76" s="3"/>
    </row>
    <row r="77" spans="1:31" x14ac:dyDescent="0.2">
      <c r="A77" s="70" t="s">
        <v>343</v>
      </c>
      <c r="B77" s="70"/>
      <c r="C77" s="70"/>
      <c r="D77" s="70"/>
      <c r="E77" s="70"/>
      <c r="F77" s="70"/>
      <c r="G77" s="70"/>
      <c r="H77" s="70"/>
      <c r="I77" s="49">
        <v>2831</v>
      </c>
      <c r="J77" s="3"/>
      <c r="K77" s="3"/>
      <c r="L77" s="3"/>
      <c r="M77" s="3"/>
      <c r="N77" s="3"/>
      <c r="O77" s="3"/>
      <c r="P77" s="3"/>
      <c r="Q77" s="3"/>
      <c r="R77" s="3"/>
      <c r="S77" s="3"/>
      <c r="T77" s="3"/>
      <c r="U77" s="3"/>
      <c r="V77" s="3"/>
      <c r="W77" s="3"/>
      <c r="X77" s="3"/>
      <c r="Y77" s="3"/>
      <c r="Z77" s="3"/>
      <c r="AA77" s="3"/>
      <c r="AB77" s="3"/>
      <c r="AC77" s="3"/>
      <c r="AD77" s="3"/>
      <c r="AE77" s="3"/>
    </row>
    <row r="78" spans="1:31" x14ac:dyDescent="0.2">
      <c r="A78" s="23"/>
      <c r="B78" s="23"/>
      <c r="C78" s="23"/>
      <c r="D78" s="23"/>
      <c r="E78" s="23"/>
      <c r="F78" s="23"/>
      <c r="G78" s="23"/>
      <c r="H78" s="23"/>
      <c r="I78" s="3"/>
      <c r="J78" s="3"/>
      <c r="K78" s="63"/>
      <c r="L78" s="3"/>
      <c r="M78" s="3"/>
      <c r="N78" s="3"/>
      <c r="O78" s="3"/>
      <c r="P78" s="3"/>
      <c r="Q78" s="3"/>
      <c r="R78" s="3"/>
      <c r="S78" s="3"/>
      <c r="T78" s="3"/>
      <c r="U78" s="3"/>
      <c r="V78" s="3"/>
      <c r="W78" s="3"/>
      <c r="X78" s="3"/>
      <c r="Y78" s="3"/>
      <c r="Z78" s="3"/>
      <c r="AA78" s="3"/>
      <c r="AB78" s="3"/>
      <c r="AC78" s="3"/>
      <c r="AD78" s="3"/>
      <c r="AE78" s="3"/>
    </row>
    <row r="79" spans="1:31" ht="20.25" x14ac:dyDescent="0.3">
      <c r="A79" s="84" t="s">
        <v>21</v>
      </c>
      <c r="B79" s="84"/>
      <c r="C79" s="84"/>
      <c r="D79" s="84"/>
      <c r="E79" s="84"/>
      <c r="F79" s="84"/>
      <c r="G79" s="84"/>
      <c r="H79" s="84"/>
      <c r="I79" s="18"/>
      <c r="J79" s="18"/>
      <c r="K79" s="3"/>
      <c r="L79" s="3"/>
      <c r="M79" s="3"/>
      <c r="N79" s="3"/>
      <c r="O79" s="3"/>
      <c r="P79" s="3"/>
      <c r="Q79" s="3"/>
      <c r="R79" s="3"/>
      <c r="S79" s="3"/>
      <c r="T79" s="3"/>
      <c r="U79" s="3"/>
      <c r="V79" s="3"/>
      <c r="W79" s="3"/>
      <c r="X79" s="3"/>
      <c r="Y79" s="3"/>
      <c r="Z79" s="3"/>
      <c r="AA79" s="3"/>
      <c r="AB79" s="3"/>
      <c r="AC79" s="3"/>
      <c r="AD79" s="3"/>
      <c r="AE79" s="3"/>
    </row>
    <row r="80" spans="1:31" ht="45.75" customHeight="1" x14ac:dyDescent="0.2">
      <c r="A80" s="104" t="s">
        <v>8</v>
      </c>
      <c r="B80" s="104"/>
      <c r="C80" s="104"/>
      <c r="D80" s="104"/>
      <c r="E80" s="104"/>
      <c r="F80" s="104"/>
      <c r="G80" s="104"/>
      <c r="H80" s="104"/>
      <c r="I80" s="3"/>
      <c r="J80" s="3"/>
      <c r="K80" s="3"/>
      <c r="L80" s="3"/>
      <c r="M80" s="3"/>
      <c r="N80" s="3"/>
      <c r="O80" s="3"/>
      <c r="P80" s="3"/>
      <c r="Q80" s="3"/>
      <c r="R80" s="3"/>
      <c r="S80" s="3"/>
      <c r="T80" s="3"/>
      <c r="U80" s="3"/>
      <c r="V80" s="3"/>
      <c r="W80" s="3"/>
      <c r="X80" s="3"/>
      <c r="Y80" s="3"/>
      <c r="Z80" s="3"/>
      <c r="AA80" s="3"/>
      <c r="AB80" s="3"/>
      <c r="AC80" s="3"/>
      <c r="AD80" s="3"/>
      <c r="AE80" s="3"/>
    </row>
    <row r="81" spans="1:31" ht="27" customHeight="1" x14ac:dyDescent="0.2">
      <c r="A81" s="14"/>
      <c r="B81" s="14"/>
      <c r="C81" s="14"/>
      <c r="D81" s="14"/>
      <c r="E81" s="14"/>
      <c r="F81" s="14"/>
      <c r="G81" s="14"/>
      <c r="H81" s="14"/>
      <c r="I81" s="3"/>
      <c r="J81" s="3"/>
      <c r="K81" s="3"/>
      <c r="L81" s="3"/>
      <c r="M81" s="3"/>
      <c r="N81" s="3"/>
      <c r="O81" s="3"/>
      <c r="P81" s="3"/>
      <c r="Q81" s="3"/>
      <c r="R81" s="3"/>
      <c r="S81" s="3"/>
      <c r="T81" s="3"/>
      <c r="U81" s="3"/>
      <c r="V81" s="3"/>
      <c r="W81" s="3"/>
      <c r="X81" s="3"/>
      <c r="Y81" s="3"/>
      <c r="Z81" s="3"/>
      <c r="AA81" s="3"/>
      <c r="AB81" s="3"/>
      <c r="AC81" s="3"/>
      <c r="AD81" s="3"/>
      <c r="AE81" s="3"/>
    </row>
    <row r="82" spans="1:31" ht="15.75" x14ac:dyDescent="0.25">
      <c r="A82" s="80" t="s">
        <v>9</v>
      </c>
      <c r="B82" s="80"/>
      <c r="C82" s="80"/>
      <c r="D82" s="80"/>
      <c r="E82" s="80"/>
      <c r="F82" s="80"/>
      <c r="G82" s="80"/>
      <c r="H82" s="80"/>
      <c r="I82" s="3"/>
      <c r="J82" s="3"/>
      <c r="K82" s="3"/>
      <c r="L82" s="3"/>
      <c r="M82" s="3"/>
      <c r="N82" s="3"/>
      <c r="O82" s="3"/>
      <c r="P82" s="3"/>
      <c r="Q82" s="3"/>
      <c r="R82" s="3"/>
      <c r="S82" s="3"/>
      <c r="T82" s="3"/>
      <c r="U82" s="3"/>
      <c r="V82" s="3"/>
      <c r="W82" s="3"/>
      <c r="X82" s="3"/>
      <c r="Y82" s="3"/>
      <c r="Z82" s="3"/>
      <c r="AA82" s="3"/>
      <c r="AB82" s="3"/>
      <c r="AC82" s="3"/>
      <c r="AD82" s="3"/>
      <c r="AE82" s="3"/>
    </row>
    <row r="83" spans="1:31" ht="89.25" customHeight="1" x14ac:dyDescent="0.2">
      <c r="A83" s="73" t="s">
        <v>261</v>
      </c>
      <c r="B83" s="73"/>
      <c r="C83" s="73"/>
      <c r="D83" s="73"/>
      <c r="E83" s="73"/>
      <c r="F83" s="73"/>
      <c r="G83" s="73"/>
      <c r="H83" s="73"/>
      <c r="J83" s="3"/>
      <c r="K83" s="3"/>
      <c r="L83" s="3"/>
      <c r="M83" s="3"/>
      <c r="N83" s="3"/>
      <c r="O83" s="3"/>
      <c r="P83" s="3"/>
      <c r="Q83" s="3"/>
      <c r="R83" s="3"/>
      <c r="S83" s="3"/>
      <c r="T83" s="3"/>
      <c r="U83" s="3"/>
      <c r="V83" s="3"/>
      <c r="W83" s="3"/>
      <c r="X83" s="3"/>
      <c r="Y83" s="3"/>
      <c r="Z83" s="3"/>
      <c r="AA83" s="3"/>
      <c r="AB83" s="3"/>
      <c r="AC83" s="3"/>
      <c r="AD83" s="3"/>
      <c r="AE83" s="3"/>
    </row>
    <row r="84" spans="1:31" ht="41.25" customHeight="1" x14ac:dyDescent="0.2">
      <c r="A84" s="5" t="s">
        <v>217</v>
      </c>
      <c r="B84" s="5" t="s">
        <v>329</v>
      </c>
      <c r="C84" s="3"/>
      <c r="D84" s="3"/>
      <c r="E84" s="3"/>
      <c r="F84" s="3"/>
      <c r="G84" s="3"/>
      <c r="H84" s="3"/>
      <c r="I84" s="13" t="s">
        <v>93</v>
      </c>
      <c r="J84" s="13"/>
      <c r="K84" s="3"/>
      <c r="L84" s="3"/>
      <c r="M84" s="3"/>
      <c r="N84" s="3"/>
      <c r="O84" s="3"/>
      <c r="P84" s="3"/>
      <c r="Q84" s="3"/>
      <c r="R84" s="3"/>
      <c r="S84" s="3"/>
      <c r="T84" s="3"/>
      <c r="U84" s="3"/>
      <c r="V84" s="3"/>
      <c r="W84" s="3"/>
      <c r="X84" s="3"/>
      <c r="Y84" s="3"/>
      <c r="Z84" s="3"/>
      <c r="AA84" s="3"/>
      <c r="AB84" s="3"/>
      <c r="AC84" s="3"/>
      <c r="AD84" s="3"/>
      <c r="AE84" s="3"/>
    </row>
    <row r="85" spans="1:31" x14ac:dyDescent="0.2">
      <c r="A85" s="43" t="s">
        <v>216</v>
      </c>
      <c r="B85" s="102" t="s">
        <v>231</v>
      </c>
      <c r="C85" s="102"/>
      <c r="D85" s="102"/>
      <c r="E85" s="102"/>
      <c r="F85" s="102"/>
      <c r="G85" s="102"/>
      <c r="H85" s="3"/>
      <c r="I85" s="31" t="s">
        <v>92</v>
      </c>
      <c r="J85" s="33"/>
      <c r="K85" s="3"/>
      <c r="L85" s="3"/>
      <c r="M85" s="3"/>
      <c r="N85" s="3"/>
      <c r="O85" s="3"/>
      <c r="P85" s="3"/>
      <c r="Q85" s="3"/>
      <c r="R85" s="3"/>
      <c r="S85" s="3"/>
      <c r="T85" s="3"/>
      <c r="U85" s="3"/>
      <c r="V85" s="3"/>
      <c r="W85" s="3"/>
      <c r="X85" s="3"/>
      <c r="Y85" s="3"/>
      <c r="Z85" s="3"/>
      <c r="AA85" s="3"/>
      <c r="AB85" s="3"/>
      <c r="AC85" s="3"/>
      <c r="AD85" s="3"/>
      <c r="AE85" s="3"/>
    </row>
    <row r="86" spans="1:31" x14ac:dyDescent="0.2">
      <c r="A86" s="43" t="s">
        <v>215</v>
      </c>
      <c r="B86" s="102" t="s">
        <v>230</v>
      </c>
      <c r="C86" s="102"/>
      <c r="D86" s="102"/>
      <c r="E86" s="102"/>
      <c r="F86" s="102"/>
      <c r="G86" s="102"/>
      <c r="H86" s="3"/>
      <c r="I86" s="31" t="s">
        <v>92</v>
      </c>
      <c r="J86" s="33"/>
      <c r="K86" s="3"/>
      <c r="L86" s="3"/>
      <c r="M86" s="3"/>
      <c r="N86" s="3"/>
      <c r="O86" s="3"/>
      <c r="P86" s="3"/>
      <c r="Q86" s="3"/>
      <c r="R86" s="3"/>
      <c r="S86" s="3"/>
      <c r="T86" s="3"/>
      <c r="U86" s="3"/>
      <c r="V86" s="3"/>
      <c r="W86" s="3"/>
      <c r="X86" s="3"/>
      <c r="Y86" s="3"/>
      <c r="Z86" s="3"/>
      <c r="AA86" s="3"/>
      <c r="AB86" s="3"/>
      <c r="AC86" s="3"/>
      <c r="AD86" s="3"/>
      <c r="AE86" s="3"/>
    </row>
    <row r="87" spans="1:31" x14ac:dyDescent="0.2">
      <c r="A87" s="43" t="s">
        <v>214</v>
      </c>
      <c r="B87" s="102" t="s">
        <v>232</v>
      </c>
      <c r="C87" s="102"/>
      <c r="D87" s="102"/>
      <c r="E87" s="102"/>
      <c r="F87" s="102"/>
      <c r="G87" s="102"/>
      <c r="H87" s="3"/>
      <c r="I87" s="31" t="s">
        <v>92</v>
      </c>
      <c r="J87" s="33"/>
      <c r="K87" s="3"/>
      <c r="L87" s="3"/>
      <c r="M87" s="3"/>
      <c r="N87" s="3"/>
      <c r="O87" s="3"/>
      <c r="P87" s="3"/>
      <c r="Q87" s="3"/>
      <c r="R87" s="3"/>
      <c r="S87" s="3"/>
      <c r="T87" s="3"/>
      <c r="U87" s="3"/>
      <c r="V87" s="3"/>
      <c r="W87" s="3"/>
      <c r="X87" s="3"/>
      <c r="Y87" s="3"/>
      <c r="Z87" s="3"/>
      <c r="AA87" s="3"/>
      <c r="AB87" s="3"/>
      <c r="AC87" s="3"/>
      <c r="AD87" s="3"/>
      <c r="AE87" s="3"/>
    </row>
    <row r="88" spans="1:31" x14ac:dyDescent="0.2">
      <c r="A88" s="43" t="s">
        <v>213</v>
      </c>
      <c r="B88" s="102" t="s">
        <v>233</v>
      </c>
      <c r="C88" s="102"/>
      <c r="D88" s="102"/>
      <c r="E88" s="102"/>
      <c r="F88" s="102"/>
      <c r="G88" s="102"/>
      <c r="H88" s="3"/>
      <c r="I88" s="31" t="s">
        <v>92</v>
      </c>
      <c r="J88" s="33"/>
      <c r="K88" s="3"/>
      <c r="L88" s="3"/>
      <c r="M88" s="3"/>
      <c r="N88" s="3"/>
      <c r="O88" s="3"/>
      <c r="P88" s="3"/>
      <c r="Q88" s="3"/>
      <c r="R88" s="3"/>
      <c r="S88" s="3"/>
      <c r="T88" s="3"/>
      <c r="U88" s="3"/>
      <c r="V88" s="3"/>
      <c r="W88" s="3"/>
      <c r="X88" s="3"/>
      <c r="Y88" s="3"/>
      <c r="Z88" s="3"/>
      <c r="AA88" s="3"/>
      <c r="AB88" s="3"/>
      <c r="AC88" s="3"/>
      <c r="AD88" s="3"/>
      <c r="AE88" s="3"/>
    </row>
    <row r="89" spans="1:31" x14ac:dyDescent="0.2">
      <c r="A89" s="43" t="s">
        <v>212</v>
      </c>
      <c r="B89" s="102" t="s">
        <v>234</v>
      </c>
      <c r="C89" s="102"/>
      <c r="D89" s="102"/>
      <c r="E89" s="102"/>
      <c r="F89" s="102"/>
      <c r="G89" s="102"/>
      <c r="H89" s="3"/>
      <c r="I89" s="31" t="s">
        <v>92</v>
      </c>
      <c r="J89" s="33"/>
      <c r="K89" s="3"/>
      <c r="L89" s="3"/>
      <c r="M89" s="3"/>
      <c r="N89" s="3"/>
      <c r="O89" s="3"/>
      <c r="P89" s="3"/>
      <c r="Q89" s="3"/>
      <c r="R89" s="3"/>
      <c r="S89" s="3"/>
      <c r="T89" s="3"/>
      <c r="U89" s="3"/>
      <c r="V89" s="3"/>
      <c r="W89" s="3"/>
      <c r="X89" s="3"/>
      <c r="Y89" s="3"/>
      <c r="Z89" s="3"/>
      <c r="AA89" s="3"/>
      <c r="AB89" s="3"/>
      <c r="AC89" s="3"/>
      <c r="AD89" s="3"/>
      <c r="AE89" s="3"/>
    </row>
    <row r="90" spans="1:31" x14ac:dyDescent="0.2">
      <c r="A90" s="46" t="s">
        <v>281</v>
      </c>
      <c r="B90" s="103" t="s">
        <v>282</v>
      </c>
      <c r="C90" s="103"/>
      <c r="D90" s="103"/>
      <c r="E90" s="103"/>
      <c r="F90" s="103"/>
      <c r="G90" s="103"/>
      <c r="H90" s="3"/>
      <c r="I90" s="31" t="s">
        <v>91</v>
      </c>
      <c r="J90" s="33"/>
      <c r="K90" s="3"/>
      <c r="L90" s="3"/>
      <c r="M90" s="3"/>
      <c r="N90" s="3"/>
      <c r="O90" s="3"/>
      <c r="P90" s="3"/>
      <c r="Q90" s="3"/>
      <c r="R90" s="3"/>
      <c r="S90" s="3"/>
      <c r="T90" s="3"/>
      <c r="U90" s="3"/>
      <c r="V90" s="3"/>
      <c r="W90" s="3"/>
      <c r="X90" s="3"/>
      <c r="Y90" s="3"/>
      <c r="Z90" s="3"/>
      <c r="AA90" s="3"/>
      <c r="AB90" s="3"/>
      <c r="AC90" s="3"/>
      <c r="AD90" s="3"/>
      <c r="AE90" s="3"/>
    </row>
    <row r="91" spans="1:31" x14ac:dyDescent="0.2">
      <c r="A91" s="43" t="s">
        <v>218</v>
      </c>
      <c r="B91" s="102" t="s">
        <v>235</v>
      </c>
      <c r="C91" s="102"/>
      <c r="D91" s="102"/>
      <c r="E91" s="102"/>
      <c r="F91" s="102"/>
      <c r="G91" s="102"/>
      <c r="H91" s="3"/>
      <c r="I91" s="31" t="s">
        <v>91</v>
      </c>
      <c r="J91" s="33"/>
      <c r="K91" s="3"/>
      <c r="L91" s="3"/>
      <c r="M91" s="3"/>
      <c r="N91" s="3"/>
      <c r="O91" s="3"/>
      <c r="P91" s="3"/>
      <c r="Q91" s="3"/>
      <c r="R91" s="3"/>
      <c r="S91" s="3"/>
      <c r="T91" s="3"/>
      <c r="U91" s="3"/>
      <c r="V91" s="3"/>
      <c r="W91" s="3"/>
      <c r="X91" s="3"/>
      <c r="Y91" s="3"/>
      <c r="Z91" s="3"/>
      <c r="AA91" s="3"/>
      <c r="AB91" s="3"/>
      <c r="AC91" s="3"/>
      <c r="AD91" s="3"/>
      <c r="AE91" s="3"/>
    </row>
    <row r="92" spans="1:31" ht="27.75" customHeight="1" x14ac:dyDescent="0.2">
      <c r="A92" s="43" t="s">
        <v>219</v>
      </c>
      <c r="B92" s="112" t="s">
        <v>236</v>
      </c>
      <c r="C92" s="112"/>
      <c r="D92" s="112"/>
      <c r="E92" s="112"/>
      <c r="F92" s="112"/>
      <c r="G92" s="112"/>
      <c r="H92" s="3"/>
      <c r="I92" s="31" t="s">
        <v>92</v>
      </c>
      <c r="J92" s="33"/>
      <c r="K92" s="3"/>
      <c r="L92" s="3"/>
      <c r="M92" s="3"/>
      <c r="N92" s="3"/>
      <c r="O92" s="3"/>
      <c r="P92" s="3"/>
      <c r="Q92" s="3"/>
      <c r="R92" s="3"/>
      <c r="S92" s="3"/>
      <c r="T92" s="3"/>
      <c r="U92" s="3"/>
      <c r="V92" s="3"/>
      <c r="W92" s="3"/>
      <c r="X92" s="3"/>
      <c r="Y92" s="3"/>
      <c r="Z92" s="3"/>
      <c r="AA92" s="3"/>
      <c r="AB92" s="3"/>
      <c r="AC92" s="3"/>
      <c r="AD92" s="3"/>
      <c r="AE92" s="3"/>
    </row>
    <row r="93" spans="1:31" x14ac:dyDescent="0.2">
      <c r="A93" s="43" t="s">
        <v>220</v>
      </c>
      <c r="B93" s="111" t="s">
        <v>237</v>
      </c>
      <c r="C93" s="111"/>
      <c r="D93" s="111"/>
      <c r="E93" s="111"/>
      <c r="F93" s="111"/>
      <c r="G93" s="111"/>
      <c r="H93" s="3"/>
      <c r="I93" s="31" t="s">
        <v>91</v>
      </c>
      <c r="J93" s="33"/>
      <c r="K93" s="3"/>
      <c r="L93" s="3"/>
      <c r="M93" s="3"/>
      <c r="N93" s="3"/>
      <c r="O93" s="3"/>
      <c r="P93" s="3"/>
      <c r="Q93" s="3"/>
      <c r="R93" s="3"/>
      <c r="S93" s="3"/>
      <c r="T93" s="3"/>
      <c r="U93" s="3"/>
      <c r="V93" s="3"/>
      <c r="W93" s="3"/>
      <c r="X93" s="3"/>
      <c r="Y93" s="3"/>
      <c r="Z93" s="3"/>
      <c r="AA93" s="3"/>
      <c r="AB93" s="3"/>
      <c r="AC93" s="3"/>
      <c r="AD93" s="3"/>
      <c r="AE93" s="3"/>
    </row>
    <row r="94" spans="1:31" ht="17.25" customHeight="1" x14ac:dyDescent="0.2">
      <c r="A94" s="43" t="s">
        <v>221</v>
      </c>
      <c r="B94" s="81" t="s">
        <v>238</v>
      </c>
      <c r="C94" s="81"/>
      <c r="D94" s="81"/>
      <c r="E94" s="81"/>
      <c r="F94" s="81"/>
      <c r="G94" s="81"/>
      <c r="H94" s="3"/>
      <c r="I94" s="31" t="s">
        <v>92</v>
      </c>
      <c r="J94" s="33"/>
      <c r="K94" s="3"/>
      <c r="L94" s="3"/>
      <c r="M94" s="3"/>
      <c r="N94" s="3"/>
      <c r="O94" s="3"/>
      <c r="P94" s="3"/>
      <c r="Q94" s="3"/>
      <c r="R94" s="3"/>
      <c r="S94" s="3"/>
      <c r="T94" s="3"/>
      <c r="U94" s="3"/>
      <c r="V94" s="3"/>
      <c r="W94" s="3"/>
      <c r="X94" s="3"/>
      <c r="Y94" s="3"/>
      <c r="Z94" s="3"/>
      <c r="AA94" s="3"/>
      <c r="AB94" s="3"/>
      <c r="AC94" s="3"/>
      <c r="AD94" s="3"/>
      <c r="AE94" s="3"/>
    </row>
    <row r="95" spans="1:31" ht="18" customHeight="1" x14ac:dyDescent="0.2">
      <c r="A95" s="43" t="s">
        <v>256</v>
      </c>
      <c r="B95" s="81" t="s">
        <v>330</v>
      </c>
      <c r="C95" s="81"/>
      <c r="D95" s="81"/>
      <c r="E95" s="81"/>
      <c r="F95" s="81"/>
      <c r="G95" s="81"/>
      <c r="H95" s="3"/>
      <c r="I95" s="31" t="s">
        <v>92</v>
      </c>
      <c r="J95" s="33"/>
      <c r="K95" s="3"/>
      <c r="L95" s="3"/>
      <c r="M95" s="3"/>
      <c r="N95" s="3"/>
      <c r="O95" s="3"/>
      <c r="P95" s="3"/>
      <c r="Q95" s="3"/>
      <c r="R95" s="3"/>
      <c r="S95" s="3"/>
      <c r="T95" s="3"/>
      <c r="U95" s="3"/>
      <c r="V95" s="3"/>
      <c r="W95" s="3"/>
      <c r="X95" s="3"/>
      <c r="Y95" s="3"/>
      <c r="Z95" s="3"/>
      <c r="AA95" s="3"/>
      <c r="AB95" s="3"/>
      <c r="AC95" s="3"/>
      <c r="AD95" s="3"/>
      <c r="AE95" s="3"/>
    </row>
    <row r="96" spans="1:31" ht="46.15" customHeight="1" x14ac:dyDescent="0.2">
      <c r="A96" s="43" t="s">
        <v>262</v>
      </c>
      <c r="B96" s="81" t="s">
        <v>263</v>
      </c>
      <c r="C96" s="81"/>
      <c r="D96" s="81"/>
      <c r="E96" s="81"/>
      <c r="F96" s="81"/>
      <c r="G96" s="81"/>
      <c r="H96" s="3"/>
      <c r="I96" s="31" t="s">
        <v>92</v>
      </c>
      <c r="J96" s="33"/>
      <c r="K96" s="3"/>
      <c r="L96" s="3"/>
      <c r="M96" s="3"/>
      <c r="N96" s="3"/>
      <c r="O96" s="3"/>
      <c r="P96" s="3"/>
      <c r="Q96" s="3"/>
      <c r="R96" s="3"/>
      <c r="S96" s="3"/>
      <c r="T96" s="3"/>
      <c r="U96" s="3"/>
      <c r="V96" s="3"/>
      <c r="W96" s="3"/>
      <c r="X96" s="3"/>
      <c r="Y96" s="3"/>
      <c r="Z96" s="3"/>
      <c r="AA96" s="3"/>
      <c r="AB96" s="3"/>
      <c r="AC96" s="3"/>
      <c r="AD96" s="3"/>
      <c r="AE96" s="3"/>
    </row>
    <row r="97" spans="1:31" x14ac:dyDescent="0.2">
      <c r="A97" s="43" t="s">
        <v>222</v>
      </c>
      <c r="B97" s="111" t="s">
        <v>239</v>
      </c>
      <c r="C97" s="111"/>
      <c r="D97" s="111"/>
      <c r="E97" s="111"/>
      <c r="F97" s="111"/>
      <c r="G97" s="111"/>
      <c r="H97" s="3"/>
      <c r="I97" s="31" t="s">
        <v>92</v>
      </c>
      <c r="J97" s="33"/>
      <c r="K97" s="3"/>
      <c r="L97" s="3"/>
      <c r="M97" s="3"/>
      <c r="N97" s="3"/>
      <c r="O97" s="3"/>
      <c r="P97" s="3"/>
      <c r="Q97" s="3"/>
      <c r="R97" s="3"/>
      <c r="S97" s="3"/>
      <c r="T97" s="3"/>
      <c r="U97" s="3"/>
      <c r="V97" s="3"/>
      <c r="W97" s="3"/>
      <c r="X97" s="3"/>
      <c r="Y97" s="3"/>
      <c r="Z97" s="3"/>
      <c r="AA97" s="3"/>
      <c r="AB97" s="3"/>
      <c r="AC97" s="3"/>
      <c r="AD97" s="3"/>
      <c r="AE97" s="3"/>
    </row>
    <row r="98" spans="1:31" x14ac:dyDescent="0.2">
      <c r="A98" s="46" t="s">
        <v>284</v>
      </c>
      <c r="B98" s="107" t="s">
        <v>304</v>
      </c>
      <c r="C98" s="107"/>
      <c r="D98" s="107"/>
      <c r="E98" s="107"/>
      <c r="F98" s="107"/>
      <c r="G98" s="107"/>
      <c r="H98" s="3"/>
      <c r="I98" s="31" t="s">
        <v>92</v>
      </c>
      <c r="J98" s="33"/>
      <c r="K98" s="3"/>
      <c r="L98" s="3"/>
      <c r="M98" s="3"/>
      <c r="N98" s="3"/>
      <c r="O98" s="3"/>
      <c r="P98" s="3"/>
      <c r="Q98" s="3"/>
      <c r="R98" s="3"/>
      <c r="S98" s="3"/>
      <c r="T98" s="3"/>
      <c r="U98" s="3"/>
      <c r="V98" s="3"/>
      <c r="W98" s="3"/>
      <c r="X98" s="3"/>
      <c r="Y98" s="3"/>
      <c r="Z98" s="3"/>
      <c r="AA98" s="3"/>
      <c r="AB98" s="3"/>
      <c r="AC98" s="3"/>
      <c r="AD98" s="3"/>
      <c r="AE98" s="3"/>
    </row>
    <row r="99" spans="1:31" ht="15.75" customHeight="1" x14ac:dyDescent="0.2">
      <c r="A99" s="46" t="s">
        <v>285</v>
      </c>
      <c r="B99" s="116" t="s">
        <v>286</v>
      </c>
      <c r="C99" s="116"/>
      <c r="D99" s="116"/>
      <c r="E99" s="116"/>
      <c r="F99" s="116"/>
      <c r="G99" s="116"/>
      <c r="H99" s="3"/>
      <c r="I99" s="31" t="s">
        <v>92</v>
      </c>
      <c r="J99" s="33"/>
      <c r="K99" s="3"/>
      <c r="L99" s="3"/>
      <c r="M99" s="3"/>
      <c r="N99" s="3"/>
      <c r="O99" s="3"/>
      <c r="P99" s="3"/>
      <c r="Q99" s="3"/>
      <c r="R99" s="3"/>
      <c r="S99" s="3"/>
      <c r="T99" s="3"/>
      <c r="U99" s="3"/>
      <c r="V99" s="3"/>
      <c r="W99" s="3"/>
      <c r="X99" s="3"/>
      <c r="Y99" s="3"/>
      <c r="Z99" s="3"/>
      <c r="AA99" s="3"/>
      <c r="AB99" s="3"/>
      <c r="AC99" s="3"/>
      <c r="AD99" s="3"/>
      <c r="AE99" s="3"/>
    </row>
    <row r="100" spans="1:31" ht="15.75" customHeight="1" x14ac:dyDescent="0.2">
      <c r="A100" s="46" t="s">
        <v>223</v>
      </c>
      <c r="B100" s="116" t="s">
        <v>254</v>
      </c>
      <c r="C100" s="116"/>
      <c r="D100" s="116"/>
      <c r="E100" s="116"/>
      <c r="F100" s="116"/>
      <c r="G100" s="116"/>
      <c r="H100" s="3"/>
      <c r="I100" s="31" t="s">
        <v>92</v>
      </c>
      <c r="J100" s="33"/>
      <c r="K100" s="3"/>
      <c r="L100" s="3"/>
      <c r="M100" s="3"/>
      <c r="N100" s="3"/>
      <c r="O100" s="3"/>
      <c r="P100" s="3"/>
      <c r="Q100" s="3"/>
      <c r="R100" s="3"/>
      <c r="S100" s="3"/>
      <c r="T100" s="3"/>
      <c r="U100" s="3"/>
      <c r="V100" s="3"/>
      <c r="W100" s="3"/>
      <c r="X100" s="3"/>
      <c r="Y100" s="3"/>
      <c r="Z100" s="3"/>
      <c r="AA100" s="3"/>
      <c r="AB100" s="3"/>
      <c r="AC100" s="3"/>
      <c r="AD100" s="3"/>
      <c r="AE100" s="3"/>
    </row>
    <row r="101" spans="1:31" ht="16.5" customHeight="1" x14ac:dyDescent="0.2">
      <c r="A101" s="46" t="s">
        <v>305</v>
      </c>
      <c r="B101" s="82" t="s">
        <v>306</v>
      </c>
      <c r="C101" s="82"/>
      <c r="D101" s="82"/>
      <c r="E101" s="82"/>
      <c r="F101" s="82"/>
      <c r="G101" s="82"/>
      <c r="H101" s="3"/>
      <c r="I101" s="31" t="s">
        <v>91</v>
      </c>
      <c r="J101" s="33"/>
      <c r="K101" s="3"/>
      <c r="L101" s="3"/>
      <c r="M101" s="3"/>
      <c r="N101" s="3"/>
      <c r="O101" s="3"/>
      <c r="P101" s="3"/>
      <c r="Q101" s="3"/>
      <c r="R101" s="3"/>
      <c r="S101" s="3"/>
      <c r="T101" s="3"/>
      <c r="U101" s="3"/>
      <c r="V101" s="3"/>
      <c r="W101" s="3"/>
      <c r="X101" s="3"/>
      <c r="Y101" s="3"/>
      <c r="Z101" s="3"/>
      <c r="AA101" s="3"/>
      <c r="AB101" s="3"/>
      <c r="AC101" s="3"/>
      <c r="AD101" s="3"/>
      <c r="AE101" s="3"/>
    </row>
    <row r="102" spans="1:31" x14ac:dyDescent="0.2">
      <c r="A102" s="46" t="s">
        <v>224</v>
      </c>
      <c r="B102" s="103" t="s">
        <v>240</v>
      </c>
      <c r="C102" s="103"/>
      <c r="D102" s="103"/>
      <c r="E102" s="103"/>
      <c r="F102" s="103"/>
      <c r="G102" s="103"/>
      <c r="H102" s="3"/>
      <c r="I102" s="31" t="s">
        <v>92</v>
      </c>
      <c r="J102" s="33"/>
      <c r="K102" s="3"/>
      <c r="L102" s="3"/>
      <c r="M102" s="3"/>
      <c r="N102" s="3"/>
      <c r="O102" s="3"/>
      <c r="P102" s="3"/>
      <c r="Q102" s="3"/>
      <c r="R102" s="3"/>
      <c r="S102" s="3"/>
      <c r="T102" s="3"/>
      <c r="U102" s="3"/>
      <c r="V102" s="3"/>
      <c r="W102" s="3"/>
      <c r="X102" s="3"/>
      <c r="Y102" s="3"/>
      <c r="Z102" s="3"/>
      <c r="AA102" s="3"/>
      <c r="AB102" s="3"/>
      <c r="AC102" s="3"/>
      <c r="AD102" s="3"/>
      <c r="AE102" s="3"/>
    </row>
    <row r="103" spans="1:31" x14ac:dyDescent="0.2">
      <c r="A103" s="43" t="s">
        <v>225</v>
      </c>
      <c r="B103" s="102" t="s">
        <v>241</v>
      </c>
      <c r="C103" s="102"/>
      <c r="D103" s="102"/>
      <c r="E103" s="102"/>
      <c r="F103" s="102"/>
      <c r="G103" s="102"/>
      <c r="H103" s="3"/>
      <c r="I103" s="31" t="s">
        <v>91</v>
      </c>
      <c r="J103" s="33"/>
      <c r="K103" s="3"/>
      <c r="L103" s="3"/>
      <c r="M103" s="3"/>
      <c r="N103" s="3"/>
      <c r="O103" s="3"/>
      <c r="P103" s="3"/>
      <c r="Q103" s="3"/>
      <c r="R103" s="3"/>
      <c r="S103" s="3"/>
      <c r="T103" s="3"/>
      <c r="U103" s="3"/>
      <c r="V103" s="3"/>
      <c r="W103" s="3"/>
      <c r="X103" s="3"/>
      <c r="Y103" s="3"/>
      <c r="Z103" s="3"/>
      <c r="AA103" s="3"/>
      <c r="AB103" s="3"/>
      <c r="AC103" s="3"/>
      <c r="AD103" s="3"/>
      <c r="AE103" s="3"/>
    </row>
    <row r="104" spans="1:31" x14ac:dyDescent="0.2">
      <c r="A104" s="43" t="s">
        <v>226</v>
      </c>
      <c r="B104" s="103" t="s">
        <v>288</v>
      </c>
      <c r="C104" s="103"/>
      <c r="D104" s="103"/>
      <c r="E104" s="103"/>
      <c r="F104" s="103"/>
      <c r="G104" s="103"/>
      <c r="H104" s="3"/>
      <c r="I104" s="31" t="s">
        <v>92</v>
      </c>
      <c r="J104" s="33"/>
      <c r="K104" s="3"/>
      <c r="L104" s="3"/>
      <c r="M104" s="3"/>
      <c r="N104" s="3"/>
      <c r="O104" s="3"/>
      <c r="P104" s="3"/>
      <c r="Q104" s="3"/>
      <c r="R104" s="3"/>
      <c r="S104" s="3"/>
      <c r="T104" s="3"/>
      <c r="U104" s="3"/>
      <c r="V104" s="3"/>
      <c r="W104" s="3"/>
      <c r="X104" s="3"/>
      <c r="Y104" s="3"/>
      <c r="Z104" s="3"/>
      <c r="AA104" s="3"/>
      <c r="AB104" s="3"/>
      <c r="AC104" s="3"/>
      <c r="AD104" s="3"/>
      <c r="AE104" s="3"/>
    </row>
    <row r="105" spans="1:31" x14ac:dyDescent="0.2">
      <c r="A105" s="43" t="s">
        <v>227</v>
      </c>
      <c r="B105" s="102" t="s">
        <v>307</v>
      </c>
      <c r="C105" s="102"/>
      <c r="D105" s="102"/>
      <c r="E105" s="102"/>
      <c r="F105" s="102"/>
      <c r="G105" s="102"/>
      <c r="H105" s="3"/>
      <c r="I105" s="31" t="s">
        <v>92</v>
      </c>
      <c r="J105" s="33"/>
      <c r="K105" s="3"/>
      <c r="L105" s="3"/>
      <c r="M105" s="3"/>
      <c r="N105" s="3"/>
      <c r="O105" s="3"/>
      <c r="P105" s="3"/>
      <c r="Q105" s="3"/>
      <c r="R105" s="3"/>
      <c r="S105" s="3"/>
      <c r="T105" s="3"/>
      <c r="U105" s="3"/>
      <c r="V105" s="3"/>
      <c r="W105" s="3"/>
      <c r="X105" s="3"/>
      <c r="Y105" s="3"/>
      <c r="Z105" s="3"/>
      <c r="AA105" s="3"/>
      <c r="AB105" s="3"/>
      <c r="AC105" s="3"/>
      <c r="AD105" s="3"/>
      <c r="AE105" s="3"/>
    </row>
    <row r="106" spans="1:31" x14ac:dyDescent="0.2">
      <c r="A106" s="43" t="s">
        <v>228</v>
      </c>
      <c r="B106" s="102" t="s">
        <v>242</v>
      </c>
      <c r="C106" s="102"/>
      <c r="D106" s="102"/>
      <c r="E106" s="102"/>
      <c r="F106" s="102"/>
      <c r="G106" s="102"/>
      <c r="H106" s="3"/>
      <c r="I106" s="31" t="s">
        <v>92</v>
      </c>
      <c r="J106" s="33"/>
      <c r="K106" s="3"/>
      <c r="L106" s="3"/>
      <c r="M106" s="3"/>
      <c r="N106" s="3"/>
      <c r="O106" s="3"/>
      <c r="P106" s="3"/>
      <c r="Q106" s="3"/>
      <c r="R106" s="3"/>
      <c r="S106" s="3"/>
      <c r="T106" s="3"/>
      <c r="U106" s="3"/>
      <c r="V106" s="3"/>
      <c r="W106" s="3"/>
      <c r="X106" s="3"/>
      <c r="Y106" s="3"/>
      <c r="Z106" s="3"/>
      <c r="AA106" s="3"/>
      <c r="AB106" s="3"/>
      <c r="AC106" s="3"/>
      <c r="AD106" s="3"/>
      <c r="AE106" s="3"/>
    </row>
    <row r="107" spans="1:31" x14ac:dyDescent="0.2">
      <c r="A107" s="43" t="s">
        <v>229</v>
      </c>
      <c r="B107" s="102" t="s">
        <v>243</v>
      </c>
      <c r="C107" s="102"/>
      <c r="D107" s="102"/>
      <c r="E107" s="102"/>
      <c r="F107" s="102"/>
      <c r="G107" s="102"/>
      <c r="H107" s="3"/>
      <c r="I107" s="31" t="s">
        <v>92</v>
      </c>
      <c r="J107" s="33"/>
      <c r="K107" s="3"/>
      <c r="L107" s="3"/>
      <c r="M107" s="3"/>
      <c r="N107" s="3"/>
      <c r="O107" s="3"/>
      <c r="P107" s="3"/>
      <c r="Q107" s="3"/>
      <c r="R107" s="3"/>
      <c r="S107" s="3"/>
      <c r="T107" s="3"/>
      <c r="U107" s="3"/>
      <c r="V107" s="3"/>
      <c r="W107" s="3"/>
      <c r="X107" s="3"/>
      <c r="Y107" s="3"/>
      <c r="Z107" s="3"/>
      <c r="AA107" s="3"/>
      <c r="AB107" s="3"/>
      <c r="AC107" s="3"/>
      <c r="AD107" s="3"/>
      <c r="AE107" s="3"/>
    </row>
    <row r="108" spans="1:31" x14ac:dyDescent="0.2">
      <c r="A108" s="9"/>
      <c r="B108" s="27"/>
      <c r="C108" s="27"/>
      <c r="D108" s="27"/>
      <c r="E108" s="27"/>
      <c r="F108" s="27"/>
      <c r="G108" s="27"/>
      <c r="H108" s="3"/>
      <c r="I108" s="3"/>
      <c r="J108" s="3"/>
      <c r="K108" s="3"/>
      <c r="L108" s="3"/>
      <c r="M108" s="3"/>
      <c r="N108" s="3"/>
      <c r="O108" s="3"/>
      <c r="P108" s="3"/>
      <c r="Q108" s="3"/>
      <c r="R108" s="3"/>
      <c r="S108" s="3"/>
      <c r="T108" s="3"/>
      <c r="U108" s="3"/>
      <c r="V108" s="3"/>
      <c r="W108" s="3"/>
      <c r="X108" s="3"/>
      <c r="Y108" s="3"/>
      <c r="Z108" s="3"/>
      <c r="AA108" s="3"/>
      <c r="AB108" s="3"/>
      <c r="AC108" s="3"/>
      <c r="AD108" s="3"/>
      <c r="AE108" s="3"/>
    </row>
    <row r="109" spans="1:31" ht="15.75" x14ac:dyDescent="0.25">
      <c r="A109" s="80" t="s">
        <v>11</v>
      </c>
      <c r="B109" s="80"/>
      <c r="C109" s="80"/>
      <c r="D109" s="80"/>
      <c r="E109" s="80"/>
      <c r="F109" s="80"/>
      <c r="G109" s="80"/>
      <c r="H109" s="80"/>
      <c r="J109" s="3"/>
      <c r="K109" s="3"/>
      <c r="L109" s="3"/>
      <c r="M109" s="3"/>
      <c r="N109" s="3"/>
      <c r="O109" s="3"/>
      <c r="P109" s="3"/>
      <c r="Q109" s="3"/>
      <c r="R109" s="3"/>
      <c r="S109" s="3"/>
      <c r="T109" s="3"/>
      <c r="U109" s="3"/>
      <c r="V109" s="3"/>
      <c r="W109" s="3"/>
      <c r="X109" s="3"/>
      <c r="Y109" s="3"/>
      <c r="Z109" s="3"/>
      <c r="AA109" s="3"/>
      <c r="AB109" s="3"/>
      <c r="AC109" s="3"/>
      <c r="AD109" s="3"/>
      <c r="AE109" s="3"/>
    </row>
    <row r="110" spans="1:31" ht="42.6" customHeight="1" x14ac:dyDescent="0.2">
      <c r="A110" s="5" t="s">
        <v>10</v>
      </c>
      <c r="B110" s="5" t="s">
        <v>331</v>
      </c>
      <c r="C110" s="3"/>
      <c r="D110" s="3"/>
      <c r="E110" s="3"/>
      <c r="F110" s="3"/>
      <c r="G110" s="115" t="s">
        <v>310</v>
      </c>
      <c r="H110" s="115"/>
      <c r="I110" s="15" t="s">
        <v>20</v>
      </c>
      <c r="J110" s="117" t="s">
        <v>154</v>
      </c>
      <c r="K110" s="117"/>
      <c r="L110" s="3"/>
      <c r="M110" s="3"/>
      <c r="N110" s="3"/>
      <c r="O110" s="3"/>
      <c r="P110" s="3"/>
      <c r="Q110" s="3"/>
      <c r="R110" s="3"/>
      <c r="S110" s="3"/>
      <c r="T110" s="3"/>
      <c r="U110" s="3"/>
      <c r="V110" s="3"/>
      <c r="W110" s="3"/>
      <c r="X110" s="3"/>
      <c r="Y110" s="3"/>
      <c r="Z110" s="3"/>
      <c r="AA110" s="3"/>
      <c r="AB110" s="3"/>
      <c r="AC110" s="3"/>
      <c r="AD110" s="3"/>
      <c r="AE110" s="3"/>
    </row>
    <row r="111" spans="1:31" ht="18" customHeight="1" x14ac:dyDescent="0.2">
      <c r="A111" s="43" t="s">
        <v>35</v>
      </c>
      <c r="B111" s="106" t="s">
        <v>244</v>
      </c>
      <c r="C111" s="106"/>
      <c r="D111" s="106"/>
      <c r="E111" s="106"/>
      <c r="F111" s="106"/>
      <c r="G111" s="106"/>
      <c r="H111" s="31" t="s">
        <v>92</v>
      </c>
      <c r="I111" s="51"/>
      <c r="J111" s="85"/>
      <c r="K111" s="85"/>
      <c r="L111" s="3"/>
      <c r="M111" s="3"/>
      <c r="N111" s="3"/>
      <c r="O111" s="3"/>
      <c r="P111" s="3"/>
      <c r="Q111" s="3"/>
      <c r="R111" s="3"/>
      <c r="S111" s="3"/>
      <c r="T111" s="3"/>
      <c r="U111" s="3"/>
      <c r="V111" s="3"/>
      <c r="W111" s="3"/>
      <c r="X111" s="3"/>
      <c r="Y111" s="3"/>
      <c r="Z111" s="3"/>
      <c r="AA111" s="3"/>
      <c r="AB111" s="3"/>
      <c r="AC111" s="3"/>
      <c r="AD111" s="3"/>
      <c r="AE111" s="3"/>
    </row>
    <row r="112" spans="1:31" ht="14.25" customHeight="1" x14ac:dyDescent="0.2">
      <c r="A112" s="43" t="s">
        <v>12</v>
      </c>
      <c r="B112" s="106" t="s">
        <v>245</v>
      </c>
      <c r="C112" s="106"/>
      <c r="D112" s="106"/>
      <c r="E112" s="106"/>
      <c r="F112" s="106"/>
      <c r="G112" s="106"/>
      <c r="H112" s="31" t="s">
        <v>92</v>
      </c>
      <c r="I112" s="51"/>
      <c r="J112" s="85"/>
      <c r="K112" s="85"/>
      <c r="L112" s="3"/>
      <c r="M112" s="3"/>
      <c r="N112" s="3"/>
      <c r="O112" s="3"/>
      <c r="P112" s="3"/>
      <c r="Q112" s="3"/>
      <c r="R112" s="3"/>
      <c r="S112" s="3"/>
      <c r="T112" s="3"/>
      <c r="U112" s="3"/>
      <c r="V112" s="3"/>
      <c r="W112" s="3"/>
      <c r="X112" s="3"/>
      <c r="Y112" s="3"/>
      <c r="Z112" s="3"/>
      <c r="AA112" s="3"/>
      <c r="AB112" s="3"/>
      <c r="AC112" s="3"/>
      <c r="AD112" s="3"/>
      <c r="AE112" s="3"/>
    </row>
    <row r="113" spans="1:31" ht="14.25" customHeight="1" x14ac:dyDescent="0.2">
      <c r="A113" s="43" t="s">
        <v>13</v>
      </c>
      <c r="B113" s="106" t="s">
        <v>246</v>
      </c>
      <c r="C113" s="106"/>
      <c r="D113" s="106"/>
      <c r="E113" s="106"/>
      <c r="F113" s="106"/>
      <c r="G113" s="106"/>
      <c r="H113" s="31" t="s">
        <v>92</v>
      </c>
      <c r="I113" s="51"/>
      <c r="J113" s="85"/>
      <c r="K113" s="85"/>
      <c r="L113" s="3"/>
      <c r="M113" s="3"/>
      <c r="N113" s="3"/>
      <c r="O113" s="3"/>
      <c r="P113" s="3"/>
      <c r="Q113" s="3"/>
      <c r="R113" s="3"/>
      <c r="S113" s="3"/>
      <c r="T113" s="3"/>
      <c r="U113" s="3"/>
      <c r="V113" s="3"/>
      <c r="W113" s="3"/>
      <c r="X113" s="3"/>
      <c r="Y113" s="3"/>
      <c r="Z113" s="3"/>
      <c r="AA113" s="3"/>
      <c r="AB113" s="3"/>
      <c r="AC113" s="3"/>
      <c r="AD113" s="3"/>
      <c r="AE113" s="3"/>
    </row>
    <row r="114" spans="1:31" ht="14.25" customHeight="1" x14ac:dyDescent="0.2">
      <c r="A114" s="43" t="s">
        <v>14</v>
      </c>
      <c r="B114" s="106" t="s">
        <v>247</v>
      </c>
      <c r="C114" s="106"/>
      <c r="D114" s="106"/>
      <c r="E114" s="106"/>
      <c r="F114" s="106"/>
      <c r="G114" s="106"/>
      <c r="H114" s="31" t="s">
        <v>92</v>
      </c>
      <c r="I114" s="51"/>
      <c r="J114" s="85"/>
      <c r="K114" s="85"/>
      <c r="L114" s="3"/>
      <c r="M114" s="3"/>
      <c r="N114" s="3"/>
      <c r="O114" s="3"/>
      <c r="P114" s="3"/>
      <c r="Q114" s="3"/>
      <c r="R114" s="3"/>
      <c r="S114" s="3"/>
      <c r="T114" s="3"/>
      <c r="U114" s="3"/>
      <c r="V114" s="3"/>
      <c r="W114" s="3"/>
      <c r="X114" s="3"/>
      <c r="Y114" s="3"/>
      <c r="Z114" s="3"/>
      <c r="AA114" s="3"/>
      <c r="AB114" s="3"/>
      <c r="AC114" s="3"/>
      <c r="AD114" s="3"/>
      <c r="AE114" s="3"/>
    </row>
    <row r="115" spans="1:31" ht="14.25" customHeight="1" x14ac:dyDescent="0.2">
      <c r="A115" s="43" t="s">
        <v>15</v>
      </c>
      <c r="B115" s="118" t="s">
        <v>283</v>
      </c>
      <c r="C115" s="118"/>
      <c r="D115" s="118"/>
      <c r="E115" s="118"/>
      <c r="F115" s="118"/>
      <c r="G115" s="118"/>
      <c r="H115" s="31" t="s">
        <v>92</v>
      </c>
      <c r="I115" s="51"/>
      <c r="J115" s="85"/>
      <c r="K115" s="85"/>
      <c r="L115" s="3"/>
      <c r="M115" s="3"/>
      <c r="N115" s="3"/>
      <c r="O115" s="3"/>
      <c r="P115" s="3"/>
      <c r="Q115" s="3"/>
      <c r="R115" s="3"/>
      <c r="S115" s="3"/>
      <c r="T115" s="3"/>
      <c r="U115" s="3"/>
      <c r="V115" s="3"/>
      <c r="W115" s="3"/>
      <c r="X115" s="3"/>
      <c r="Y115" s="3"/>
      <c r="Z115" s="3"/>
      <c r="AA115" s="3"/>
      <c r="AB115" s="3"/>
      <c r="AC115" s="3"/>
      <c r="AD115" s="3"/>
      <c r="AE115" s="3"/>
    </row>
    <row r="116" spans="1:31" x14ac:dyDescent="0.2">
      <c r="A116" s="43" t="s">
        <v>16</v>
      </c>
      <c r="B116" s="118" t="s">
        <v>248</v>
      </c>
      <c r="C116" s="118"/>
      <c r="D116" s="118"/>
      <c r="E116" s="118"/>
      <c r="F116" s="118"/>
      <c r="G116" s="118"/>
      <c r="H116" s="31" t="s">
        <v>92</v>
      </c>
      <c r="I116" s="51"/>
      <c r="J116" s="85"/>
      <c r="K116" s="85"/>
      <c r="L116" s="3"/>
      <c r="M116" s="3"/>
      <c r="N116" s="3"/>
      <c r="O116" s="3"/>
      <c r="P116" s="3"/>
      <c r="Q116" s="3"/>
      <c r="R116" s="3"/>
      <c r="S116" s="3"/>
      <c r="T116" s="3"/>
      <c r="U116" s="3"/>
      <c r="V116" s="3"/>
      <c r="W116" s="3"/>
      <c r="X116" s="3"/>
      <c r="Y116" s="3"/>
      <c r="Z116" s="3"/>
      <c r="AA116" s="3"/>
      <c r="AB116" s="3"/>
      <c r="AC116" s="3"/>
      <c r="AD116" s="3"/>
      <c r="AE116" s="3"/>
    </row>
    <row r="117" spans="1:31" ht="27.75" customHeight="1" x14ac:dyDescent="0.2">
      <c r="A117" s="43" t="s">
        <v>17</v>
      </c>
      <c r="B117" s="118" t="s">
        <v>249</v>
      </c>
      <c r="C117" s="118"/>
      <c r="D117" s="118"/>
      <c r="E117" s="118"/>
      <c r="F117" s="118"/>
      <c r="G117" s="118"/>
      <c r="H117" s="31" t="s">
        <v>92</v>
      </c>
      <c r="I117" s="51"/>
      <c r="J117" s="85"/>
      <c r="K117" s="85"/>
      <c r="L117" s="3"/>
      <c r="M117" s="3"/>
      <c r="N117" s="3"/>
      <c r="O117" s="3"/>
      <c r="P117" s="3"/>
      <c r="Q117" s="3"/>
      <c r="R117" s="3"/>
      <c r="S117" s="3"/>
      <c r="T117" s="3"/>
      <c r="U117" s="3"/>
      <c r="V117" s="3"/>
      <c r="W117" s="3"/>
      <c r="X117" s="3"/>
      <c r="Y117" s="3"/>
      <c r="Z117" s="3"/>
      <c r="AA117" s="3"/>
      <c r="AB117" s="3"/>
      <c r="AC117" s="3"/>
      <c r="AD117" s="3"/>
      <c r="AE117" s="3"/>
    </row>
    <row r="118" spans="1:31" ht="14.25" customHeight="1" x14ac:dyDescent="0.2">
      <c r="A118" s="43" t="s">
        <v>18</v>
      </c>
      <c r="B118" s="121" t="s">
        <v>260</v>
      </c>
      <c r="C118" s="121"/>
      <c r="D118" s="121"/>
      <c r="E118" s="121"/>
      <c r="F118" s="121"/>
      <c r="G118" s="121"/>
      <c r="H118" s="31" t="s">
        <v>92</v>
      </c>
      <c r="I118" s="51"/>
      <c r="J118" s="85"/>
      <c r="K118" s="85"/>
      <c r="L118" s="3"/>
      <c r="M118" s="3"/>
      <c r="N118" s="3"/>
      <c r="O118" s="3"/>
      <c r="P118" s="3"/>
      <c r="Q118" s="3"/>
      <c r="R118" s="3"/>
      <c r="S118" s="3"/>
      <c r="T118" s="3"/>
      <c r="U118" s="3"/>
      <c r="V118" s="3"/>
      <c r="W118" s="3"/>
      <c r="X118" s="3"/>
      <c r="Y118" s="3"/>
      <c r="Z118" s="3"/>
      <c r="AA118" s="3"/>
      <c r="AB118" s="3"/>
      <c r="AC118" s="3"/>
      <c r="AD118" s="3"/>
      <c r="AE118" s="3"/>
    </row>
    <row r="119" spans="1:31" ht="15" customHeight="1" x14ac:dyDescent="0.2">
      <c r="A119" s="43" t="s">
        <v>34</v>
      </c>
      <c r="B119" s="121" t="s">
        <v>259</v>
      </c>
      <c r="C119" s="121"/>
      <c r="D119" s="121"/>
      <c r="E119" s="121"/>
      <c r="F119" s="121"/>
      <c r="G119" s="121"/>
      <c r="H119" s="31" t="s">
        <v>92</v>
      </c>
      <c r="I119" s="51"/>
      <c r="J119" s="85"/>
      <c r="K119" s="85"/>
      <c r="L119" s="3"/>
      <c r="M119" s="3"/>
      <c r="N119" s="3"/>
      <c r="O119" s="3"/>
      <c r="P119" s="3"/>
      <c r="Q119" s="3"/>
      <c r="R119" s="3"/>
      <c r="S119" s="3"/>
      <c r="T119" s="3"/>
      <c r="U119" s="3"/>
      <c r="V119" s="3"/>
      <c r="W119" s="3"/>
      <c r="X119" s="3"/>
      <c r="Y119" s="3"/>
      <c r="Z119" s="3"/>
      <c r="AA119" s="3"/>
      <c r="AB119" s="3"/>
      <c r="AC119" s="3"/>
      <c r="AD119" s="3"/>
      <c r="AE119" s="3"/>
    </row>
    <row r="120" spans="1:31" ht="17.25" customHeight="1" x14ac:dyDescent="0.2">
      <c r="A120" s="43" t="s">
        <v>19</v>
      </c>
      <c r="B120" s="82" t="s">
        <v>258</v>
      </c>
      <c r="C120" s="82"/>
      <c r="D120" s="82"/>
      <c r="E120" s="82"/>
      <c r="F120" s="82"/>
      <c r="G120" s="82"/>
      <c r="H120" s="31" t="s">
        <v>92</v>
      </c>
      <c r="I120" s="51"/>
      <c r="J120" s="85"/>
      <c r="K120" s="85"/>
      <c r="L120" s="3"/>
      <c r="M120" s="3"/>
      <c r="N120" s="3"/>
      <c r="O120" s="3"/>
      <c r="P120" s="3"/>
      <c r="Q120" s="3"/>
      <c r="R120" s="3"/>
      <c r="S120" s="3"/>
      <c r="T120" s="3"/>
      <c r="U120" s="3"/>
      <c r="V120" s="3"/>
      <c r="W120" s="3"/>
      <c r="X120" s="3"/>
      <c r="Y120" s="3"/>
      <c r="Z120" s="3"/>
      <c r="AA120" s="3"/>
      <c r="AB120" s="3"/>
      <c r="AC120" s="3"/>
      <c r="AD120" s="3"/>
      <c r="AE120" s="3"/>
    </row>
    <row r="121" spans="1:31" ht="42" customHeight="1" x14ac:dyDescent="0.2">
      <c r="A121" s="43" t="s">
        <v>36</v>
      </c>
      <c r="B121" s="82" t="s">
        <v>266</v>
      </c>
      <c r="C121" s="82"/>
      <c r="D121" s="82"/>
      <c r="E121" s="82"/>
      <c r="F121" s="82"/>
      <c r="G121" s="82"/>
      <c r="H121" s="31" t="s">
        <v>92</v>
      </c>
      <c r="I121" s="51"/>
      <c r="J121" s="85"/>
      <c r="K121" s="85"/>
      <c r="L121" s="3"/>
      <c r="M121" s="3"/>
      <c r="N121" s="3"/>
      <c r="O121" s="3"/>
      <c r="P121" s="3"/>
      <c r="Q121" s="3"/>
      <c r="R121" s="3"/>
      <c r="S121" s="3"/>
      <c r="T121" s="3"/>
      <c r="U121" s="3"/>
      <c r="V121" s="3"/>
      <c r="W121" s="3"/>
      <c r="X121" s="3"/>
      <c r="Y121" s="3"/>
      <c r="Z121" s="3"/>
      <c r="AA121" s="3"/>
      <c r="AB121" s="3"/>
      <c r="AC121" s="3"/>
      <c r="AD121" s="3"/>
      <c r="AE121" s="3"/>
    </row>
    <row r="122" spans="1:31" ht="14.25" customHeight="1" x14ac:dyDescent="0.2">
      <c r="A122" s="43" t="s">
        <v>257</v>
      </c>
      <c r="B122" s="118" t="s">
        <v>250</v>
      </c>
      <c r="C122" s="118"/>
      <c r="D122" s="118"/>
      <c r="E122" s="118"/>
      <c r="F122" s="118"/>
      <c r="G122" s="118"/>
      <c r="H122" s="31" t="s">
        <v>92</v>
      </c>
      <c r="I122" s="51"/>
      <c r="J122" s="85"/>
      <c r="K122" s="85"/>
      <c r="L122" s="3"/>
      <c r="M122" s="3"/>
      <c r="N122" s="3"/>
      <c r="O122" s="3"/>
      <c r="P122" s="3"/>
      <c r="Q122" s="3"/>
      <c r="R122" s="3"/>
      <c r="S122" s="3"/>
      <c r="T122" s="3"/>
      <c r="U122" s="3"/>
      <c r="V122" s="3"/>
      <c r="W122" s="3"/>
      <c r="X122" s="3"/>
      <c r="Y122" s="3"/>
      <c r="Z122" s="3"/>
      <c r="AA122" s="3"/>
      <c r="AB122" s="3"/>
      <c r="AC122" s="3"/>
      <c r="AD122" s="3"/>
      <c r="AE122" s="3"/>
    </row>
    <row r="123" spans="1:31" ht="14.25" customHeight="1" x14ac:dyDescent="0.2">
      <c r="A123" s="43" t="s">
        <v>265</v>
      </c>
      <c r="B123" s="118" t="s">
        <v>287</v>
      </c>
      <c r="C123" s="118"/>
      <c r="D123" s="118"/>
      <c r="E123" s="118"/>
      <c r="F123" s="118"/>
      <c r="G123" s="118"/>
      <c r="H123" s="31" t="s">
        <v>92</v>
      </c>
      <c r="I123" s="51"/>
      <c r="J123" s="85"/>
      <c r="K123" s="85"/>
      <c r="L123" s="3"/>
      <c r="M123" s="3"/>
      <c r="N123" s="3"/>
      <c r="O123" s="3"/>
      <c r="P123" s="3"/>
      <c r="Q123" s="3"/>
      <c r="R123" s="3"/>
      <c r="S123" s="3"/>
      <c r="T123" s="3"/>
      <c r="U123" s="3"/>
      <c r="V123" s="3"/>
      <c r="W123" s="3"/>
      <c r="X123" s="3"/>
      <c r="Y123" s="3"/>
      <c r="Z123" s="3"/>
      <c r="AA123" s="3"/>
      <c r="AB123" s="3"/>
      <c r="AC123" s="3"/>
      <c r="AD123" s="3"/>
      <c r="AE123" s="3"/>
    </row>
    <row r="124" spans="1:31" ht="14.25" customHeight="1" x14ac:dyDescent="0.2">
      <c r="A124" s="9"/>
      <c r="B124" s="21"/>
      <c r="C124" s="21"/>
      <c r="D124" s="21"/>
      <c r="E124" s="21"/>
      <c r="F124" s="21"/>
      <c r="G124" s="21"/>
      <c r="H124" s="3"/>
      <c r="I124" s="3"/>
      <c r="J124" s="119"/>
      <c r="K124" s="119"/>
      <c r="L124" s="3"/>
      <c r="M124" s="3"/>
      <c r="N124" s="3"/>
      <c r="O124" s="3"/>
      <c r="P124" s="3"/>
      <c r="Q124" s="3"/>
      <c r="R124" s="3"/>
      <c r="S124" s="3"/>
      <c r="T124" s="3"/>
      <c r="U124" s="3"/>
      <c r="V124" s="3"/>
      <c r="W124" s="3"/>
      <c r="X124" s="3"/>
      <c r="Y124" s="3"/>
      <c r="Z124" s="3"/>
      <c r="AA124" s="3"/>
      <c r="AB124" s="3"/>
      <c r="AC124" s="3"/>
      <c r="AD124" s="3"/>
      <c r="AE124" s="3"/>
    </row>
    <row r="125" spans="1:31" ht="20.25" x14ac:dyDescent="0.3">
      <c r="A125" s="71" t="s">
        <v>22</v>
      </c>
      <c r="B125" s="71"/>
      <c r="C125" s="71"/>
      <c r="D125" s="71"/>
      <c r="E125" s="71"/>
      <c r="F125" s="71"/>
      <c r="G125" s="71"/>
      <c r="H125" s="71"/>
      <c r="I125" s="18"/>
      <c r="J125" s="3"/>
      <c r="K125" s="3"/>
      <c r="L125" s="3"/>
      <c r="M125" s="3"/>
      <c r="N125" s="3"/>
      <c r="O125" s="3"/>
      <c r="P125" s="3"/>
      <c r="Q125" s="3"/>
      <c r="R125" s="3"/>
      <c r="S125" s="3"/>
      <c r="T125" s="3"/>
      <c r="U125" s="3"/>
      <c r="V125" s="3"/>
      <c r="W125" s="3"/>
      <c r="X125" s="3"/>
      <c r="Y125" s="3"/>
      <c r="Z125" s="3"/>
      <c r="AA125" s="3"/>
      <c r="AB125" s="3"/>
      <c r="AC125" s="3"/>
      <c r="AD125" s="3"/>
      <c r="AE125" s="3"/>
    </row>
    <row r="126" spans="1:31" x14ac:dyDescent="0.2">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row>
    <row r="127" spans="1:31" ht="127.15" customHeight="1" x14ac:dyDescent="0.2">
      <c r="A127" s="73" t="s">
        <v>264</v>
      </c>
      <c r="B127" s="73"/>
      <c r="C127" s="73"/>
      <c r="D127" s="73"/>
      <c r="E127" s="73"/>
      <c r="F127" s="73"/>
      <c r="G127" s="73"/>
      <c r="H127" s="73"/>
      <c r="I127" s="73"/>
      <c r="J127" s="73"/>
      <c r="K127" s="73"/>
      <c r="L127" s="3"/>
      <c r="M127" s="3"/>
      <c r="N127" s="3"/>
      <c r="O127" s="3"/>
      <c r="P127" s="3"/>
      <c r="Q127" s="3"/>
      <c r="R127" s="3"/>
      <c r="S127" s="3"/>
      <c r="T127" s="3"/>
      <c r="U127" s="3"/>
      <c r="V127" s="3"/>
      <c r="W127" s="3"/>
      <c r="X127" s="3"/>
      <c r="Y127" s="3"/>
      <c r="Z127" s="3"/>
      <c r="AA127" s="3"/>
      <c r="AB127" s="3"/>
      <c r="AC127" s="3"/>
      <c r="AD127" s="3"/>
      <c r="AE127" s="3"/>
    </row>
    <row r="128" spans="1:31" x14ac:dyDescent="0.2">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row>
    <row r="129" spans="1:31" ht="15.75" x14ac:dyDescent="0.25">
      <c r="A129" s="120" t="s">
        <v>308</v>
      </c>
      <c r="B129" s="120"/>
      <c r="C129" s="120"/>
      <c r="D129" s="120"/>
      <c r="E129" s="120"/>
      <c r="F129" s="120"/>
      <c r="G129" s="120"/>
      <c r="H129" s="120"/>
      <c r="I129" s="3"/>
      <c r="J129" s="3"/>
      <c r="K129" s="3"/>
      <c r="L129" s="3"/>
      <c r="M129" s="3"/>
      <c r="N129" s="3"/>
      <c r="O129" s="3"/>
      <c r="P129" s="3"/>
      <c r="Q129" s="3"/>
      <c r="R129" s="3"/>
      <c r="S129" s="3"/>
      <c r="T129" s="3"/>
      <c r="U129" s="3"/>
      <c r="V129" s="3"/>
      <c r="W129" s="3"/>
      <c r="X129" s="3"/>
      <c r="Y129" s="3"/>
      <c r="Z129" s="3"/>
      <c r="AA129" s="3"/>
      <c r="AB129" s="3"/>
      <c r="AC129" s="3"/>
      <c r="AD129" s="3"/>
      <c r="AE129" s="3"/>
    </row>
    <row r="130" spans="1:31" ht="15.75" x14ac:dyDescent="0.25">
      <c r="A130" s="22"/>
      <c r="B130" s="22"/>
      <c r="C130" s="22"/>
      <c r="D130" s="22"/>
      <c r="E130" s="22"/>
      <c r="F130" s="22"/>
      <c r="G130" s="22"/>
      <c r="H130" s="22"/>
      <c r="I130" s="3"/>
      <c r="J130" s="3"/>
      <c r="K130" s="3"/>
      <c r="L130" s="3"/>
      <c r="M130" s="3"/>
      <c r="N130" s="3"/>
      <c r="O130" s="3"/>
      <c r="P130" s="3"/>
      <c r="Q130" s="3"/>
      <c r="R130" s="3"/>
      <c r="S130" s="3"/>
      <c r="T130" s="3"/>
      <c r="U130" s="3"/>
      <c r="V130" s="3"/>
      <c r="W130" s="3"/>
      <c r="X130" s="3"/>
      <c r="Y130" s="3"/>
      <c r="Z130" s="3"/>
      <c r="AA130" s="3"/>
      <c r="AB130" s="3"/>
      <c r="AC130" s="3"/>
      <c r="AD130" s="3"/>
      <c r="AE130" s="3"/>
    </row>
    <row r="131" spans="1:31" x14ac:dyDescent="0.2">
      <c r="A131" s="40" t="s">
        <v>23</v>
      </c>
      <c r="B131" s="40"/>
      <c r="C131" s="3"/>
      <c r="D131" s="3"/>
      <c r="E131" s="5" t="s">
        <v>28</v>
      </c>
      <c r="F131" s="5" t="s">
        <v>29</v>
      </c>
      <c r="G131" s="5" t="s">
        <v>30</v>
      </c>
      <c r="H131" s="5" t="s">
        <v>31</v>
      </c>
      <c r="I131" s="5" t="s">
        <v>32</v>
      </c>
      <c r="J131" s="5" t="s">
        <v>267</v>
      </c>
      <c r="K131" s="3"/>
      <c r="L131" s="3"/>
      <c r="M131" s="3"/>
      <c r="N131" s="3"/>
      <c r="O131" s="3"/>
      <c r="P131" s="3"/>
      <c r="Q131" s="3"/>
      <c r="R131" s="3"/>
      <c r="S131" s="3"/>
      <c r="T131" s="3"/>
      <c r="U131" s="3"/>
      <c r="V131" s="3"/>
      <c r="W131" s="3"/>
      <c r="X131" s="3"/>
      <c r="Y131" s="3"/>
      <c r="Z131" s="3"/>
      <c r="AA131" s="3"/>
      <c r="AB131" s="3"/>
      <c r="AC131" s="3"/>
      <c r="AD131" s="3"/>
      <c r="AE131" s="3"/>
    </row>
    <row r="132" spans="1:31" x14ac:dyDescent="0.2">
      <c r="A132" s="74" t="s">
        <v>169</v>
      </c>
      <c r="B132" s="74"/>
      <c r="C132" s="74"/>
      <c r="D132" s="74"/>
      <c r="E132" s="65">
        <v>0</v>
      </c>
      <c r="F132" s="65">
        <v>0</v>
      </c>
      <c r="G132" s="65">
        <v>0</v>
      </c>
      <c r="H132" s="65">
        <v>0</v>
      </c>
      <c r="I132" s="65">
        <v>0</v>
      </c>
      <c r="J132" s="66" t="str">
        <f>IF(SUM(E132:I132)=0, "", SUM(E132:I132))</f>
        <v/>
      </c>
      <c r="K132" s="3"/>
      <c r="L132" s="3"/>
      <c r="M132" s="3"/>
      <c r="N132" s="3"/>
      <c r="O132" s="3"/>
      <c r="P132" s="3"/>
      <c r="Q132" s="3"/>
      <c r="R132" s="3"/>
      <c r="S132" s="3"/>
      <c r="T132" s="3"/>
      <c r="U132" s="3"/>
      <c r="V132" s="3"/>
      <c r="W132" s="3"/>
      <c r="X132" s="3"/>
      <c r="Y132" s="3"/>
      <c r="Z132" s="3"/>
      <c r="AA132" s="3"/>
      <c r="AB132" s="3"/>
      <c r="AC132" s="3"/>
      <c r="AD132" s="3"/>
      <c r="AE132" s="3"/>
    </row>
    <row r="133" spans="1:31" x14ac:dyDescent="0.2">
      <c r="A133" s="74" t="s">
        <v>170</v>
      </c>
      <c r="B133" s="74"/>
      <c r="C133" s="74"/>
      <c r="D133" s="74"/>
      <c r="E133" s="65">
        <v>0.12</v>
      </c>
      <c r="F133" s="65">
        <v>1.36</v>
      </c>
      <c r="G133" s="65">
        <v>46.98</v>
      </c>
      <c r="H133" s="65">
        <v>342.69</v>
      </c>
      <c r="I133" s="65">
        <v>0</v>
      </c>
      <c r="J133" s="66">
        <f>IF(SUM(E133:I133)=0, "", SUM(E133:I133))</f>
        <v>391.15</v>
      </c>
      <c r="K133" s="3"/>
      <c r="L133" s="3"/>
      <c r="M133" s="3"/>
      <c r="N133" s="3"/>
      <c r="O133" s="3"/>
      <c r="P133" s="3"/>
      <c r="Q133" s="3"/>
      <c r="R133" s="3"/>
      <c r="S133" s="3"/>
      <c r="T133" s="3"/>
      <c r="U133" s="3"/>
      <c r="V133" s="3"/>
      <c r="W133" s="3"/>
      <c r="X133" s="3"/>
      <c r="Y133" s="3"/>
      <c r="Z133" s="3"/>
      <c r="AA133" s="3"/>
      <c r="AB133" s="3"/>
      <c r="AC133" s="3"/>
      <c r="AD133" s="3"/>
      <c r="AE133" s="3"/>
    </row>
    <row r="134" spans="1:31" x14ac:dyDescent="0.2">
      <c r="A134" s="74" t="s">
        <v>171</v>
      </c>
      <c r="B134" s="74"/>
      <c r="C134" s="74"/>
      <c r="D134" s="74"/>
      <c r="E134" s="65">
        <v>0</v>
      </c>
      <c r="F134" s="65">
        <v>0</v>
      </c>
      <c r="G134" s="65">
        <v>0</v>
      </c>
      <c r="H134" s="65">
        <v>0.23</v>
      </c>
      <c r="I134" s="65">
        <v>0</v>
      </c>
      <c r="J134" s="66">
        <f t="shared" ref="J134" si="0">IF(SUM(E134:I134)=0, "", SUM(E134:I134))</f>
        <v>0.23</v>
      </c>
      <c r="K134" s="3"/>
      <c r="L134" s="3"/>
      <c r="M134" s="3"/>
      <c r="N134" s="3"/>
      <c r="O134" s="3"/>
      <c r="P134" s="3"/>
      <c r="Q134" s="3"/>
      <c r="R134" s="3"/>
      <c r="S134" s="3"/>
      <c r="T134" s="3"/>
      <c r="U134" s="3"/>
      <c r="V134" s="3"/>
      <c r="W134" s="3"/>
      <c r="X134" s="3"/>
      <c r="Y134" s="3"/>
      <c r="Z134" s="3"/>
      <c r="AA134" s="3"/>
      <c r="AB134" s="3"/>
      <c r="AC134" s="3"/>
      <c r="AD134" s="3"/>
      <c r="AE134" s="3"/>
    </row>
    <row r="135" spans="1:31" x14ac:dyDescent="0.2">
      <c r="A135" s="74" t="s">
        <v>172</v>
      </c>
      <c r="B135" s="74"/>
      <c r="C135" s="74"/>
      <c r="D135" s="74"/>
      <c r="E135" s="65">
        <v>0</v>
      </c>
      <c r="F135" s="65">
        <v>0</v>
      </c>
      <c r="G135" s="65">
        <v>0.12</v>
      </c>
      <c r="H135" s="65">
        <v>58.21</v>
      </c>
      <c r="I135" s="65">
        <v>0</v>
      </c>
      <c r="J135" s="66">
        <f t="shared" ref="J135:J143" si="1">IF(SUM(E135:I135)=0, "", SUM(E135:I135))</f>
        <v>58.33</v>
      </c>
      <c r="K135" s="3"/>
      <c r="L135" s="3"/>
      <c r="M135" s="3"/>
      <c r="N135" s="3"/>
      <c r="O135" s="3"/>
      <c r="P135" s="3"/>
      <c r="Q135" s="3"/>
      <c r="R135" s="3"/>
      <c r="S135" s="3"/>
      <c r="T135" s="3"/>
      <c r="U135" s="3"/>
      <c r="V135" s="3"/>
      <c r="W135" s="3"/>
      <c r="X135" s="3"/>
      <c r="Y135" s="3"/>
      <c r="Z135" s="3"/>
      <c r="AA135" s="3"/>
      <c r="AB135" s="3"/>
      <c r="AC135" s="3"/>
      <c r="AD135" s="3"/>
      <c r="AE135" s="3"/>
    </row>
    <row r="136" spans="1:31" x14ac:dyDescent="0.2">
      <c r="A136" s="6" t="s">
        <v>173</v>
      </c>
      <c r="B136" s="6"/>
      <c r="C136" s="6"/>
      <c r="D136" s="6"/>
      <c r="E136" s="65">
        <v>0</v>
      </c>
      <c r="F136" s="65">
        <v>2</v>
      </c>
      <c r="G136" s="65">
        <v>55</v>
      </c>
      <c r="H136" s="65">
        <v>120.2</v>
      </c>
      <c r="I136" s="65">
        <v>0</v>
      </c>
      <c r="J136" s="66">
        <f t="shared" si="1"/>
        <v>177.2</v>
      </c>
      <c r="K136" s="3"/>
      <c r="L136" s="3"/>
      <c r="M136" s="3"/>
      <c r="N136" s="3"/>
      <c r="O136" s="3"/>
      <c r="P136" s="3"/>
      <c r="Q136" s="3"/>
      <c r="R136" s="3"/>
      <c r="S136" s="3"/>
      <c r="T136" s="3"/>
      <c r="U136" s="3"/>
      <c r="V136" s="3"/>
      <c r="W136" s="3"/>
      <c r="X136" s="3"/>
      <c r="Y136" s="3"/>
      <c r="Z136" s="3"/>
      <c r="AA136" s="3"/>
      <c r="AB136" s="3"/>
      <c r="AC136" s="3"/>
      <c r="AD136" s="3"/>
      <c r="AE136" s="3"/>
    </row>
    <row r="137" spans="1:31" ht="28.5" customHeight="1" x14ac:dyDescent="0.2">
      <c r="A137" s="73" t="s">
        <v>174</v>
      </c>
      <c r="B137" s="73"/>
      <c r="C137" s="73"/>
      <c r="D137" s="73"/>
      <c r="E137" s="65">
        <v>0</v>
      </c>
      <c r="F137" s="65">
        <v>0</v>
      </c>
      <c r="G137" s="65">
        <v>16</v>
      </c>
      <c r="H137" s="65">
        <v>27</v>
      </c>
      <c r="I137" s="65">
        <v>0</v>
      </c>
      <c r="J137" s="66">
        <f t="shared" si="1"/>
        <v>43</v>
      </c>
      <c r="K137" s="3"/>
      <c r="L137" s="3"/>
      <c r="M137" s="3"/>
      <c r="N137" s="3"/>
      <c r="O137" s="3"/>
      <c r="P137" s="3"/>
      <c r="Q137" s="3"/>
      <c r="R137" s="3"/>
      <c r="S137" s="3"/>
      <c r="T137" s="3"/>
      <c r="U137" s="3"/>
      <c r="V137" s="3"/>
      <c r="W137" s="3"/>
      <c r="X137" s="3"/>
      <c r="Y137" s="3"/>
      <c r="Z137" s="3"/>
      <c r="AA137" s="3"/>
      <c r="AB137" s="3"/>
      <c r="AC137" s="3"/>
      <c r="AD137" s="3"/>
      <c r="AE137" s="3"/>
    </row>
    <row r="138" spans="1:31" ht="30" customHeight="1" x14ac:dyDescent="0.2">
      <c r="A138" s="73" t="s">
        <v>200</v>
      </c>
      <c r="B138" s="73"/>
      <c r="C138" s="73"/>
      <c r="D138" s="73"/>
      <c r="E138" s="65">
        <v>0</v>
      </c>
      <c r="F138" s="65">
        <v>0</v>
      </c>
      <c r="G138" s="65">
        <v>0</v>
      </c>
      <c r="H138" s="65">
        <v>7</v>
      </c>
      <c r="I138" s="65">
        <v>0</v>
      </c>
      <c r="J138" s="66">
        <f t="shared" si="1"/>
        <v>7</v>
      </c>
      <c r="K138" s="3"/>
      <c r="L138" s="3"/>
      <c r="M138" s="3"/>
      <c r="N138" s="3"/>
      <c r="O138" s="3"/>
      <c r="P138" s="3"/>
      <c r="Q138" s="3"/>
      <c r="R138" s="3"/>
      <c r="S138" s="3"/>
      <c r="T138" s="3"/>
      <c r="U138" s="3"/>
      <c r="V138" s="3"/>
      <c r="W138" s="3"/>
      <c r="X138" s="3"/>
      <c r="Y138" s="3"/>
      <c r="Z138" s="3"/>
      <c r="AA138" s="3"/>
      <c r="AB138" s="3"/>
      <c r="AC138" s="3"/>
      <c r="AD138" s="3"/>
      <c r="AE138" s="3"/>
    </row>
    <row r="139" spans="1:31" x14ac:dyDescent="0.2">
      <c r="A139" s="74" t="s">
        <v>176</v>
      </c>
      <c r="B139" s="74"/>
      <c r="C139" s="74"/>
      <c r="D139" s="74"/>
      <c r="E139" s="65">
        <v>0</v>
      </c>
      <c r="F139" s="65">
        <v>0</v>
      </c>
      <c r="G139" s="65">
        <v>10</v>
      </c>
      <c r="H139" s="65">
        <v>31.8</v>
      </c>
      <c r="I139" s="65">
        <v>0</v>
      </c>
      <c r="J139" s="66">
        <f t="shared" si="1"/>
        <v>41.8</v>
      </c>
      <c r="K139" s="3"/>
      <c r="L139" s="3"/>
      <c r="M139" s="3"/>
      <c r="N139" s="3"/>
      <c r="O139" s="3"/>
      <c r="P139" s="3"/>
      <c r="Q139" s="3"/>
      <c r="R139" s="3"/>
      <c r="S139" s="3"/>
      <c r="T139" s="3"/>
      <c r="U139" s="3"/>
      <c r="V139" s="3"/>
      <c r="W139" s="3"/>
      <c r="X139" s="3"/>
      <c r="Y139" s="3"/>
      <c r="Z139" s="3"/>
      <c r="AA139" s="3"/>
      <c r="AB139" s="3"/>
      <c r="AC139" s="3"/>
      <c r="AD139" s="3"/>
      <c r="AE139" s="3"/>
    </row>
    <row r="140" spans="1:31" x14ac:dyDescent="0.2">
      <c r="A140" s="74" t="s">
        <v>177</v>
      </c>
      <c r="B140" s="74"/>
      <c r="C140" s="74"/>
      <c r="D140" s="74"/>
      <c r="E140" s="65">
        <v>0</v>
      </c>
      <c r="F140" s="65">
        <v>0</v>
      </c>
      <c r="G140" s="65">
        <v>9</v>
      </c>
      <c r="H140" s="65">
        <v>18</v>
      </c>
      <c r="I140" s="65">
        <v>0</v>
      </c>
      <c r="J140" s="66">
        <f t="shared" si="1"/>
        <v>27</v>
      </c>
      <c r="K140" s="3"/>
      <c r="L140" s="3"/>
      <c r="M140" s="3"/>
      <c r="N140" s="3"/>
      <c r="O140" s="3"/>
      <c r="P140" s="3"/>
      <c r="Q140" s="3"/>
      <c r="R140" s="3"/>
      <c r="S140" s="3"/>
      <c r="T140" s="3"/>
      <c r="U140" s="3"/>
      <c r="V140" s="3"/>
      <c r="W140" s="3"/>
      <c r="X140" s="3"/>
      <c r="Y140" s="3"/>
      <c r="Z140" s="3"/>
      <c r="AA140" s="3"/>
      <c r="AB140" s="3"/>
      <c r="AC140" s="3"/>
      <c r="AD140" s="3"/>
      <c r="AE140" s="3"/>
    </row>
    <row r="141" spans="1:31" x14ac:dyDescent="0.2">
      <c r="A141" s="74" t="s">
        <v>178</v>
      </c>
      <c r="B141" s="74"/>
      <c r="C141" s="74"/>
      <c r="D141" s="74"/>
      <c r="E141" s="65">
        <v>0</v>
      </c>
      <c r="F141" s="65">
        <v>0</v>
      </c>
      <c r="G141" s="65">
        <v>1</v>
      </c>
      <c r="H141" s="65">
        <v>1</v>
      </c>
      <c r="I141" s="65">
        <v>0</v>
      </c>
      <c r="J141" s="66">
        <f t="shared" si="1"/>
        <v>2</v>
      </c>
      <c r="K141" s="3"/>
      <c r="L141" s="3"/>
      <c r="M141" s="3"/>
      <c r="N141" s="3"/>
      <c r="O141" s="3"/>
      <c r="P141" s="3"/>
      <c r="Q141" s="3"/>
      <c r="R141" s="3"/>
      <c r="S141" s="3"/>
      <c r="T141" s="3"/>
      <c r="U141" s="3"/>
      <c r="V141" s="3"/>
      <c r="W141" s="3"/>
      <c r="X141" s="3"/>
      <c r="Y141" s="3"/>
      <c r="Z141" s="3"/>
      <c r="AA141" s="3"/>
      <c r="AB141" s="3"/>
      <c r="AC141" s="3"/>
      <c r="AD141" s="3"/>
      <c r="AE141" s="3"/>
    </row>
    <row r="142" spans="1:31" x14ac:dyDescent="0.2">
      <c r="A142" s="74" t="s">
        <v>179</v>
      </c>
      <c r="B142" s="74"/>
      <c r="C142" s="74"/>
      <c r="D142" s="74"/>
      <c r="E142" s="65">
        <v>0</v>
      </c>
      <c r="F142" s="65">
        <v>0</v>
      </c>
      <c r="G142" s="65">
        <v>0</v>
      </c>
      <c r="H142" s="65">
        <v>0</v>
      </c>
      <c r="I142" s="65">
        <v>0</v>
      </c>
      <c r="J142" s="66" t="str">
        <f t="shared" si="1"/>
        <v/>
      </c>
      <c r="K142" s="3"/>
      <c r="L142" s="3"/>
      <c r="M142" s="3"/>
      <c r="N142" s="3"/>
      <c r="O142" s="3"/>
      <c r="P142" s="3"/>
      <c r="Q142" s="3"/>
      <c r="R142" s="3"/>
      <c r="S142" s="3"/>
      <c r="T142" s="3"/>
      <c r="U142" s="3"/>
      <c r="V142" s="3"/>
      <c r="W142" s="3"/>
      <c r="X142" s="3"/>
      <c r="Y142" s="3"/>
      <c r="Z142" s="3"/>
      <c r="AA142" s="3"/>
      <c r="AB142" s="3"/>
      <c r="AC142" s="3"/>
      <c r="AD142" s="3"/>
      <c r="AE142" s="3"/>
    </row>
    <row r="143" spans="1:31" x14ac:dyDescent="0.2">
      <c r="A143" s="74" t="s">
        <v>180</v>
      </c>
      <c r="B143" s="74"/>
      <c r="C143" s="74"/>
      <c r="D143" s="74"/>
      <c r="E143" s="65">
        <v>0</v>
      </c>
      <c r="F143" s="65">
        <v>0</v>
      </c>
      <c r="G143" s="65">
        <v>7</v>
      </c>
      <c r="H143" s="65">
        <v>13</v>
      </c>
      <c r="I143" s="65">
        <v>0</v>
      </c>
      <c r="J143" s="66">
        <f t="shared" si="1"/>
        <v>20</v>
      </c>
      <c r="K143" s="3"/>
      <c r="L143" s="3"/>
      <c r="M143" s="3"/>
      <c r="N143" s="3"/>
      <c r="O143" s="3"/>
      <c r="P143" s="3"/>
      <c r="Q143" s="3"/>
      <c r="R143" s="3"/>
      <c r="S143" s="3"/>
      <c r="T143" s="3"/>
      <c r="U143" s="3"/>
      <c r="V143" s="3"/>
      <c r="W143" s="3"/>
      <c r="X143" s="3"/>
      <c r="Y143" s="3"/>
      <c r="Z143" s="3"/>
      <c r="AA143" s="3"/>
      <c r="AB143" s="3"/>
      <c r="AC143" s="3"/>
      <c r="AD143" s="3"/>
      <c r="AE143" s="3"/>
    </row>
    <row r="144" spans="1:31" x14ac:dyDescent="0.2">
      <c r="A144" s="3" t="s">
        <v>24</v>
      </c>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row>
    <row r="145" spans="1:31" x14ac:dyDescent="0.2">
      <c r="A145" s="41" t="s">
        <v>25</v>
      </c>
      <c r="B145" s="6"/>
      <c r="C145" s="6"/>
      <c r="D145" s="6"/>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row>
    <row r="146" spans="1:31" x14ac:dyDescent="0.2">
      <c r="A146" s="74" t="s">
        <v>181</v>
      </c>
      <c r="B146" s="74"/>
      <c r="C146" s="74"/>
      <c r="D146" s="74"/>
      <c r="E146" s="65">
        <v>0</v>
      </c>
      <c r="F146" s="65">
        <v>2</v>
      </c>
      <c r="G146" s="65">
        <v>147</v>
      </c>
      <c r="H146" s="65">
        <v>237</v>
      </c>
      <c r="I146" s="65">
        <v>0</v>
      </c>
      <c r="J146" s="66">
        <f t="shared" ref="J146:J151" si="2">IF(SUM(E146:I146)=0, "", SUM(E146:I146))</f>
        <v>386</v>
      </c>
      <c r="K146" s="3"/>
      <c r="L146" s="3"/>
      <c r="M146" s="3"/>
      <c r="N146" s="3"/>
      <c r="O146" s="3"/>
      <c r="P146" s="3"/>
      <c r="Q146" s="3"/>
      <c r="R146" s="3"/>
      <c r="S146" s="3"/>
      <c r="T146" s="3"/>
      <c r="U146" s="3"/>
      <c r="V146" s="3"/>
      <c r="W146" s="3"/>
      <c r="X146" s="3"/>
      <c r="Y146" s="3"/>
      <c r="Z146" s="3"/>
      <c r="AA146" s="3"/>
      <c r="AB146" s="3"/>
      <c r="AC146" s="3"/>
      <c r="AD146" s="3"/>
      <c r="AE146" s="3"/>
    </row>
    <row r="147" spans="1:31" x14ac:dyDescent="0.2">
      <c r="A147" s="74" t="s">
        <v>182</v>
      </c>
      <c r="B147" s="74"/>
      <c r="C147" s="74"/>
      <c r="D147" s="74"/>
      <c r="E147" s="65">
        <v>2.74</v>
      </c>
      <c r="F147" s="65">
        <v>4.41</v>
      </c>
      <c r="G147" s="65">
        <v>289</v>
      </c>
      <c r="H147" s="65">
        <v>495.71</v>
      </c>
      <c r="I147" s="65">
        <v>0</v>
      </c>
      <c r="J147" s="66">
        <f t="shared" si="2"/>
        <v>791.8599999999999</v>
      </c>
      <c r="K147" s="3"/>
      <c r="L147" s="3"/>
      <c r="M147" s="3"/>
      <c r="N147" s="3"/>
      <c r="O147" s="3"/>
      <c r="P147" s="3"/>
      <c r="Q147" s="3"/>
      <c r="R147" s="3"/>
      <c r="S147" s="3"/>
      <c r="T147" s="3"/>
      <c r="U147" s="3"/>
      <c r="V147" s="3"/>
      <c r="W147" s="3"/>
      <c r="X147" s="3"/>
      <c r="Y147" s="3"/>
      <c r="Z147" s="3"/>
      <c r="AA147" s="3"/>
      <c r="AB147" s="3"/>
      <c r="AC147" s="3"/>
      <c r="AD147" s="3"/>
      <c r="AE147" s="3"/>
    </row>
    <row r="148" spans="1:31" x14ac:dyDescent="0.2">
      <c r="A148" s="74" t="s">
        <v>183</v>
      </c>
      <c r="B148" s="74"/>
      <c r="C148" s="74"/>
      <c r="D148" s="74"/>
      <c r="E148" s="65">
        <v>2.92</v>
      </c>
      <c r="F148" s="65">
        <v>11.78</v>
      </c>
      <c r="G148" s="65">
        <v>300.98</v>
      </c>
      <c r="H148" s="65">
        <v>1524.07</v>
      </c>
      <c r="I148" s="65">
        <v>0</v>
      </c>
      <c r="J148" s="66">
        <f t="shared" si="2"/>
        <v>1839.75</v>
      </c>
      <c r="K148" s="3"/>
      <c r="L148" s="3"/>
      <c r="M148" s="3"/>
      <c r="N148" s="3"/>
      <c r="O148" s="3"/>
      <c r="P148" s="3"/>
      <c r="Q148" s="3"/>
      <c r="R148" s="3"/>
      <c r="S148" s="3"/>
      <c r="T148" s="3"/>
      <c r="U148" s="3"/>
      <c r="V148" s="3"/>
      <c r="W148" s="3"/>
      <c r="X148" s="3"/>
      <c r="Y148" s="3"/>
      <c r="Z148" s="3"/>
      <c r="AA148" s="3"/>
      <c r="AB148" s="3"/>
      <c r="AC148" s="3"/>
      <c r="AD148" s="3"/>
      <c r="AE148" s="3"/>
    </row>
    <row r="149" spans="1:31" x14ac:dyDescent="0.2">
      <c r="A149" s="74" t="s">
        <v>184</v>
      </c>
      <c r="B149" s="74"/>
      <c r="C149" s="74"/>
      <c r="D149" s="74"/>
      <c r="E149" s="65">
        <v>0</v>
      </c>
      <c r="F149" s="65">
        <v>0</v>
      </c>
      <c r="G149" s="65">
        <v>0</v>
      </c>
      <c r="H149" s="65">
        <v>0.99</v>
      </c>
      <c r="I149" s="65">
        <v>0</v>
      </c>
      <c r="J149" s="66">
        <f t="shared" si="2"/>
        <v>0.99</v>
      </c>
      <c r="K149" s="3"/>
      <c r="L149" s="3"/>
      <c r="M149" s="3"/>
      <c r="N149" s="3"/>
      <c r="O149" s="3"/>
      <c r="P149" s="3"/>
      <c r="Q149" s="3"/>
      <c r="R149" s="3"/>
      <c r="S149" s="3"/>
      <c r="T149" s="3"/>
      <c r="U149" s="3"/>
      <c r="V149" s="3"/>
      <c r="W149" s="3"/>
      <c r="X149" s="3"/>
      <c r="Y149" s="3"/>
      <c r="Z149" s="3"/>
      <c r="AA149" s="3"/>
      <c r="AB149" s="3"/>
      <c r="AC149" s="3"/>
      <c r="AD149" s="3"/>
      <c r="AE149" s="3"/>
    </row>
    <row r="150" spans="1:31" x14ac:dyDescent="0.2">
      <c r="A150" s="74" t="s">
        <v>185</v>
      </c>
      <c r="B150" s="74"/>
      <c r="C150" s="74"/>
      <c r="D150" s="74"/>
      <c r="E150" s="65">
        <v>0</v>
      </c>
      <c r="F150" s="65">
        <v>0</v>
      </c>
      <c r="G150" s="65">
        <v>0</v>
      </c>
      <c r="H150" s="65">
        <v>0</v>
      </c>
      <c r="I150" s="65">
        <v>0</v>
      </c>
      <c r="J150" s="66" t="str">
        <f t="shared" si="2"/>
        <v/>
      </c>
      <c r="K150" s="3"/>
      <c r="L150" s="3"/>
      <c r="M150" s="3"/>
      <c r="N150" s="3"/>
      <c r="O150" s="3"/>
      <c r="P150" s="3"/>
      <c r="Q150" s="3"/>
      <c r="R150" s="3"/>
      <c r="S150" s="3"/>
      <c r="T150" s="3"/>
      <c r="U150" s="3"/>
      <c r="V150" s="3"/>
      <c r="W150" s="3"/>
      <c r="X150" s="3"/>
      <c r="Y150" s="3"/>
      <c r="Z150" s="3"/>
      <c r="AA150" s="3"/>
      <c r="AB150" s="3"/>
      <c r="AC150" s="3"/>
      <c r="AD150" s="3"/>
      <c r="AE150" s="3"/>
    </row>
    <row r="151" spans="1:31" x14ac:dyDescent="0.2">
      <c r="A151" s="74" t="s">
        <v>180</v>
      </c>
      <c r="B151" s="74"/>
      <c r="C151" s="74"/>
      <c r="D151" s="74"/>
      <c r="E151" s="65">
        <v>0</v>
      </c>
      <c r="F151" s="65">
        <v>0</v>
      </c>
      <c r="G151" s="65">
        <v>13</v>
      </c>
      <c r="H151" s="65">
        <v>34.799999999999997</v>
      </c>
      <c r="I151" s="65"/>
      <c r="J151" s="66">
        <f t="shared" si="2"/>
        <v>47.8</v>
      </c>
      <c r="K151" s="3"/>
      <c r="L151" s="3"/>
      <c r="M151" s="3"/>
      <c r="N151" s="3"/>
      <c r="O151" s="3"/>
      <c r="P151" s="3"/>
      <c r="Q151" s="3"/>
      <c r="R151" s="3"/>
      <c r="S151" s="3"/>
      <c r="T151" s="3"/>
      <c r="U151" s="3"/>
      <c r="V151" s="3"/>
      <c r="W151" s="3"/>
      <c r="X151" s="3"/>
      <c r="Y151" s="3"/>
      <c r="Z151" s="3"/>
      <c r="AA151" s="3"/>
      <c r="AB151" s="3"/>
      <c r="AC151" s="3"/>
      <c r="AD151" s="3"/>
      <c r="AE151" s="3"/>
    </row>
    <row r="152" spans="1:31" x14ac:dyDescent="0.2">
      <c r="A152" s="6" t="s">
        <v>24</v>
      </c>
      <c r="B152" s="6"/>
      <c r="C152" s="6"/>
      <c r="D152" s="6"/>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row>
    <row r="153" spans="1:31" x14ac:dyDescent="0.2">
      <c r="A153" s="41" t="s">
        <v>37</v>
      </c>
      <c r="B153" s="6"/>
      <c r="C153" s="6"/>
      <c r="D153" s="6"/>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row>
    <row r="154" spans="1:31" x14ac:dyDescent="0.2">
      <c r="A154" s="74" t="s">
        <v>186</v>
      </c>
      <c r="B154" s="74"/>
      <c r="C154" s="74"/>
      <c r="D154" s="74"/>
      <c r="E154" s="65">
        <v>0</v>
      </c>
      <c r="F154" s="65">
        <v>0</v>
      </c>
      <c r="G154" s="65">
        <v>13</v>
      </c>
      <c r="H154" s="65">
        <v>27</v>
      </c>
      <c r="I154" s="65">
        <v>0</v>
      </c>
      <c r="J154" s="66">
        <f t="shared" ref="J154:J161" si="3">IF(SUM(E154:I154)=0, "", SUM(E154:I154))</f>
        <v>40</v>
      </c>
      <c r="K154" s="3"/>
      <c r="L154" s="3"/>
      <c r="M154" s="3"/>
      <c r="N154" s="3"/>
      <c r="O154" s="3"/>
      <c r="P154" s="3"/>
      <c r="Q154" s="3"/>
      <c r="R154" s="3"/>
      <c r="S154" s="3"/>
      <c r="T154" s="3"/>
      <c r="U154" s="3"/>
      <c r="V154" s="3"/>
      <c r="W154" s="3"/>
      <c r="X154" s="3"/>
      <c r="Y154" s="3"/>
      <c r="Z154" s="3"/>
      <c r="AA154" s="3"/>
      <c r="AB154" s="3"/>
      <c r="AC154" s="3"/>
      <c r="AD154" s="3"/>
      <c r="AE154" s="3"/>
    </row>
    <row r="155" spans="1:31" ht="27.75" customHeight="1" x14ac:dyDescent="0.2">
      <c r="A155" s="73" t="s">
        <v>201</v>
      </c>
      <c r="B155" s="73"/>
      <c r="C155" s="73"/>
      <c r="D155" s="73"/>
      <c r="E155" s="65">
        <v>5</v>
      </c>
      <c r="F155" s="65">
        <v>14</v>
      </c>
      <c r="G155" s="65">
        <v>648</v>
      </c>
      <c r="H155" s="65">
        <v>1494</v>
      </c>
      <c r="I155" s="65">
        <v>0</v>
      </c>
      <c r="J155" s="66">
        <f t="shared" si="3"/>
        <v>2161</v>
      </c>
      <c r="K155" s="3"/>
      <c r="L155" s="3"/>
      <c r="M155" s="3"/>
      <c r="N155" s="3"/>
      <c r="O155" s="3"/>
      <c r="P155" s="3"/>
      <c r="Q155" s="3"/>
      <c r="R155" s="3"/>
      <c r="S155" s="3"/>
      <c r="T155" s="3"/>
      <c r="U155" s="3"/>
      <c r="V155" s="3"/>
      <c r="W155" s="3"/>
      <c r="X155" s="3"/>
      <c r="Y155" s="3"/>
      <c r="Z155" s="3"/>
      <c r="AA155" s="3"/>
      <c r="AB155" s="3"/>
      <c r="AC155" s="3"/>
      <c r="AD155" s="3"/>
      <c r="AE155" s="3"/>
    </row>
    <row r="156" spans="1:31" ht="28.5" customHeight="1" x14ac:dyDescent="0.2">
      <c r="A156" s="73" t="s">
        <v>188</v>
      </c>
      <c r="B156" s="73"/>
      <c r="C156" s="73"/>
      <c r="D156" s="73"/>
      <c r="E156" s="65">
        <v>8</v>
      </c>
      <c r="F156" s="65">
        <v>14</v>
      </c>
      <c r="G156" s="65">
        <v>323</v>
      </c>
      <c r="H156" s="65">
        <v>130</v>
      </c>
      <c r="I156" s="65"/>
      <c r="J156" s="66">
        <f t="shared" si="3"/>
        <v>475</v>
      </c>
      <c r="K156" s="3"/>
      <c r="L156" s="3"/>
      <c r="M156" s="3"/>
      <c r="N156" s="3"/>
      <c r="O156" s="3"/>
      <c r="P156" s="3"/>
      <c r="Q156" s="3"/>
      <c r="R156" s="3"/>
      <c r="S156" s="3"/>
      <c r="T156" s="3"/>
      <c r="U156" s="3"/>
      <c r="V156" s="3"/>
      <c r="W156" s="3"/>
      <c r="X156" s="3"/>
      <c r="Y156" s="3"/>
      <c r="Z156" s="3"/>
      <c r="AA156" s="3"/>
      <c r="AB156" s="3"/>
      <c r="AC156" s="3"/>
      <c r="AD156" s="3"/>
      <c r="AE156" s="3"/>
    </row>
    <row r="157" spans="1:31" ht="29.25" customHeight="1" x14ac:dyDescent="0.2">
      <c r="A157" s="73" t="s">
        <v>202</v>
      </c>
      <c r="B157" s="73"/>
      <c r="C157" s="73"/>
      <c r="D157" s="73"/>
      <c r="E157" s="65">
        <v>0</v>
      </c>
      <c r="F157" s="65">
        <v>1</v>
      </c>
      <c r="G157" s="65">
        <v>20</v>
      </c>
      <c r="H157" s="65">
        <v>1</v>
      </c>
      <c r="I157" s="65"/>
      <c r="J157" s="66">
        <f t="shared" si="3"/>
        <v>22</v>
      </c>
      <c r="K157" s="3"/>
      <c r="L157" s="3"/>
      <c r="M157" s="3"/>
      <c r="N157" s="3"/>
      <c r="O157" s="3"/>
      <c r="P157" s="3"/>
      <c r="Q157" s="3"/>
      <c r="R157" s="3"/>
      <c r="S157" s="3"/>
      <c r="T157" s="3"/>
      <c r="U157" s="3"/>
      <c r="V157" s="3"/>
      <c r="W157" s="3"/>
      <c r="X157" s="3"/>
      <c r="Y157" s="3"/>
      <c r="Z157" s="3"/>
      <c r="AA157" s="3"/>
      <c r="AB157" s="3"/>
      <c r="AC157" s="3"/>
      <c r="AD157" s="3"/>
      <c r="AE157" s="3"/>
    </row>
    <row r="158" spans="1:31" x14ac:dyDescent="0.2">
      <c r="A158" s="74" t="s">
        <v>190</v>
      </c>
      <c r="B158" s="74"/>
      <c r="C158" s="74"/>
      <c r="D158" s="74"/>
      <c r="E158" s="65">
        <v>0</v>
      </c>
      <c r="F158" s="65">
        <v>0</v>
      </c>
      <c r="G158" s="65">
        <v>1</v>
      </c>
      <c r="H158" s="65">
        <v>0</v>
      </c>
      <c r="I158" s="65">
        <v>0</v>
      </c>
      <c r="J158" s="66">
        <f t="shared" si="3"/>
        <v>1</v>
      </c>
      <c r="K158" s="3"/>
      <c r="L158" s="3"/>
      <c r="M158" s="3"/>
      <c r="N158" s="3"/>
      <c r="O158" s="3"/>
      <c r="P158" s="3"/>
      <c r="Q158" s="3"/>
      <c r="R158" s="3"/>
      <c r="S158" s="3"/>
      <c r="T158" s="3"/>
      <c r="U158" s="3"/>
      <c r="V158" s="3"/>
      <c r="W158" s="3"/>
      <c r="X158" s="3"/>
      <c r="Y158" s="3"/>
      <c r="Z158" s="3"/>
      <c r="AA158" s="3"/>
      <c r="AB158" s="3"/>
      <c r="AC158" s="3"/>
      <c r="AD158" s="3"/>
      <c r="AE158" s="3"/>
    </row>
    <row r="159" spans="1:31" ht="29.25" customHeight="1" x14ac:dyDescent="0.2">
      <c r="A159" s="73" t="s">
        <v>203</v>
      </c>
      <c r="B159" s="73"/>
      <c r="C159" s="73"/>
      <c r="D159" s="73"/>
      <c r="E159" s="65">
        <v>1</v>
      </c>
      <c r="F159" s="65">
        <v>3</v>
      </c>
      <c r="G159" s="65">
        <v>15</v>
      </c>
      <c r="H159" s="65">
        <v>9</v>
      </c>
      <c r="I159" s="65"/>
      <c r="J159" s="66">
        <f t="shared" si="3"/>
        <v>28</v>
      </c>
      <c r="K159" s="3"/>
      <c r="L159" s="3"/>
      <c r="M159" s="3"/>
      <c r="N159" s="3"/>
      <c r="O159" s="3"/>
      <c r="P159" s="3"/>
      <c r="Q159" s="3"/>
      <c r="R159" s="3"/>
      <c r="S159" s="3"/>
      <c r="T159" s="3"/>
      <c r="U159" s="3"/>
      <c r="V159" s="3"/>
      <c r="W159" s="3"/>
      <c r="X159" s="3"/>
      <c r="Y159" s="3"/>
      <c r="Z159" s="3"/>
      <c r="AA159" s="3"/>
      <c r="AB159" s="3"/>
      <c r="AC159" s="3"/>
      <c r="AD159" s="3"/>
      <c r="AE159" s="3"/>
    </row>
    <row r="160" spans="1:31" ht="29.25" customHeight="1" x14ac:dyDescent="0.2">
      <c r="A160" s="73" t="s">
        <v>204</v>
      </c>
      <c r="B160" s="73"/>
      <c r="C160" s="73"/>
      <c r="D160" s="73"/>
      <c r="E160" s="65">
        <v>1</v>
      </c>
      <c r="F160" s="65">
        <v>2</v>
      </c>
      <c r="G160" s="65">
        <v>23</v>
      </c>
      <c r="H160" s="65">
        <v>0</v>
      </c>
      <c r="I160" s="65"/>
      <c r="J160" s="66">
        <f t="shared" si="3"/>
        <v>26</v>
      </c>
      <c r="K160" s="3"/>
      <c r="L160" s="3"/>
      <c r="M160" s="3"/>
      <c r="N160" s="3"/>
      <c r="O160" s="3"/>
      <c r="P160" s="3"/>
      <c r="Q160" s="3"/>
      <c r="R160" s="3"/>
      <c r="S160" s="3"/>
      <c r="T160" s="3"/>
      <c r="U160" s="3"/>
      <c r="V160" s="3"/>
      <c r="W160" s="3"/>
      <c r="X160" s="3"/>
      <c r="Y160" s="3"/>
      <c r="Z160" s="3"/>
      <c r="AA160" s="3"/>
      <c r="AB160" s="3"/>
      <c r="AC160" s="3"/>
      <c r="AD160" s="3"/>
      <c r="AE160" s="3"/>
    </row>
    <row r="161" spans="1:31" ht="29.25" customHeight="1" x14ac:dyDescent="0.2">
      <c r="A161" s="73" t="s">
        <v>205</v>
      </c>
      <c r="B161" s="73"/>
      <c r="C161" s="73"/>
      <c r="D161" s="73"/>
      <c r="E161" s="65">
        <v>0</v>
      </c>
      <c r="F161" s="65">
        <v>0</v>
      </c>
      <c r="G161" s="65">
        <v>1</v>
      </c>
      <c r="H161" s="65">
        <v>0</v>
      </c>
      <c r="I161" s="65"/>
      <c r="J161" s="66">
        <f t="shared" si="3"/>
        <v>1</v>
      </c>
      <c r="K161" s="3"/>
      <c r="L161" s="3"/>
      <c r="M161" s="3"/>
      <c r="N161" s="3"/>
      <c r="O161" s="3"/>
      <c r="P161" s="3"/>
      <c r="Q161" s="3"/>
      <c r="R161" s="3"/>
      <c r="S161" s="3"/>
      <c r="T161" s="3"/>
      <c r="U161" s="3"/>
      <c r="V161" s="3"/>
      <c r="W161" s="3"/>
      <c r="X161" s="3"/>
      <c r="Y161" s="3"/>
      <c r="Z161" s="3"/>
      <c r="AA161" s="3"/>
      <c r="AB161" s="3"/>
      <c r="AC161" s="3"/>
      <c r="AD161" s="3"/>
      <c r="AE161" s="3"/>
    </row>
    <row r="162" spans="1:31" x14ac:dyDescent="0.2">
      <c r="A162" s="6" t="s">
        <v>24</v>
      </c>
      <c r="B162" s="6"/>
      <c r="C162" s="6"/>
      <c r="D162" s="6"/>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row>
    <row r="163" spans="1:31" x14ac:dyDescent="0.2">
      <c r="A163" s="41" t="s">
        <v>26</v>
      </c>
      <c r="B163" s="6"/>
      <c r="C163" s="6"/>
      <c r="D163" s="6"/>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row>
    <row r="164" spans="1:31" x14ac:dyDescent="0.2">
      <c r="A164" s="74" t="s">
        <v>193</v>
      </c>
      <c r="B164" s="74"/>
      <c r="C164" s="74"/>
      <c r="D164" s="74"/>
      <c r="E164" s="65">
        <v>13.58</v>
      </c>
      <c r="F164" s="65">
        <v>24.7</v>
      </c>
      <c r="G164" s="65">
        <v>1745.14</v>
      </c>
      <c r="H164" s="65">
        <v>2662.03</v>
      </c>
      <c r="I164" s="65"/>
      <c r="J164" s="66">
        <f>IF(SUM(E164:I164)=0, "", SUM(E164:I164))</f>
        <v>4445.4500000000007</v>
      </c>
      <c r="K164" s="3"/>
      <c r="L164" s="3"/>
      <c r="M164" s="3"/>
      <c r="N164" s="3"/>
      <c r="O164" s="3"/>
      <c r="P164" s="3"/>
      <c r="Q164" s="3"/>
      <c r="R164" s="3"/>
      <c r="S164" s="3"/>
      <c r="T164" s="3"/>
      <c r="U164" s="3"/>
      <c r="V164" s="3"/>
      <c r="W164" s="3"/>
      <c r="X164" s="3"/>
      <c r="Y164" s="3"/>
      <c r="Z164" s="3"/>
      <c r="AA164" s="3"/>
      <c r="AB164" s="3"/>
      <c r="AC164" s="3"/>
      <c r="AD164" s="3"/>
      <c r="AE164" s="3"/>
    </row>
    <row r="165" spans="1:31" x14ac:dyDescent="0.2">
      <c r="A165" s="74" t="s">
        <v>185</v>
      </c>
      <c r="B165" s="74"/>
      <c r="C165" s="74"/>
      <c r="D165" s="74"/>
      <c r="E165" s="65">
        <v>0</v>
      </c>
      <c r="F165" s="65">
        <v>0</v>
      </c>
      <c r="G165" s="65">
        <v>0</v>
      </c>
      <c r="H165" s="65">
        <v>0</v>
      </c>
      <c r="I165" s="65">
        <v>0</v>
      </c>
      <c r="J165" s="66" t="str">
        <f>IF(SUM(E165:I165)=0, "", SUM(E165:I165))</f>
        <v/>
      </c>
      <c r="K165" s="3"/>
      <c r="L165" s="3"/>
      <c r="M165" s="3"/>
      <c r="N165" s="3"/>
      <c r="O165" s="3"/>
      <c r="P165" s="3"/>
      <c r="Q165" s="3"/>
      <c r="R165" s="3"/>
      <c r="S165" s="3"/>
      <c r="T165" s="3"/>
      <c r="U165" s="3"/>
      <c r="V165" s="3"/>
      <c r="W165" s="3"/>
      <c r="X165" s="3"/>
      <c r="Y165" s="3"/>
      <c r="Z165" s="3"/>
      <c r="AA165" s="3"/>
      <c r="AB165" s="3"/>
      <c r="AC165" s="3"/>
      <c r="AD165" s="3"/>
      <c r="AE165" s="3"/>
    </row>
    <row r="166" spans="1:31" x14ac:dyDescent="0.2">
      <c r="A166" s="74" t="s">
        <v>194</v>
      </c>
      <c r="B166" s="74"/>
      <c r="C166" s="74"/>
      <c r="D166" s="74"/>
      <c r="E166" s="65">
        <v>221</v>
      </c>
      <c r="F166" s="65">
        <v>335</v>
      </c>
      <c r="G166" s="65">
        <v>25331</v>
      </c>
      <c r="H166" s="65">
        <v>12844</v>
      </c>
      <c r="I166" s="65"/>
      <c r="J166" s="66">
        <f>IF(SUM(E166:I166)=0, "", SUM(E166:I166))</f>
        <v>38731</v>
      </c>
      <c r="K166" s="3"/>
      <c r="L166" s="3"/>
      <c r="M166" s="3"/>
      <c r="N166" s="3"/>
      <c r="O166" s="3"/>
      <c r="P166" s="3"/>
      <c r="Q166" s="3"/>
      <c r="R166" s="3"/>
      <c r="S166" s="3"/>
      <c r="T166" s="3"/>
      <c r="U166" s="3"/>
      <c r="V166" s="3"/>
      <c r="W166" s="3"/>
      <c r="X166" s="3"/>
      <c r="Y166" s="3"/>
      <c r="Z166" s="3"/>
      <c r="AA166" s="3"/>
      <c r="AB166" s="3"/>
      <c r="AC166" s="3"/>
      <c r="AD166" s="3"/>
      <c r="AE166" s="3"/>
    </row>
    <row r="167" spans="1:31" x14ac:dyDescent="0.2">
      <c r="A167" s="74" t="s">
        <v>195</v>
      </c>
      <c r="B167" s="74"/>
      <c r="C167" s="74"/>
      <c r="D167" s="74"/>
      <c r="E167" s="65">
        <v>0</v>
      </c>
      <c r="F167" s="65">
        <v>0</v>
      </c>
      <c r="G167" s="65">
        <v>0.15</v>
      </c>
      <c r="H167" s="65">
        <v>1</v>
      </c>
      <c r="I167" s="65"/>
      <c r="J167" s="66">
        <f>IF(SUM(E167:I167)=0, "", SUM(E167:I167))</f>
        <v>1.1499999999999999</v>
      </c>
      <c r="K167" s="3"/>
      <c r="L167" s="3"/>
      <c r="M167" s="3"/>
      <c r="N167" s="3"/>
      <c r="O167" s="3"/>
      <c r="P167" s="3"/>
      <c r="Q167" s="3"/>
      <c r="R167" s="3"/>
      <c r="S167" s="3"/>
      <c r="T167" s="3"/>
      <c r="U167" s="3"/>
      <c r="V167" s="3"/>
      <c r="W167" s="3"/>
      <c r="X167" s="3"/>
      <c r="Y167" s="3"/>
      <c r="Z167" s="3"/>
      <c r="AA167" s="3"/>
      <c r="AB167" s="3"/>
      <c r="AC167" s="3"/>
      <c r="AD167" s="3"/>
      <c r="AE167" s="3"/>
    </row>
    <row r="168" spans="1:31" x14ac:dyDescent="0.2">
      <c r="A168" s="6"/>
      <c r="B168" s="6"/>
      <c r="C168" s="6"/>
      <c r="D168" s="6"/>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row>
    <row r="169" spans="1:31" x14ac:dyDescent="0.2">
      <c r="A169" s="12" t="s">
        <v>27</v>
      </c>
      <c r="B169" s="6"/>
      <c r="C169" s="6"/>
      <c r="D169" s="6"/>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row>
    <row r="170" spans="1:31" x14ac:dyDescent="0.2">
      <c r="A170" s="74" t="s">
        <v>96</v>
      </c>
      <c r="B170" s="74"/>
      <c r="C170" s="74"/>
      <c r="D170" s="74"/>
      <c r="E170" s="65">
        <v>2050</v>
      </c>
      <c r="F170" s="65">
        <v>5177</v>
      </c>
      <c r="G170" s="65">
        <v>79330</v>
      </c>
      <c r="H170" s="65">
        <v>14623</v>
      </c>
      <c r="I170" s="65">
        <f>101832-101180</f>
        <v>652</v>
      </c>
      <c r="J170" s="66">
        <f>IF(SUM(E170:I170)=0, "", SUM(E170:I170))</f>
        <v>101832</v>
      </c>
      <c r="K170" s="3"/>
      <c r="L170" s="3"/>
      <c r="M170" s="3"/>
      <c r="N170" s="3"/>
      <c r="O170" s="3"/>
      <c r="P170" s="3"/>
      <c r="Q170" s="3"/>
      <c r="R170" s="3"/>
      <c r="S170" s="3"/>
      <c r="T170" s="3"/>
      <c r="U170" s="3"/>
      <c r="V170" s="3"/>
      <c r="W170" s="3"/>
      <c r="X170" s="3"/>
      <c r="Y170" s="3"/>
      <c r="Z170" s="3"/>
      <c r="AA170" s="3"/>
      <c r="AB170" s="3"/>
      <c r="AC170" s="3"/>
      <c r="AD170" s="3"/>
      <c r="AE170" s="3"/>
    </row>
    <row r="171" spans="1:31" x14ac:dyDescent="0.2">
      <c r="A171" s="74" t="s">
        <v>97</v>
      </c>
      <c r="B171" s="74"/>
      <c r="C171" s="74"/>
      <c r="D171" s="74"/>
      <c r="E171" s="65">
        <v>0</v>
      </c>
      <c r="F171" s="65">
        <v>0</v>
      </c>
      <c r="G171" s="65">
        <v>0</v>
      </c>
      <c r="H171" s="65">
        <v>0</v>
      </c>
      <c r="I171" s="65">
        <v>0</v>
      </c>
      <c r="J171" s="66" t="str">
        <f>IF(SUM(E171:I171)=0, "", SUM(E171:I171))</f>
        <v/>
      </c>
      <c r="K171" s="3"/>
      <c r="L171" s="3"/>
      <c r="M171" s="3"/>
      <c r="N171" s="3"/>
      <c r="O171" s="3"/>
      <c r="P171" s="3"/>
      <c r="Q171" s="3"/>
      <c r="R171" s="3"/>
      <c r="S171" s="3"/>
      <c r="T171" s="3"/>
      <c r="U171" s="3"/>
      <c r="V171" s="3"/>
      <c r="W171" s="3"/>
      <c r="X171" s="3"/>
      <c r="Y171" s="3"/>
      <c r="Z171" s="3"/>
      <c r="AA171" s="3"/>
      <c r="AB171" s="3"/>
      <c r="AC171" s="3"/>
      <c r="AD171" s="3"/>
      <c r="AE171" s="3"/>
    </row>
    <row r="172" spans="1:31" x14ac:dyDescent="0.2">
      <c r="A172" s="7"/>
      <c r="B172" s="7"/>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row>
    <row r="173" spans="1:31" ht="15.75" x14ac:dyDescent="0.25">
      <c r="A173" s="48" t="s">
        <v>301</v>
      </c>
      <c r="B173" s="48"/>
      <c r="C173" s="48"/>
      <c r="D173" s="48"/>
      <c r="E173" s="48"/>
      <c r="F173" s="48"/>
      <c r="G173" s="48"/>
      <c r="H173" s="48"/>
      <c r="K173" s="3"/>
      <c r="L173" s="3"/>
      <c r="M173" s="3"/>
      <c r="N173" s="3"/>
      <c r="O173" s="3"/>
      <c r="P173" s="3"/>
      <c r="Q173" s="3"/>
      <c r="R173" s="3"/>
      <c r="S173" s="3"/>
      <c r="T173" s="3"/>
      <c r="U173" s="3"/>
      <c r="V173" s="3"/>
      <c r="W173" s="3"/>
      <c r="X173" s="3"/>
      <c r="Y173" s="3"/>
      <c r="Z173" s="3"/>
      <c r="AA173" s="3"/>
      <c r="AB173" s="3"/>
      <c r="AC173" s="3"/>
      <c r="AD173" s="3"/>
      <c r="AE173" s="3"/>
    </row>
    <row r="174" spans="1:31" x14ac:dyDescent="0.2">
      <c r="A174" s="30"/>
      <c r="B174" s="30"/>
      <c r="K174" s="3"/>
      <c r="L174" s="3"/>
      <c r="M174" s="3"/>
      <c r="N174" s="3"/>
      <c r="O174" s="3"/>
      <c r="P174" s="3"/>
      <c r="Q174" s="3"/>
      <c r="R174" s="3"/>
      <c r="S174" s="3"/>
      <c r="T174" s="3"/>
      <c r="U174" s="3"/>
      <c r="V174" s="3"/>
      <c r="W174" s="3"/>
      <c r="X174" s="3"/>
      <c r="Y174" s="3"/>
      <c r="Z174" s="3"/>
      <c r="AA174" s="3"/>
      <c r="AB174" s="3"/>
      <c r="AC174" s="3"/>
      <c r="AD174" s="3"/>
      <c r="AE174" s="3"/>
    </row>
    <row r="175" spans="1:31" ht="120" customHeight="1" x14ac:dyDescent="0.2">
      <c r="A175" s="96" t="s">
        <v>255</v>
      </c>
      <c r="B175" s="96"/>
      <c r="C175" s="96"/>
      <c r="D175" s="96"/>
      <c r="E175" s="96"/>
      <c r="F175" s="96"/>
      <c r="G175" s="96"/>
      <c r="H175" s="96"/>
      <c r="I175" s="96"/>
      <c r="J175" s="96"/>
      <c r="K175" s="3"/>
      <c r="L175" s="3"/>
      <c r="M175" s="3"/>
      <c r="N175" s="3"/>
      <c r="O175" s="3"/>
      <c r="P175" s="3"/>
      <c r="Q175" s="3"/>
      <c r="R175" s="3"/>
      <c r="S175" s="3"/>
      <c r="T175" s="3"/>
      <c r="U175" s="3"/>
      <c r="V175" s="3"/>
      <c r="W175" s="3"/>
      <c r="X175" s="3"/>
      <c r="Y175" s="3"/>
      <c r="Z175" s="3"/>
      <c r="AA175" s="3"/>
      <c r="AB175" s="3"/>
      <c r="AC175" s="3"/>
      <c r="AD175" s="3"/>
      <c r="AE175" s="3"/>
    </row>
    <row r="176" spans="1:31" x14ac:dyDescent="0.2">
      <c r="A176" s="30"/>
      <c r="B176" s="30"/>
      <c r="K176" s="3"/>
      <c r="L176" s="3"/>
      <c r="M176" s="3"/>
      <c r="N176" s="3"/>
      <c r="O176" s="3"/>
      <c r="P176" s="3"/>
      <c r="Q176" s="3"/>
      <c r="R176" s="3"/>
      <c r="S176" s="3"/>
      <c r="T176" s="3"/>
      <c r="U176" s="3"/>
      <c r="V176" s="3"/>
      <c r="W176" s="3"/>
      <c r="X176" s="3"/>
      <c r="Y176" s="3"/>
      <c r="Z176" s="3"/>
      <c r="AA176" s="3"/>
      <c r="AB176" s="3"/>
      <c r="AC176" s="3"/>
      <c r="AD176" s="3"/>
      <c r="AE176" s="3"/>
    </row>
    <row r="177" spans="1:31" x14ac:dyDescent="0.2">
      <c r="A177" s="6" t="s">
        <v>253</v>
      </c>
      <c r="B177" s="7"/>
      <c r="C177" s="3"/>
      <c r="D177" s="3"/>
      <c r="E177" s="3"/>
      <c r="F177" s="3"/>
      <c r="G177" s="3"/>
      <c r="H177" s="3"/>
      <c r="I177" s="31" t="s">
        <v>91</v>
      </c>
      <c r="J177" s="3"/>
      <c r="K177" s="3"/>
      <c r="L177" s="3"/>
      <c r="M177" s="3"/>
      <c r="N177" s="3"/>
      <c r="O177" s="3"/>
      <c r="P177" s="3"/>
      <c r="Q177" s="3"/>
      <c r="R177" s="3"/>
      <c r="S177" s="3"/>
      <c r="T177" s="3"/>
      <c r="U177" s="3"/>
      <c r="V177" s="3"/>
      <c r="W177" s="3"/>
      <c r="X177" s="3"/>
      <c r="Y177" s="3"/>
      <c r="Z177" s="3"/>
      <c r="AA177" s="3"/>
      <c r="AB177" s="3"/>
      <c r="AC177" s="3"/>
      <c r="AD177" s="3"/>
      <c r="AE177" s="3"/>
    </row>
    <row r="178" spans="1:31" x14ac:dyDescent="0.2">
      <c r="A178" s="7"/>
      <c r="B178" s="7"/>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row>
    <row r="179" spans="1:31" x14ac:dyDescent="0.2">
      <c r="A179" s="7"/>
      <c r="B179" s="7"/>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row>
    <row r="180" spans="1:31" ht="25.5" x14ac:dyDescent="0.2">
      <c r="A180" s="12" t="s">
        <v>138</v>
      </c>
      <c r="B180" s="12"/>
      <c r="C180" s="5"/>
      <c r="D180" s="5"/>
      <c r="E180" s="5"/>
      <c r="F180" s="5"/>
      <c r="G180" s="16" t="s">
        <v>140</v>
      </c>
      <c r="H180" s="47" t="s">
        <v>311</v>
      </c>
      <c r="I180" s="45" t="s">
        <v>139</v>
      </c>
      <c r="J180" s="3"/>
      <c r="K180" s="3"/>
      <c r="L180" s="3"/>
      <c r="M180" s="3"/>
      <c r="N180" s="3"/>
      <c r="O180" s="3"/>
      <c r="P180" s="3"/>
      <c r="Q180" s="3"/>
      <c r="R180" s="3"/>
      <c r="S180" s="3"/>
      <c r="T180" s="3"/>
      <c r="U180" s="3"/>
      <c r="V180" s="3"/>
      <c r="W180" s="3"/>
      <c r="X180" s="3"/>
      <c r="Y180" s="3"/>
      <c r="Z180" s="3"/>
      <c r="AA180" s="3"/>
      <c r="AB180" s="3"/>
      <c r="AC180" s="3"/>
      <c r="AD180" s="3"/>
      <c r="AE180" s="3"/>
    </row>
    <row r="181" spans="1:31" ht="29.25" customHeight="1" x14ac:dyDescent="0.2">
      <c r="A181" s="72" t="s">
        <v>111</v>
      </c>
      <c r="B181" s="72"/>
      <c r="C181" s="72"/>
      <c r="D181" s="72"/>
      <c r="E181" s="72"/>
      <c r="F181" s="72"/>
      <c r="G181" s="64">
        <v>1</v>
      </c>
      <c r="H181" s="52">
        <v>0</v>
      </c>
      <c r="I181" s="32" t="s">
        <v>31</v>
      </c>
      <c r="J181" s="3"/>
      <c r="K181" s="3"/>
      <c r="L181" s="3"/>
      <c r="M181" s="3"/>
      <c r="N181" s="3"/>
      <c r="O181" s="3"/>
      <c r="P181" s="3"/>
      <c r="Q181" s="3"/>
      <c r="R181" s="3"/>
      <c r="S181" s="3"/>
      <c r="T181" s="3"/>
      <c r="U181" s="3"/>
      <c r="V181" s="3"/>
      <c r="W181" s="3"/>
      <c r="X181" s="3"/>
      <c r="Y181" s="3"/>
      <c r="Z181" s="3"/>
      <c r="AA181" s="3"/>
      <c r="AB181" s="3"/>
      <c r="AC181" s="3"/>
      <c r="AD181" s="3"/>
      <c r="AE181" s="3"/>
    </row>
    <row r="182" spans="1:31" ht="29.25" customHeight="1" x14ac:dyDescent="0.2">
      <c r="A182" s="72" t="s">
        <v>115</v>
      </c>
      <c r="B182" s="72"/>
      <c r="C182" s="72"/>
      <c r="D182" s="72"/>
      <c r="E182" s="72"/>
      <c r="F182" s="72"/>
      <c r="G182" s="64">
        <v>1</v>
      </c>
      <c r="H182" s="52">
        <v>0</v>
      </c>
      <c r="I182" s="32" t="s">
        <v>31</v>
      </c>
      <c r="J182" s="3"/>
      <c r="K182" s="3"/>
      <c r="L182" s="3"/>
      <c r="M182" s="3"/>
      <c r="N182" s="3"/>
      <c r="O182" s="3"/>
      <c r="P182" s="3"/>
      <c r="Q182" s="3"/>
      <c r="R182" s="3"/>
      <c r="S182" s="3"/>
      <c r="T182" s="3"/>
      <c r="U182" s="3"/>
      <c r="V182" s="3"/>
      <c r="W182" s="3"/>
      <c r="X182" s="3"/>
      <c r="Y182" s="3"/>
      <c r="Z182" s="3"/>
      <c r="AA182" s="3"/>
      <c r="AB182" s="3"/>
      <c r="AC182" s="3"/>
      <c r="AD182" s="3"/>
      <c r="AE182" s="3"/>
    </row>
    <row r="183" spans="1:31" ht="29.25" customHeight="1" x14ac:dyDescent="0.2">
      <c r="A183" s="72" t="s">
        <v>119</v>
      </c>
      <c r="B183" s="72"/>
      <c r="C183" s="72"/>
      <c r="D183" s="72"/>
      <c r="E183" s="72"/>
      <c r="F183" s="72"/>
      <c r="G183" s="64">
        <v>1</v>
      </c>
      <c r="H183" s="52">
        <v>0</v>
      </c>
      <c r="I183" s="32" t="s">
        <v>31</v>
      </c>
      <c r="J183" s="3"/>
      <c r="K183" s="3"/>
      <c r="L183" s="3"/>
      <c r="M183" s="3"/>
      <c r="N183" s="3"/>
      <c r="O183" s="3"/>
      <c r="P183" s="3"/>
      <c r="Q183" s="3"/>
      <c r="R183" s="3"/>
      <c r="S183" s="3"/>
      <c r="T183" s="3"/>
      <c r="U183" s="3"/>
      <c r="V183" s="3"/>
      <c r="W183" s="3"/>
      <c r="X183" s="3"/>
      <c r="Y183" s="3"/>
      <c r="Z183" s="3"/>
      <c r="AA183" s="3"/>
      <c r="AB183" s="3"/>
      <c r="AC183" s="3"/>
      <c r="AD183" s="3"/>
      <c r="AE183" s="3"/>
    </row>
    <row r="184" spans="1:31" ht="29.25" customHeight="1" x14ac:dyDescent="0.2">
      <c r="A184" s="72" t="s">
        <v>133</v>
      </c>
      <c r="B184" s="72"/>
      <c r="C184" s="72"/>
      <c r="D184" s="72"/>
      <c r="E184" s="72"/>
      <c r="F184" s="72"/>
      <c r="G184" s="64">
        <v>0.67400000000000004</v>
      </c>
      <c r="H184" s="52">
        <v>0</v>
      </c>
      <c r="I184" s="32" t="s">
        <v>31</v>
      </c>
      <c r="J184" s="3"/>
      <c r="K184" s="3"/>
      <c r="L184" s="3"/>
      <c r="M184" s="3"/>
      <c r="N184" s="3"/>
      <c r="O184" s="3"/>
      <c r="P184" s="3"/>
      <c r="Q184" s="3"/>
      <c r="R184" s="3"/>
      <c r="S184" s="3"/>
      <c r="T184" s="3"/>
      <c r="U184" s="3"/>
      <c r="V184" s="3"/>
      <c r="W184" s="3"/>
      <c r="X184" s="3"/>
      <c r="Y184" s="3"/>
      <c r="Z184" s="3"/>
      <c r="AA184" s="3"/>
      <c r="AB184" s="3"/>
      <c r="AC184" s="3"/>
      <c r="AD184" s="3"/>
      <c r="AE184" s="3"/>
    </row>
    <row r="185" spans="1:31" ht="29.25" customHeight="1" x14ac:dyDescent="0.2">
      <c r="A185" s="72" t="s">
        <v>135</v>
      </c>
      <c r="B185" s="72"/>
      <c r="C185" s="72"/>
      <c r="D185" s="72"/>
      <c r="E185" s="72"/>
      <c r="F185" s="72"/>
      <c r="G185" s="64">
        <v>1</v>
      </c>
      <c r="H185" s="52">
        <v>0</v>
      </c>
      <c r="I185" s="32" t="s">
        <v>31</v>
      </c>
      <c r="J185" s="3"/>
      <c r="K185" s="3"/>
      <c r="L185" s="3"/>
      <c r="M185" s="3"/>
      <c r="N185" s="3"/>
      <c r="O185" s="3"/>
      <c r="P185" s="3"/>
      <c r="Q185" s="3"/>
      <c r="R185" s="3"/>
      <c r="S185" s="3"/>
      <c r="T185" s="3"/>
      <c r="U185" s="3"/>
      <c r="V185" s="3"/>
      <c r="W185" s="3"/>
      <c r="X185" s="3"/>
      <c r="Y185" s="3"/>
      <c r="Z185" s="3"/>
      <c r="AA185" s="3"/>
      <c r="AB185" s="3"/>
      <c r="AC185" s="3"/>
      <c r="AD185" s="3"/>
      <c r="AE185" s="3"/>
    </row>
    <row r="186" spans="1:31" ht="29.25" customHeight="1" x14ac:dyDescent="0.2">
      <c r="A186" s="72" t="s">
        <v>137</v>
      </c>
      <c r="B186" s="72"/>
      <c r="C186" s="72"/>
      <c r="D186" s="72"/>
      <c r="E186" s="72"/>
      <c r="F186" s="72"/>
      <c r="G186" s="64">
        <v>3.3099999999999997E-2</v>
      </c>
      <c r="H186" s="52">
        <v>6</v>
      </c>
      <c r="I186" s="32" t="s">
        <v>30</v>
      </c>
      <c r="J186" s="3"/>
      <c r="K186" s="3"/>
      <c r="L186" s="3"/>
      <c r="M186" s="3"/>
      <c r="N186" s="3"/>
      <c r="O186" s="3"/>
      <c r="P186" s="3"/>
      <c r="Q186" s="3"/>
      <c r="R186" s="3"/>
      <c r="S186" s="3"/>
      <c r="T186" s="3"/>
      <c r="U186" s="3"/>
      <c r="V186" s="3"/>
      <c r="W186" s="3"/>
      <c r="X186" s="3"/>
      <c r="Y186" s="3"/>
      <c r="Z186" s="3"/>
      <c r="AA186" s="3"/>
      <c r="AB186" s="3"/>
      <c r="AC186" s="3"/>
      <c r="AD186" s="3"/>
      <c r="AE186" s="3"/>
    </row>
    <row r="187" spans="1:31" ht="29.25" customHeight="1" x14ac:dyDescent="0.2">
      <c r="A187" s="72" t="s">
        <v>137</v>
      </c>
      <c r="B187" s="72"/>
      <c r="C187" s="72"/>
      <c r="D187" s="72"/>
      <c r="E187" s="72"/>
      <c r="F187" s="72"/>
      <c r="G187" s="64">
        <v>26.108599999999999</v>
      </c>
      <c r="H187" s="52">
        <v>27</v>
      </c>
      <c r="I187" s="32" t="s">
        <v>31</v>
      </c>
      <c r="J187" s="3"/>
      <c r="K187" s="3"/>
      <c r="L187" s="3"/>
      <c r="M187" s="3"/>
      <c r="N187" s="3"/>
      <c r="O187" s="3"/>
      <c r="P187" s="3"/>
      <c r="Q187" s="3"/>
      <c r="R187" s="3"/>
      <c r="S187" s="3"/>
      <c r="T187" s="3"/>
      <c r="U187" s="3"/>
      <c r="V187" s="3"/>
      <c r="W187" s="3"/>
      <c r="X187" s="3"/>
      <c r="Y187" s="3"/>
      <c r="Z187" s="3"/>
      <c r="AA187" s="3"/>
      <c r="AB187" s="3"/>
      <c r="AC187" s="3"/>
      <c r="AD187" s="3"/>
      <c r="AE187" s="3"/>
    </row>
    <row r="188" spans="1:31" ht="29.25" customHeight="1" x14ac:dyDescent="0.2">
      <c r="A188" s="72" t="s">
        <v>110</v>
      </c>
      <c r="B188" s="72"/>
      <c r="C188" s="72"/>
      <c r="D188" s="72"/>
      <c r="E188" s="72"/>
      <c r="F188" s="72"/>
      <c r="G188" s="64">
        <v>4.3E-3</v>
      </c>
      <c r="H188" s="52">
        <v>0</v>
      </c>
      <c r="I188" s="32" t="s">
        <v>30</v>
      </c>
      <c r="J188" s="3"/>
      <c r="K188" s="3"/>
      <c r="L188" s="3"/>
      <c r="M188" s="3"/>
      <c r="N188" s="3"/>
      <c r="O188" s="3"/>
      <c r="P188" s="3"/>
      <c r="Q188" s="3"/>
      <c r="R188" s="3"/>
      <c r="S188" s="3"/>
      <c r="T188" s="3"/>
      <c r="U188" s="3"/>
      <c r="V188" s="3"/>
      <c r="W188" s="3"/>
      <c r="X188" s="3"/>
      <c r="Y188" s="3"/>
      <c r="Z188" s="3"/>
      <c r="AA188" s="3"/>
      <c r="AB188" s="3"/>
      <c r="AC188" s="3"/>
      <c r="AD188" s="3"/>
      <c r="AE188" s="3"/>
    </row>
    <row r="189" spans="1:31" ht="29.25" customHeight="1" x14ac:dyDescent="0.2">
      <c r="A189" s="72" t="s">
        <v>110</v>
      </c>
      <c r="B189" s="72"/>
      <c r="C189" s="72"/>
      <c r="D189" s="72"/>
      <c r="E189" s="72"/>
      <c r="F189" s="72"/>
      <c r="G189" s="64">
        <v>2.3761999999999999</v>
      </c>
      <c r="H189" s="52">
        <v>0</v>
      </c>
      <c r="I189" s="32" t="s">
        <v>31</v>
      </c>
      <c r="J189" s="3"/>
      <c r="K189" s="3"/>
      <c r="L189" s="3"/>
      <c r="M189" s="3"/>
      <c r="N189" s="3"/>
      <c r="O189" s="3"/>
      <c r="P189" s="3"/>
      <c r="Q189" s="3"/>
      <c r="R189" s="3"/>
      <c r="S189" s="3"/>
      <c r="T189" s="3"/>
      <c r="U189" s="3"/>
      <c r="V189" s="3"/>
      <c r="W189" s="3"/>
      <c r="X189" s="3"/>
      <c r="Y189" s="3"/>
      <c r="Z189" s="3"/>
      <c r="AA189" s="3"/>
      <c r="AB189" s="3"/>
      <c r="AC189" s="3"/>
      <c r="AD189" s="3"/>
      <c r="AE189" s="3"/>
    </row>
    <row r="190" spans="1:31" ht="29.25" customHeight="1" x14ac:dyDescent="0.2">
      <c r="A190" s="72" t="s">
        <v>111</v>
      </c>
      <c r="B190" s="72"/>
      <c r="C190" s="72"/>
      <c r="D190" s="72"/>
      <c r="E190" s="72"/>
      <c r="F190" s="72"/>
      <c r="G190" s="64">
        <v>1</v>
      </c>
      <c r="H190" s="52">
        <v>0</v>
      </c>
      <c r="I190" s="32" t="s">
        <v>30</v>
      </c>
      <c r="J190" s="3"/>
      <c r="K190" s="3"/>
      <c r="L190" s="3"/>
      <c r="M190" s="3"/>
      <c r="N190" s="3"/>
      <c r="O190" s="3"/>
      <c r="P190" s="3"/>
      <c r="Q190" s="3"/>
      <c r="R190" s="3"/>
      <c r="S190" s="3"/>
      <c r="T190" s="3"/>
      <c r="U190" s="3"/>
      <c r="V190" s="3"/>
      <c r="W190" s="3"/>
      <c r="X190" s="3"/>
      <c r="Y190" s="3"/>
      <c r="Z190" s="3"/>
      <c r="AA190" s="3"/>
      <c r="AB190" s="3"/>
      <c r="AC190" s="3"/>
      <c r="AD190" s="3"/>
      <c r="AE190" s="3"/>
    </row>
    <row r="191" spans="1:31" ht="29.25" customHeight="1" x14ac:dyDescent="0.2">
      <c r="A191" s="72" t="s">
        <v>111</v>
      </c>
      <c r="B191" s="72"/>
      <c r="C191" s="72"/>
      <c r="D191" s="72"/>
      <c r="E191" s="72"/>
      <c r="F191" s="72"/>
      <c r="G191" s="64">
        <v>11</v>
      </c>
      <c r="H191" s="52">
        <v>33</v>
      </c>
      <c r="I191" s="32" t="s">
        <v>31</v>
      </c>
      <c r="J191" s="3"/>
      <c r="K191" s="3"/>
      <c r="L191" s="3"/>
      <c r="M191" s="3"/>
      <c r="N191" s="3"/>
      <c r="O191" s="3"/>
      <c r="P191" s="3"/>
      <c r="Q191" s="3"/>
      <c r="R191" s="3"/>
      <c r="S191" s="3"/>
      <c r="T191" s="3"/>
      <c r="U191" s="3"/>
      <c r="V191" s="3"/>
      <c r="W191" s="3"/>
      <c r="X191" s="3"/>
      <c r="Y191" s="3"/>
      <c r="Z191" s="3"/>
      <c r="AA191" s="3"/>
      <c r="AB191" s="3"/>
      <c r="AC191" s="3"/>
      <c r="AD191" s="3"/>
      <c r="AE191" s="3"/>
    </row>
    <row r="192" spans="1:31" ht="29.25" customHeight="1" x14ac:dyDescent="0.2">
      <c r="A192" s="72" t="s">
        <v>113</v>
      </c>
      <c r="B192" s="72"/>
      <c r="C192" s="72"/>
      <c r="D192" s="72"/>
      <c r="E192" s="72"/>
      <c r="F192" s="72"/>
      <c r="G192" s="64">
        <v>5</v>
      </c>
      <c r="H192" s="52">
        <v>22</v>
      </c>
      <c r="I192" s="32" t="s">
        <v>31</v>
      </c>
      <c r="J192" s="3"/>
      <c r="K192" s="3"/>
      <c r="L192" s="3"/>
      <c r="M192" s="3"/>
      <c r="N192" s="3"/>
      <c r="O192" s="3"/>
      <c r="P192" s="3"/>
      <c r="Q192" s="3"/>
      <c r="R192" s="3"/>
      <c r="S192" s="3"/>
      <c r="T192" s="3"/>
      <c r="U192" s="3"/>
      <c r="V192" s="3"/>
      <c r="W192" s="3"/>
      <c r="X192" s="3"/>
      <c r="Y192" s="3"/>
      <c r="Z192" s="3"/>
      <c r="AA192" s="3"/>
      <c r="AB192" s="3"/>
      <c r="AC192" s="3"/>
      <c r="AD192" s="3"/>
      <c r="AE192" s="3"/>
    </row>
    <row r="193" spans="1:31" ht="29.25" customHeight="1" x14ac:dyDescent="0.2">
      <c r="A193" s="72" t="s">
        <v>113</v>
      </c>
      <c r="B193" s="72"/>
      <c r="C193" s="72"/>
      <c r="D193" s="72"/>
      <c r="E193" s="72"/>
      <c r="F193" s="72"/>
      <c r="G193" s="64">
        <v>1</v>
      </c>
      <c r="H193" s="52">
        <v>78</v>
      </c>
      <c r="I193" s="32" t="s">
        <v>31</v>
      </c>
      <c r="J193" s="3"/>
      <c r="K193" s="3"/>
      <c r="L193" s="3"/>
      <c r="M193" s="3"/>
      <c r="N193" s="3"/>
      <c r="O193" s="3"/>
      <c r="P193" s="3"/>
      <c r="Q193" s="3"/>
      <c r="R193" s="3"/>
      <c r="S193" s="3"/>
      <c r="T193" s="3"/>
      <c r="U193" s="3"/>
      <c r="V193" s="3"/>
      <c r="W193" s="3"/>
      <c r="X193" s="3"/>
      <c r="Y193" s="3"/>
      <c r="Z193" s="3"/>
      <c r="AA193" s="3"/>
      <c r="AB193" s="3"/>
      <c r="AC193" s="3"/>
      <c r="AD193" s="3"/>
      <c r="AE193" s="3"/>
    </row>
    <row r="194" spans="1:31" ht="29.25" customHeight="1" x14ac:dyDescent="0.2">
      <c r="A194" s="72" t="s">
        <v>114</v>
      </c>
      <c r="B194" s="72"/>
      <c r="C194" s="72"/>
      <c r="D194" s="72"/>
      <c r="E194" s="72"/>
      <c r="F194" s="72"/>
      <c r="G194" s="64">
        <v>4</v>
      </c>
      <c r="H194" s="52">
        <v>41</v>
      </c>
      <c r="I194" s="32" t="s">
        <v>31</v>
      </c>
      <c r="J194" s="3"/>
      <c r="K194" s="3"/>
      <c r="L194" s="3"/>
      <c r="M194" s="3"/>
      <c r="N194" s="3"/>
      <c r="O194" s="3"/>
      <c r="P194" s="3"/>
      <c r="Q194" s="3"/>
      <c r="R194" s="3"/>
      <c r="S194" s="3"/>
      <c r="T194" s="3"/>
      <c r="U194" s="3"/>
      <c r="V194" s="3"/>
      <c r="W194" s="3"/>
      <c r="X194" s="3"/>
      <c r="Y194" s="3"/>
      <c r="Z194" s="3"/>
      <c r="AA194" s="3"/>
      <c r="AB194" s="3"/>
      <c r="AC194" s="3"/>
      <c r="AD194" s="3"/>
      <c r="AE194" s="3"/>
    </row>
    <row r="195" spans="1:31" ht="29.25" customHeight="1" x14ac:dyDescent="0.2">
      <c r="A195" s="72" t="s">
        <v>115</v>
      </c>
      <c r="B195" s="72"/>
      <c r="C195" s="72"/>
      <c r="D195" s="72"/>
      <c r="E195" s="72"/>
      <c r="F195" s="72"/>
      <c r="G195" s="64">
        <v>6</v>
      </c>
      <c r="H195" s="52">
        <v>27</v>
      </c>
      <c r="I195" s="32" t="s">
        <v>31</v>
      </c>
      <c r="J195" s="3"/>
      <c r="K195" s="3"/>
      <c r="L195" s="3"/>
      <c r="M195" s="3"/>
      <c r="N195" s="3"/>
      <c r="O195" s="3"/>
      <c r="P195" s="3"/>
      <c r="Q195" s="3"/>
      <c r="R195" s="3"/>
      <c r="S195" s="3"/>
      <c r="T195" s="3"/>
      <c r="U195" s="3"/>
      <c r="V195" s="3"/>
      <c r="W195" s="3"/>
      <c r="X195" s="3"/>
      <c r="Y195" s="3"/>
      <c r="Z195" s="3"/>
      <c r="AA195" s="3"/>
      <c r="AB195" s="3"/>
      <c r="AC195" s="3"/>
      <c r="AD195" s="3"/>
      <c r="AE195" s="3"/>
    </row>
    <row r="196" spans="1:31" ht="29.25" customHeight="1" x14ac:dyDescent="0.2">
      <c r="A196" s="72" t="s">
        <v>119</v>
      </c>
      <c r="B196" s="72"/>
      <c r="C196" s="72"/>
      <c r="D196" s="72"/>
      <c r="E196" s="72"/>
      <c r="F196" s="72"/>
      <c r="G196" s="64">
        <v>5</v>
      </c>
      <c r="H196" s="52">
        <v>10</v>
      </c>
      <c r="I196" s="32" t="s">
        <v>30</v>
      </c>
      <c r="J196" s="3"/>
      <c r="K196" s="3"/>
      <c r="L196" s="3"/>
      <c r="M196" s="3"/>
      <c r="N196" s="3"/>
      <c r="O196" s="3"/>
      <c r="P196" s="3"/>
      <c r="Q196" s="3"/>
      <c r="R196" s="3"/>
      <c r="S196" s="3"/>
      <c r="T196" s="3"/>
      <c r="U196" s="3"/>
      <c r="V196" s="3"/>
      <c r="W196" s="3"/>
      <c r="X196" s="3"/>
      <c r="Y196" s="3"/>
      <c r="Z196" s="3"/>
      <c r="AA196" s="3"/>
      <c r="AB196" s="3"/>
      <c r="AC196" s="3"/>
      <c r="AD196" s="3"/>
      <c r="AE196" s="3"/>
    </row>
    <row r="197" spans="1:31" ht="29.25" customHeight="1" x14ac:dyDescent="0.2">
      <c r="A197" s="72" t="s">
        <v>119</v>
      </c>
      <c r="B197" s="72"/>
      <c r="C197" s="72"/>
      <c r="D197" s="72"/>
      <c r="E197" s="72"/>
      <c r="F197" s="72"/>
      <c r="G197" s="64">
        <v>33</v>
      </c>
      <c r="H197" s="52">
        <v>26</v>
      </c>
      <c r="I197" s="32" t="s">
        <v>31</v>
      </c>
      <c r="J197" s="3"/>
      <c r="K197" s="3"/>
      <c r="L197" s="3"/>
      <c r="M197" s="3"/>
      <c r="N197" s="3"/>
      <c r="O197" s="3"/>
      <c r="P197" s="3"/>
      <c r="Q197" s="3"/>
      <c r="R197" s="3"/>
      <c r="S197" s="3"/>
      <c r="T197" s="3"/>
      <c r="U197" s="3"/>
      <c r="V197" s="3"/>
      <c r="W197" s="3"/>
      <c r="X197" s="3"/>
      <c r="Y197" s="3"/>
      <c r="Z197" s="3"/>
      <c r="AA197" s="3"/>
      <c r="AB197" s="3"/>
      <c r="AC197" s="3"/>
      <c r="AD197" s="3"/>
      <c r="AE197" s="3"/>
    </row>
    <row r="198" spans="1:31" ht="29.25" customHeight="1" x14ac:dyDescent="0.2">
      <c r="A198" s="72" t="s">
        <v>121</v>
      </c>
      <c r="B198" s="72"/>
      <c r="C198" s="72"/>
      <c r="D198" s="72"/>
      <c r="E198" s="72"/>
      <c r="F198" s="72"/>
      <c r="G198" s="64">
        <v>3.8633000000000002</v>
      </c>
      <c r="H198" s="52">
        <v>15</v>
      </c>
      <c r="I198" s="32" t="s">
        <v>30</v>
      </c>
      <c r="J198" s="3"/>
      <c r="K198" s="3"/>
      <c r="L198" s="3"/>
      <c r="M198" s="3"/>
      <c r="N198" s="3"/>
      <c r="O198" s="3"/>
      <c r="P198" s="3"/>
      <c r="Q198" s="3"/>
      <c r="R198" s="3"/>
      <c r="S198" s="3"/>
      <c r="T198" s="3"/>
      <c r="U198" s="3"/>
      <c r="V198" s="3"/>
      <c r="W198" s="3"/>
      <c r="X198" s="3"/>
      <c r="Y198" s="3"/>
      <c r="Z198" s="3"/>
      <c r="AA198" s="3"/>
      <c r="AB198" s="3"/>
      <c r="AC198" s="3"/>
      <c r="AD198" s="3"/>
      <c r="AE198" s="3"/>
    </row>
    <row r="199" spans="1:31" ht="29.25" customHeight="1" x14ac:dyDescent="0.2">
      <c r="A199" s="72" t="s">
        <v>121</v>
      </c>
      <c r="B199" s="72"/>
      <c r="C199" s="72"/>
      <c r="D199" s="72"/>
      <c r="E199" s="72"/>
      <c r="F199" s="72"/>
      <c r="G199" s="64">
        <v>56.147399999999998</v>
      </c>
      <c r="H199" s="52">
        <v>20</v>
      </c>
      <c r="I199" s="32" t="s">
        <v>31</v>
      </c>
      <c r="J199" s="3"/>
      <c r="K199" s="3"/>
      <c r="L199" s="3"/>
      <c r="M199" s="3"/>
      <c r="N199" s="3"/>
      <c r="O199" s="3"/>
      <c r="P199" s="3"/>
      <c r="Q199" s="3"/>
      <c r="R199" s="3"/>
      <c r="S199" s="3"/>
      <c r="T199" s="3"/>
      <c r="U199" s="3"/>
      <c r="V199" s="3"/>
      <c r="W199" s="3"/>
      <c r="X199" s="3"/>
      <c r="Y199" s="3"/>
      <c r="Z199" s="3"/>
      <c r="AA199" s="3"/>
      <c r="AB199" s="3"/>
      <c r="AC199" s="3"/>
      <c r="AD199" s="3"/>
      <c r="AE199" s="3"/>
    </row>
    <row r="200" spans="1:31" ht="29.25" customHeight="1" x14ac:dyDescent="0.2">
      <c r="A200" s="72" t="s">
        <v>124</v>
      </c>
      <c r="B200" s="72"/>
      <c r="C200" s="72"/>
      <c r="D200" s="72"/>
      <c r="E200" s="72"/>
      <c r="F200" s="72"/>
      <c r="G200" s="64">
        <v>9</v>
      </c>
      <c r="H200" s="52">
        <v>28</v>
      </c>
      <c r="I200" s="32" t="s">
        <v>31</v>
      </c>
      <c r="J200" s="3"/>
      <c r="K200" s="3"/>
      <c r="L200" s="3"/>
      <c r="M200" s="3"/>
      <c r="N200" s="3"/>
      <c r="O200" s="3"/>
      <c r="P200" s="3"/>
      <c r="Q200" s="3"/>
      <c r="R200" s="3"/>
      <c r="S200" s="3"/>
      <c r="T200" s="3"/>
      <c r="U200" s="3"/>
      <c r="V200" s="3"/>
      <c r="W200" s="3"/>
      <c r="X200" s="3"/>
      <c r="Y200" s="3"/>
      <c r="Z200" s="3"/>
      <c r="AA200" s="3"/>
      <c r="AB200" s="3"/>
      <c r="AC200" s="3"/>
      <c r="AD200" s="3"/>
      <c r="AE200" s="3"/>
    </row>
    <row r="201" spans="1:31" ht="29.25" customHeight="1" x14ac:dyDescent="0.2">
      <c r="A201" s="72" t="s">
        <v>125</v>
      </c>
      <c r="B201" s="72"/>
      <c r="C201" s="72"/>
      <c r="D201" s="72"/>
      <c r="E201" s="72"/>
      <c r="F201" s="72"/>
      <c r="G201" s="64">
        <v>9</v>
      </c>
      <c r="H201" s="52">
        <v>18</v>
      </c>
      <c r="I201" s="32" t="s">
        <v>31</v>
      </c>
      <c r="J201" s="3"/>
      <c r="K201" s="3"/>
      <c r="L201" s="3"/>
      <c r="M201" s="3"/>
      <c r="N201" s="3"/>
      <c r="O201" s="3"/>
      <c r="P201" s="3"/>
      <c r="Q201" s="3"/>
      <c r="R201" s="3"/>
      <c r="S201" s="3"/>
      <c r="T201" s="3"/>
      <c r="U201" s="3"/>
      <c r="V201" s="3"/>
      <c r="W201" s="3"/>
      <c r="X201" s="3"/>
      <c r="Y201" s="3"/>
      <c r="Z201" s="3"/>
      <c r="AA201" s="3"/>
      <c r="AB201" s="3"/>
      <c r="AC201" s="3"/>
      <c r="AD201" s="3"/>
      <c r="AE201" s="3"/>
    </row>
    <row r="202" spans="1:31" ht="29.25" customHeight="1" x14ac:dyDescent="0.2">
      <c r="A202" s="72" t="s">
        <v>127</v>
      </c>
      <c r="B202" s="72"/>
      <c r="C202" s="72"/>
      <c r="D202" s="72"/>
      <c r="E202" s="72"/>
      <c r="F202" s="72"/>
      <c r="G202" s="64">
        <v>1</v>
      </c>
      <c r="H202" s="52">
        <v>0</v>
      </c>
      <c r="I202" s="32" t="s">
        <v>30</v>
      </c>
      <c r="J202" s="3"/>
      <c r="K202" s="3"/>
      <c r="L202" s="3"/>
      <c r="M202" s="3"/>
      <c r="N202" s="3"/>
      <c r="O202" s="3"/>
      <c r="P202" s="3"/>
      <c r="Q202" s="3"/>
      <c r="R202" s="3"/>
      <c r="S202" s="3"/>
      <c r="T202" s="3"/>
      <c r="U202" s="3"/>
      <c r="V202" s="3"/>
      <c r="W202" s="3"/>
      <c r="X202" s="3"/>
      <c r="Y202" s="3"/>
      <c r="Z202" s="3"/>
      <c r="AA202" s="3"/>
      <c r="AB202" s="3"/>
      <c r="AC202" s="3"/>
      <c r="AD202" s="3"/>
      <c r="AE202" s="3"/>
    </row>
    <row r="203" spans="1:31" ht="29.25" customHeight="1" x14ac:dyDescent="0.2">
      <c r="A203" s="72" t="s">
        <v>127</v>
      </c>
      <c r="B203" s="72"/>
      <c r="C203" s="72"/>
      <c r="D203" s="72"/>
      <c r="E203" s="72"/>
      <c r="F203" s="72"/>
      <c r="G203" s="64">
        <v>2</v>
      </c>
      <c r="H203" s="52">
        <v>0</v>
      </c>
      <c r="I203" s="32" t="s">
        <v>31</v>
      </c>
      <c r="J203" s="3"/>
      <c r="K203" s="3"/>
      <c r="L203" s="3"/>
      <c r="M203" s="3"/>
      <c r="N203" s="3"/>
      <c r="O203" s="3"/>
      <c r="P203" s="3"/>
      <c r="Q203" s="3"/>
      <c r="R203" s="3"/>
      <c r="S203" s="3"/>
      <c r="T203" s="3"/>
      <c r="U203" s="3"/>
      <c r="V203" s="3"/>
      <c r="W203" s="3"/>
      <c r="X203" s="3"/>
      <c r="Y203" s="3"/>
      <c r="Z203" s="3"/>
      <c r="AA203" s="3"/>
      <c r="AB203" s="3"/>
      <c r="AC203" s="3"/>
      <c r="AD203" s="3"/>
      <c r="AE203" s="3"/>
    </row>
    <row r="204" spans="1:31" ht="29.25" customHeight="1" x14ac:dyDescent="0.2">
      <c r="A204" s="72" t="s">
        <v>142</v>
      </c>
      <c r="B204" s="72"/>
      <c r="C204" s="72"/>
      <c r="D204" s="72"/>
      <c r="E204" s="72"/>
      <c r="F204" s="72"/>
      <c r="G204" s="64"/>
      <c r="H204" s="52"/>
      <c r="I204" s="32"/>
      <c r="J204" s="3"/>
      <c r="K204" s="3"/>
      <c r="L204" s="3"/>
      <c r="M204" s="3"/>
      <c r="N204" s="3"/>
      <c r="O204" s="3"/>
      <c r="P204" s="3"/>
      <c r="Q204" s="3"/>
      <c r="R204" s="3"/>
      <c r="S204" s="3"/>
      <c r="T204" s="3"/>
      <c r="U204" s="3"/>
      <c r="V204" s="3"/>
      <c r="W204" s="3"/>
      <c r="X204" s="3"/>
      <c r="Y204" s="3"/>
      <c r="Z204" s="3"/>
      <c r="AA204" s="3"/>
      <c r="AB204" s="3"/>
      <c r="AC204" s="3"/>
      <c r="AD204" s="3"/>
      <c r="AE204" s="3"/>
    </row>
    <row r="205" spans="1:31" ht="29.25" customHeight="1" x14ac:dyDescent="0.2">
      <c r="A205" s="72" t="s">
        <v>142</v>
      </c>
      <c r="B205" s="72"/>
      <c r="C205" s="72"/>
      <c r="D205" s="72"/>
      <c r="E205" s="72"/>
      <c r="F205" s="72"/>
      <c r="G205" s="64"/>
      <c r="H205" s="52"/>
      <c r="I205" s="32"/>
      <c r="J205" s="3"/>
      <c r="K205" s="3"/>
      <c r="L205" s="3"/>
      <c r="M205" s="3"/>
      <c r="N205" s="3"/>
      <c r="O205" s="3"/>
      <c r="P205" s="3"/>
      <c r="Q205" s="3"/>
      <c r="R205" s="3"/>
      <c r="S205" s="3"/>
      <c r="T205" s="3"/>
      <c r="U205" s="3"/>
      <c r="V205" s="3"/>
      <c r="W205" s="3"/>
      <c r="X205" s="3"/>
      <c r="Y205" s="3"/>
      <c r="Z205" s="3"/>
      <c r="AA205" s="3"/>
      <c r="AB205" s="3"/>
      <c r="AC205" s="3"/>
      <c r="AD205" s="3"/>
      <c r="AE205" s="3"/>
    </row>
    <row r="206" spans="1:31" ht="14.25" customHeight="1" x14ac:dyDescent="0.2">
      <c r="A206" s="7"/>
      <c r="B206" s="7"/>
      <c r="C206" s="7"/>
      <c r="D206" s="7"/>
      <c r="E206" s="3"/>
      <c r="F206" s="3"/>
      <c r="G206" s="3"/>
      <c r="H206" s="3"/>
      <c r="I206" s="3"/>
      <c r="J206" s="3"/>
      <c r="K206" s="63"/>
      <c r="L206" s="3"/>
      <c r="M206" s="3"/>
      <c r="N206" s="3"/>
      <c r="O206" s="3"/>
      <c r="P206" s="3"/>
      <c r="Q206" s="3"/>
      <c r="R206" s="3"/>
      <c r="S206" s="3"/>
      <c r="T206" s="3"/>
      <c r="U206" s="3"/>
      <c r="V206" s="3"/>
      <c r="W206" s="3"/>
      <c r="X206" s="3"/>
      <c r="Y206" s="3"/>
      <c r="Z206" s="3"/>
      <c r="AA206" s="3"/>
      <c r="AB206" s="3"/>
      <c r="AC206" s="3"/>
      <c r="AD206" s="3"/>
      <c r="AE206" s="3"/>
    </row>
    <row r="207" spans="1:31" ht="20.25" x14ac:dyDescent="0.3">
      <c r="A207" s="71" t="s">
        <v>33</v>
      </c>
      <c r="B207" s="71"/>
      <c r="C207" s="71"/>
      <c r="D207" s="71"/>
      <c r="E207" s="71"/>
      <c r="F207" s="71"/>
      <c r="G207" s="71"/>
      <c r="H207" s="71"/>
      <c r="I207" s="18"/>
      <c r="J207" s="18"/>
      <c r="K207" s="3"/>
      <c r="L207" s="3"/>
      <c r="M207" s="3"/>
      <c r="N207" s="3"/>
      <c r="O207" s="3"/>
      <c r="P207" s="3"/>
      <c r="Q207" s="3"/>
      <c r="R207" s="3"/>
      <c r="S207" s="3"/>
      <c r="T207" s="3"/>
      <c r="U207" s="3"/>
      <c r="V207" s="3"/>
      <c r="W207" s="3"/>
      <c r="X207" s="3"/>
      <c r="Y207" s="3"/>
      <c r="Z207" s="3"/>
      <c r="AA207" s="3"/>
      <c r="AB207" s="3"/>
      <c r="AC207" s="3"/>
      <c r="AD207" s="3"/>
      <c r="AE207" s="3"/>
    </row>
    <row r="208" spans="1:31" x14ac:dyDescent="0.2">
      <c r="A208" s="83" t="s">
        <v>38</v>
      </c>
      <c r="B208" s="83"/>
      <c r="C208" s="83"/>
      <c r="D208" s="83"/>
      <c r="E208" s="83"/>
      <c r="F208" s="83"/>
      <c r="G208" s="83"/>
      <c r="H208" s="83"/>
      <c r="I208" s="53"/>
      <c r="J208" s="3"/>
      <c r="K208" s="3"/>
      <c r="L208" s="3"/>
      <c r="M208" s="3"/>
      <c r="N208" s="3"/>
      <c r="O208" s="3"/>
      <c r="P208" s="3"/>
      <c r="Q208" s="3"/>
      <c r="R208" s="3"/>
      <c r="S208" s="3"/>
      <c r="T208" s="3"/>
      <c r="U208" s="3"/>
      <c r="V208" s="3"/>
      <c r="W208" s="3"/>
      <c r="X208" s="3"/>
      <c r="Y208" s="3"/>
      <c r="Z208" s="3"/>
      <c r="AA208" s="3"/>
      <c r="AB208" s="3"/>
      <c r="AC208" s="3"/>
      <c r="AD208" s="3"/>
      <c r="AE208" s="3"/>
    </row>
    <row r="209" spans="1:31" x14ac:dyDescent="0.2">
      <c r="A209" s="76" t="s">
        <v>198</v>
      </c>
      <c r="B209" s="76"/>
      <c r="C209" s="76"/>
      <c r="D209" s="76"/>
      <c r="E209" s="76"/>
      <c r="F209" s="76"/>
      <c r="G209" s="76"/>
      <c r="H209" s="76"/>
      <c r="I209" s="49">
        <v>1007.24</v>
      </c>
      <c r="J209" s="3"/>
      <c r="K209" s="3"/>
      <c r="L209" s="3"/>
      <c r="M209" s="3"/>
      <c r="N209" s="3"/>
      <c r="O209" s="3"/>
      <c r="P209" s="3"/>
      <c r="Q209" s="3"/>
      <c r="R209" s="3"/>
      <c r="S209" s="3"/>
      <c r="T209" s="3"/>
      <c r="U209" s="3"/>
      <c r="V209" s="3"/>
      <c r="W209" s="3"/>
      <c r="X209" s="3"/>
      <c r="Y209" s="3"/>
      <c r="Z209" s="3"/>
      <c r="AA209" s="3"/>
      <c r="AB209" s="3"/>
      <c r="AC209" s="3"/>
      <c r="AD209" s="3"/>
      <c r="AE209" s="3"/>
    </row>
    <row r="210" spans="1:31" x14ac:dyDescent="0.2">
      <c r="A210" s="76" t="s">
        <v>199</v>
      </c>
      <c r="B210" s="76"/>
      <c r="C210" s="76"/>
      <c r="D210" s="76"/>
      <c r="E210" s="76"/>
      <c r="F210" s="76"/>
      <c r="G210" s="76"/>
      <c r="H210" s="76"/>
      <c r="I210" s="49">
        <v>1006.3</v>
      </c>
      <c r="J210" s="3"/>
      <c r="K210" s="3"/>
      <c r="L210" s="3"/>
      <c r="M210" s="3"/>
      <c r="N210" s="3"/>
      <c r="O210" s="3"/>
      <c r="P210" s="3"/>
      <c r="Q210" s="3"/>
      <c r="R210" s="3"/>
      <c r="S210" s="3"/>
      <c r="T210" s="3"/>
      <c r="U210" s="3"/>
      <c r="V210" s="3"/>
      <c r="W210" s="3"/>
      <c r="X210" s="3"/>
      <c r="Y210" s="3"/>
      <c r="Z210" s="3"/>
      <c r="AA210" s="3"/>
      <c r="AB210" s="3"/>
      <c r="AC210" s="3"/>
      <c r="AD210" s="3"/>
      <c r="AE210" s="3"/>
    </row>
    <row r="211" spans="1:31" x14ac:dyDescent="0.2">
      <c r="A211" s="26"/>
      <c r="B211" s="26"/>
      <c r="C211" s="26"/>
      <c r="D211" s="26"/>
      <c r="E211" s="26"/>
      <c r="F211" s="26"/>
      <c r="G211" s="26"/>
      <c r="H211" s="26"/>
      <c r="I211" s="3"/>
      <c r="J211" s="3"/>
      <c r="K211" s="63"/>
      <c r="L211" s="3"/>
      <c r="M211" s="3"/>
      <c r="N211" s="3"/>
      <c r="O211" s="3"/>
      <c r="P211" s="3"/>
      <c r="Q211" s="3"/>
      <c r="R211" s="3"/>
      <c r="S211" s="3"/>
      <c r="T211" s="3"/>
      <c r="U211" s="3"/>
      <c r="V211" s="3"/>
      <c r="W211" s="3"/>
      <c r="X211" s="3"/>
      <c r="Y211" s="3"/>
      <c r="Z211" s="3"/>
      <c r="AA211" s="3"/>
      <c r="AB211" s="3"/>
      <c r="AC211" s="3"/>
      <c r="AD211" s="3"/>
      <c r="AE211" s="3"/>
    </row>
    <row r="212" spans="1:31" ht="20.25" x14ac:dyDescent="0.3">
      <c r="A212" s="84" t="s">
        <v>302</v>
      </c>
      <c r="B212" s="84"/>
      <c r="C212" s="84"/>
      <c r="D212" s="84"/>
      <c r="E212" s="84"/>
      <c r="F212" s="84"/>
      <c r="G212" s="84"/>
      <c r="H212" s="84"/>
      <c r="I212" s="18"/>
      <c r="J212" s="18"/>
      <c r="K212" s="3"/>
      <c r="L212" s="3"/>
      <c r="M212" s="3"/>
      <c r="N212" s="3"/>
      <c r="O212" s="3"/>
      <c r="P212" s="3"/>
      <c r="Q212" s="3"/>
      <c r="R212" s="3"/>
      <c r="S212" s="3"/>
      <c r="T212" s="3"/>
      <c r="U212" s="3"/>
      <c r="V212" s="3"/>
      <c r="W212" s="3"/>
      <c r="X212" s="3"/>
      <c r="Y212" s="3"/>
      <c r="Z212" s="3"/>
      <c r="AA212" s="3"/>
      <c r="AB212" s="3"/>
      <c r="AC212" s="3"/>
      <c r="AD212" s="3"/>
      <c r="AE212" s="3"/>
    </row>
    <row r="213" spans="1:31" ht="20.25" x14ac:dyDescent="0.3">
      <c r="A213" s="8"/>
      <c r="B213" s="8"/>
      <c r="C213" s="8"/>
      <c r="D213" s="8"/>
      <c r="E213" s="8"/>
      <c r="F213" s="8"/>
      <c r="G213" s="8"/>
      <c r="H213" s="8"/>
      <c r="I213" s="3"/>
      <c r="J213" s="3"/>
      <c r="K213" s="3"/>
      <c r="L213" s="3"/>
      <c r="M213" s="3"/>
      <c r="N213" s="3"/>
      <c r="O213" s="3"/>
      <c r="P213" s="3"/>
      <c r="Q213" s="3"/>
      <c r="R213" s="3"/>
      <c r="S213" s="3"/>
      <c r="T213" s="3"/>
      <c r="U213" s="3"/>
      <c r="V213" s="3"/>
      <c r="W213" s="3"/>
      <c r="X213" s="3"/>
      <c r="Y213" s="3"/>
      <c r="Z213" s="3"/>
      <c r="AA213" s="3"/>
      <c r="AB213" s="3"/>
      <c r="AC213" s="3"/>
      <c r="AD213" s="3"/>
      <c r="AE213" s="3"/>
    </row>
    <row r="214" spans="1:31" ht="15.75" x14ac:dyDescent="0.25">
      <c r="A214" s="80" t="s">
        <v>39</v>
      </c>
      <c r="B214" s="80"/>
      <c r="C214" s="80"/>
      <c r="D214" s="80"/>
      <c r="E214" s="80"/>
      <c r="F214" s="80"/>
      <c r="G214" s="80"/>
      <c r="H214" s="80"/>
      <c r="I214" s="3"/>
      <c r="J214" s="3"/>
      <c r="K214" s="3"/>
      <c r="L214" s="3"/>
      <c r="M214" s="3"/>
      <c r="N214" s="3"/>
      <c r="O214" s="3"/>
      <c r="P214" s="3"/>
      <c r="Q214" s="3"/>
      <c r="R214" s="3"/>
      <c r="S214" s="3"/>
      <c r="T214" s="3"/>
      <c r="U214" s="3"/>
      <c r="V214" s="3"/>
      <c r="W214" s="3"/>
      <c r="X214" s="3"/>
      <c r="Y214" s="3"/>
      <c r="Z214" s="3"/>
      <c r="AA214" s="3"/>
      <c r="AB214" s="3"/>
      <c r="AC214" s="3"/>
      <c r="AD214" s="3"/>
      <c r="AE214" s="3"/>
    </row>
    <row r="215" spans="1:31" x14ac:dyDescent="0.2">
      <c r="A215" s="40" t="s">
        <v>23</v>
      </c>
      <c r="B215" s="3"/>
      <c r="C215" s="3"/>
      <c r="D215" s="3"/>
      <c r="E215" s="3"/>
      <c r="F215" s="5" t="s">
        <v>40</v>
      </c>
      <c r="G215" s="5" t="s">
        <v>41</v>
      </c>
      <c r="H215" s="5" t="s">
        <v>42</v>
      </c>
      <c r="I215" s="5" t="s">
        <v>43</v>
      </c>
      <c r="J215" s="3"/>
      <c r="K215" s="3"/>
      <c r="L215" s="3"/>
      <c r="M215" s="3"/>
      <c r="N215" s="3"/>
      <c r="O215" s="3"/>
      <c r="P215" s="3"/>
      <c r="Q215" s="3"/>
      <c r="R215" s="3"/>
      <c r="S215" s="3"/>
      <c r="T215" s="3"/>
      <c r="U215" s="3"/>
      <c r="V215" s="3"/>
      <c r="W215" s="3"/>
      <c r="X215" s="3"/>
      <c r="Y215" s="3"/>
      <c r="Z215" s="3"/>
      <c r="AA215" s="3"/>
      <c r="AB215" s="3"/>
      <c r="AC215" s="3"/>
      <c r="AD215" s="3"/>
      <c r="AE215" s="3"/>
    </row>
    <row r="216" spans="1:31" x14ac:dyDescent="0.2">
      <c r="A216" s="74" t="s">
        <v>169</v>
      </c>
      <c r="B216" s="74"/>
      <c r="C216" s="74"/>
      <c r="D216" s="74"/>
      <c r="E216" s="74"/>
      <c r="F216" s="65"/>
      <c r="G216" s="65"/>
      <c r="H216" s="65"/>
      <c r="I216" s="65"/>
      <c r="J216" s="3" t="str">
        <f>IF(I216&lt;&gt;SUM(E132:I132),"Sum stemmer ikke overens med tabel 10.1","")</f>
        <v/>
      </c>
      <c r="K216" s="3"/>
      <c r="L216" s="3"/>
      <c r="M216" s="3"/>
      <c r="N216" s="3"/>
      <c r="O216" s="3"/>
      <c r="P216" s="3"/>
      <c r="Q216" s="3"/>
      <c r="R216" s="3"/>
      <c r="S216" s="3"/>
      <c r="T216" s="3"/>
      <c r="U216" s="3"/>
      <c r="V216" s="3"/>
      <c r="W216" s="3"/>
      <c r="X216" s="3"/>
      <c r="Y216" s="3"/>
      <c r="Z216" s="3"/>
      <c r="AA216" s="3"/>
      <c r="AB216" s="3"/>
      <c r="AC216" s="3"/>
      <c r="AD216" s="3"/>
      <c r="AE216" s="3"/>
    </row>
    <row r="217" spans="1:31" x14ac:dyDescent="0.2">
      <c r="A217" s="74" t="s">
        <v>170</v>
      </c>
      <c r="B217" s="74"/>
      <c r="C217" s="74"/>
      <c r="D217" s="74"/>
      <c r="E217" s="74"/>
      <c r="F217" s="65">
        <v>391.15</v>
      </c>
      <c r="G217" s="65">
        <v>0</v>
      </c>
      <c r="H217" s="65">
        <v>0</v>
      </c>
      <c r="I217" s="65">
        <v>391.15</v>
      </c>
      <c r="J217" s="3" t="str">
        <f t="shared" ref="J217:J227" si="4">IF(I217&lt;&gt;SUM(E133:I133),"Sum stemmer ikke overens med tabel 10.1","")</f>
        <v/>
      </c>
      <c r="K217" s="3"/>
      <c r="L217" s="3"/>
      <c r="M217" s="3"/>
      <c r="N217" s="3"/>
      <c r="O217" s="3"/>
      <c r="P217" s="3"/>
      <c r="Q217" s="3"/>
      <c r="R217" s="3"/>
      <c r="S217" s="3"/>
      <c r="T217" s="3"/>
      <c r="U217" s="3"/>
      <c r="V217" s="3"/>
      <c r="W217" s="3"/>
      <c r="X217" s="3"/>
      <c r="Y217" s="3"/>
      <c r="Z217" s="3"/>
      <c r="AA217" s="3"/>
      <c r="AB217" s="3"/>
      <c r="AC217" s="3"/>
      <c r="AD217" s="3"/>
      <c r="AE217" s="3"/>
    </row>
    <row r="218" spans="1:31" x14ac:dyDescent="0.2">
      <c r="A218" s="74" t="s">
        <v>171</v>
      </c>
      <c r="B218" s="74"/>
      <c r="C218" s="74"/>
      <c r="D218" s="74"/>
      <c r="E218" s="74"/>
      <c r="F218" s="65">
        <v>0.23</v>
      </c>
      <c r="G218" s="65"/>
      <c r="H218" s="65"/>
      <c r="I218" s="65">
        <v>0.23</v>
      </c>
      <c r="J218" s="3" t="str">
        <f t="shared" si="4"/>
        <v/>
      </c>
      <c r="K218" s="3"/>
      <c r="L218" s="3"/>
      <c r="M218" s="3"/>
      <c r="N218" s="3"/>
      <c r="O218" s="3"/>
      <c r="P218" s="3"/>
      <c r="Q218" s="3"/>
      <c r="R218" s="3"/>
      <c r="S218" s="3"/>
      <c r="T218" s="3"/>
      <c r="U218" s="3"/>
      <c r="V218" s="3"/>
      <c r="W218" s="3"/>
      <c r="X218" s="3"/>
      <c r="Y218" s="3"/>
      <c r="Z218" s="3"/>
      <c r="AA218" s="3"/>
      <c r="AB218" s="3"/>
      <c r="AC218" s="3"/>
      <c r="AD218" s="3"/>
      <c r="AE218" s="3"/>
    </row>
    <row r="219" spans="1:31" x14ac:dyDescent="0.2">
      <c r="A219" s="74" t="s">
        <v>172</v>
      </c>
      <c r="B219" s="74"/>
      <c r="C219" s="74"/>
      <c r="D219" s="74"/>
      <c r="E219" s="74"/>
      <c r="F219" s="65">
        <v>58.33</v>
      </c>
      <c r="G219" s="65"/>
      <c r="H219" s="65"/>
      <c r="I219" s="65">
        <v>58.33</v>
      </c>
      <c r="J219" s="3" t="str">
        <f t="shared" si="4"/>
        <v/>
      </c>
      <c r="K219" s="3"/>
      <c r="L219" s="3"/>
      <c r="M219" s="3"/>
      <c r="N219" s="3"/>
      <c r="O219" s="3"/>
      <c r="P219" s="3"/>
      <c r="Q219" s="3"/>
      <c r="R219" s="3"/>
      <c r="S219" s="3"/>
      <c r="T219" s="3"/>
      <c r="U219" s="3"/>
      <c r="V219" s="3"/>
      <c r="W219" s="3"/>
      <c r="X219" s="3"/>
      <c r="Y219" s="3"/>
      <c r="Z219" s="3"/>
      <c r="AA219" s="3"/>
      <c r="AB219" s="3"/>
      <c r="AC219" s="3"/>
      <c r="AD219" s="3"/>
      <c r="AE219" s="3"/>
    </row>
    <row r="220" spans="1:31" x14ac:dyDescent="0.2">
      <c r="A220" s="74" t="s">
        <v>173</v>
      </c>
      <c r="B220" s="74"/>
      <c r="C220" s="74"/>
      <c r="D220" s="74"/>
      <c r="E220" s="74"/>
      <c r="F220" s="65">
        <v>177.2</v>
      </c>
      <c r="G220" s="65"/>
      <c r="H220" s="65"/>
      <c r="I220" s="65">
        <v>177.2</v>
      </c>
      <c r="J220" s="3" t="str">
        <f t="shared" si="4"/>
        <v/>
      </c>
      <c r="K220" s="3"/>
      <c r="L220" s="3"/>
      <c r="M220" s="3"/>
      <c r="N220" s="3"/>
      <c r="O220" s="3"/>
      <c r="P220" s="3"/>
      <c r="Q220" s="3"/>
      <c r="R220" s="3"/>
      <c r="S220" s="3"/>
      <c r="T220" s="3"/>
      <c r="U220" s="3"/>
      <c r="V220" s="3"/>
      <c r="W220" s="3"/>
      <c r="X220" s="3"/>
      <c r="Y220" s="3"/>
      <c r="Z220" s="3"/>
      <c r="AA220" s="3"/>
      <c r="AB220" s="3"/>
      <c r="AC220" s="3"/>
      <c r="AD220" s="3"/>
      <c r="AE220" s="3"/>
    </row>
    <row r="221" spans="1:31" x14ac:dyDescent="0.2">
      <c r="A221" s="74" t="s">
        <v>174</v>
      </c>
      <c r="B221" s="74"/>
      <c r="C221" s="74"/>
      <c r="D221" s="74"/>
      <c r="E221" s="74"/>
      <c r="F221" s="65">
        <v>43</v>
      </c>
      <c r="G221" s="65"/>
      <c r="H221" s="65"/>
      <c r="I221" s="65">
        <v>43</v>
      </c>
      <c r="J221" s="3" t="str">
        <f t="shared" si="4"/>
        <v/>
      </c>
      <c r="K221" s="3"/>
      <c r="L221" s="3"/>
      <c r="M221" s="3"/>
      <c r="N221" s="3"/>
      <c r="O221" s="3"/>
      <c r="P221" s="3"/>
      <c r="Q221" s="3"/>
      <c r="R221" s="3"/>
      <c r="S221" s="3"/>
      <c r="T221" s="3"/>
      <c r="U221" s="3"/>
      <c r="V221" s="3"/>
      <c r="W221" s="3"/>
      <c r="X221" s="3"/>
      <c r="Y221" s="3"/>
      <c r="Z221" s="3"/>
      <c r="AA221" s="3"/>
      <c r="AB221" s="3"/>
      <c r="AC221" s="3"/>
      <c r="AD221" s="3"/>
      <c r="AE221" s="3"/>
    </row>
    <row r="222" spans="1:31" x14ac:dyDescent="0.2">
      <c r="A222" s="73" t="s">
        <v>175</v>
      </c>
      <c r="B222" s="73"/>
      <c r="C222" s="73"/>
      <c r="D222" s="73"/>
      <c r="E222" s="73"/>
      <c r="F222" s="65">
        <v>7</v>
      </c>
      <c r="G222" s="65"/>
      <c r="H222" s="65"/>
      <c r="I222" s="65">
        <v>7</v>
      </c>
      <c r="J222" s="3" t="str">
        <f t="shared" si="4"/>
        <v/>
      </c>
      <c r="K222" s="3"/>
      <c r="L222" s="3"/>
      <c r="M222" s="3"/>
      <c r="N222" s="3"/>
      <c r="O222" s="3"/>
      <c r="P222" s="3"/>
      <c r="Q222" s="3"/>
      <c r="R222" s="3"/>
      <c r="S222" s="3"/>
      <c r="T222" s="3"/>
      <c r="U222" s="3"/>
      <c r="V222" s="3"/>
      <c r="W222" s="3"/>
      <c r="X222" s="3"/>
      <c r="Y222" s="3"/>
      <c r="Z222" s="3"/>
      <c r="AA222" s="3"/>
      <c r="AB222" s="3"/>
      <c r="AC222" s="3"/>
      <c r="AD222" s="3"/>
      <c r="AE222" s="3"/>
    </row>
    <row r="223" spans="1:31" x14ac:dyDescent="0.2">
      <c r="A223" s="74" t="s">
        <v>176</v>
      </c>
      <c r="B223" s="74"/>
      <c r="C223" s="74"/>
      <c r="D223" s="74"/>
      <c r="E223" s="74"/>
      <c r="F223" s="65">
        <v>41.8</v>
      </c>
      <c r="G223" s="65"/>
      <c r="H223" s="65"/>
      <c r="I223" s="65">
        <v>41.8</v>
      </c>
      <c r="J223" s="3" t="str">
        <f t="shared" si="4"/>
        <v/>
      </c>
      <c r="K223" s="3"/>
      <c r="L223" s="3"/>
      <c r="M223" s="3"/>
      <c r="N223" s="3"/>
      <c r="O223" s="3"/>
      <c r="P223" s="3"/>
      <c r="Q223" s="3"/>
      <c r="R223" s="3"/>
      <c r="S223" s="3"/>
      <c r="T223" s="3"/>
      <c r="U223" s="3"/>
      <c r="V223" s="3"/>
      <c r="W223" s="3"/>
      <c r="X223" s="3"/>
      <c r="Y223" s="3"/>
      <c r="Z223" s="3"/>
      <c r="AA223" s="3"/>
      <c r="AB223" s="3"/>
      <c r="AC223" s="3"/>
      <c r="AD223" s="3"/>
      <c r="AE223" s="3"/>
    </row>
    <row r="224" spans="1:31" x14ac:dyDescent="0.2">
      <c r="A224" s="74" t="s">
        <v>177</v>
      </c>
      <c r="B224" s="74"/>
      <c r="C224" s="74"/>
      <c r="D224" s="74"/>
      <c r="E224" s="74"/>
      <c r="F224" s="65">
        <v>27</v>
      </c>
      <c r="G224" s="65"/>
      <c r="H224" s="65"/>
      <c r="I224" s="65">
        <v>27</v>
      </c>
      <c r="J224" s="3" t="str">
        <f t="shared" si="4"/>
        <v/>
      </c>
      <c r="K224" s="3"/>
      <c r="L224" s="3"/>
      <c r="M224" s="3"/>
      <c r="N224" s="3"/>
      <c r="O224" s="3"/>
      <c r="P224" s="3"/>
      <c r="Q224" s="3"/>
      <c r="R224" s="3"/>
      <c r="S224" s="3"/>
      <c r="T224" s="3"/>
      <c r="U224" s="3"/>
      <c r="V224" s="3"/>
      <c r="W224" s="3"/>
      <c r="X224" s="3"/>
      <c r="Y224" s="3"/>
      <c r="Z224" s="3"/>
      <c r="AA224" s="3"/>
      <c r="AB224" s="3"/>
      <c r="AC224" s="3"/>
      <c r="AD224" s="3"/>
      <c r="AE224" s="3"/>
    </row>
    <row r="225" spans="1:31" x14ac:dyDescent="0.2">
      <c r="A225" s="74" t="s">
        <v>178</v>
      </c>
      <c r="B225" s="74"/>
      <c r="C225" s="74"/>
      <c r="D225" s="74"/>
      <c r="E225" s="74"/>
      <c r="F225" s="65">
        <v>2</v>
      </c>
      <c r="G225" s="65"/>
      <c r="H225" s="65"/>
      <c r="I225" s="65">
        <v>2</v>
      </c>
      <c r="J225" s="3" t="str">
        <f t="shared" si="4"/>
        <v/>
      </c>
      <c r="K225" s="3"/>
      <c r="L225" s="3"/>
      <c r="M225" s="3"/>
      <c r="N225" s="3"/>
      <c r="O225" s="3"/>
      <c r="P225" s="3"/>
      <c r="Q225" s="3"/>
      <c r="R225" s="3"/>
      <c r="S225" s="3"/>
      <c r="T225" s="3"/>
      <c r="U225" s="3"/>
      <c r="V225" s="3"/>
      <c r="W225" s="3"/>
      <c r="X225" s="3"/>
      <c r="Y225" s="3"/>
      <c r="Z225" s="3"/>
      <c r="AA225" s="3"/>
      <c r="AB225" s="3"/>
      <c r="AC225" s="3"/>
      <c r="AD225" s="3"/>
      <c r="AE225" s="3"/>
    </row>
    <row r="226" spans="1:31" x14ac:dyDescent="0.2">
      <c r="A226" s="74" t="s">
        <v>179</v>
      </c>
      <c r="B226" s="74"/>
      <c r="C226" s="74"/>
      <c r="D226" s="74"/>
      <c r="E226" s="74"/>
      <c r="F226" s="65"/>
      <c r="G226" s="65"/>
      <c r="H226" s="65"/>
      <c r="I226" s="65"/>
      <c r="J226" s="3" t="str">
        <f t="shared" si="4"/>
        <v/>
      </c>
      <c r="K226" s="3"/>
      <c r="L226" s="3"/>
      <c r="M226" s="3"/>
      <c r="N226" s="3"/>
      <c r="O226" s="3"/>
      <c r="P226" s="3"/>
      <c r="Q226" s="3"/>
      <c r="R226" s="3"/>
      <c r="S226" s="3"/>
      <c r="T226" s="3"/>
      <c r="U226" s="3"/>
      <c r="V226" s="3"/>
      <c r="W226" s="3"/>
      <c r="X226" s="3"/>
      <c r="Y226" s="3"/>
      <c r="Z226" s="3"/>
      <c r="AA226" s="3"/>
      <c r="AB226" s="3"/>
      <c r="AC226" s="3"/>
      <c r="AD226" s="3"/>
      <c r="AE226" s="3"/>
    </row>
    <row r="227" spans="1:31" x14ac:dyDescent="0.2">
      <c r="A227" s="74" t="s">
        <v>180</v>
      </c>
      <c r="B227" s="74"/>
      <c r="C227" s="74"/>
      <c r="D227" s="74"/>
      <c r="E227" s="74"/>
      <c r="F227" s="65">
        <v>20</v>
      </c>
      <c r="G227" s="65"/>
      <c r="H227" s="65"/>
      <c r="I227" s="65">
        <v>20</v>
      </c>
      <c r="J227" s="3" t="str">
        <f t="shared" si="4"/>
        <v/>
      </c>
      <c r="K227" s="3"/>
      <c r="L227" s="3"/>
      <c r="M227" s="3"/>
      <c r="N227" s="3"/>
      <c r="O227" s="3"/>
      <c r="P227" s="3"/>
      <c r="Q227" s="3"/>
      <c r="R227" s="3"/>
      <c r="S227" s="3"/>
      <c r="T227" s="3"/>
      <c r="U227" s="3"/>
      <c r="V227" s="3"/>
      <c r="W227" s="3"/>
      <c r="X227" s="3"/>
      <c r="Y227" s="3"/>
      <c r="Z227" s="3"/>
      <c r="AA227" s="3"/>
      <c r="AB227" s="3"/>
      <c r="AC227" s="3"/>
      <c r="AD227" s="3"/>
      <c r="AE227" s="3"/>
    </row>
    <row r="228" spans="1:31" x14ac:dyDescent="0.2">
      <c r="A228" s="6" t="s">
        <v>24</v>
      </c>
      <c r="B228" s="6"/>
      <c r="C228" s="6"/>
      <c r="D228" s="6"/>
      <c r="E228" s="6"/>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row>
    <row r="229" spans="1:31" x14ac:dyDescent="0.2">
      <c r="A229" s="41" t="s">
        <v>25</v>
      </c>
      <c r="B229" s="6"/>
      <c r="C229" s="6"/>
      <c r="D229" s="6"/>
      <c r="E229" s="6"/>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row>
    <row r="230" spans="1:31" x14ac:dyDescent="0.2">
      <c r="A230" s="74" t="s">
        <v>181</v>
      </c>
      <c r="B230" s="74"/>
      <c r="C230" s="74"/>
      <c r="D230" s="74"/>
      <c r="E230" s="74"/>
      <c r="F230" s="65">
        <v>385</v>
      </c>
      <c r="G230" s="65">
        <v>1</v>
      </c>
      <c r="H230" s="65"/>
      <c r="I230" s="65">
        <v>386</v>
      </c>
      <c r="J230" s="3" t="str">
        <f t="shared" ref="J230:J245" si="5">IF(I230&lt;&gt;SUM(E146:I146),"Sum stemmer ikke overens med tabel 10.1","")</f>
        <v/>
      </c>
      <c r="K230" s="3"/>
      <c r="L230" s="3"/>
      <c r="M230" s="3"/>
      <c r="N230" s="3"/>
      <c r="O230" s="3"/>
      <c r="P230" s="3"/>
      <c r="Q230" s="3"/>
      <c r="R230" s="3"/>
      <c r="S230" s="3"/>
      <c r="T230" s="3"/>
      <c r="U230" s="3"/>
      <c r="V230" s="3"/>
      <c r="W230" s="3"/>
      <c r="X230" s="3"/>
      <c r="Y230" s="3"/>
      <c r="Z230" s="3"/>
      <c r="AA230" s="3"/>
      <c r="AB230" s="3"/>
      <c r="AC230" s="3"/>
      <c r="AD230" s="3"/>
      <c r="AE230" s="3"/>
    </row>
    <row r="231" spans="1:31" x14ac:dyDescent="0.2">
      <c r="A231" s="74" t="s">
        <v>182</v>
      </c>
      <c r="B231" s="74"/>
      <c r="C231" s="74"/>
      <c r="D231" s="74"/>
      <c r="E231" s="74"/>
      <c r="F231" s="65">
        <v>810.88</v>
      </c>
      <c r="G231" s="65"/>
      <c r="H231" s="65">
        <v>19.02</v>
      </c>
      <c r="I231" s="65">
        <v>791.86</v>
      </c>
      <c r="J231" s="3" t="str">
        <f t="shared" si="5"/>
        <v/>
      </c>
      <c r="K231" s="3"/>
      <c r="L231" s="3"/>
      <c r="M231" s="3"/>
      <c r="N231" s="3"/>
      <c r="O231" s="3"/>
      <c r="P231" s="3"/>
      <c r="Q231" s="3"/>
      <c r="R231" s="3"/>
      <c r="S231" s="3"/>
      <c r="T231" s="3"/>
      <c r="U231" s="3"/>
      <c r="V231" s="3"/>
      <c r="W231" s="3"/>
      <c r="X231" s="3"/>
      <c r="Y231" s="3"/>
      <c r="Z231" s="3"/>
      <c r="AA231" s="3"/>
      <c r="AB231" s="3"/>
      <c r="AC231" s="3"/>
      <c r="AD231" s="3"/>
      <c r="AE231" s="3"/>
    </row>
    <row r="232" spans="1:31" x14ac:dyDescent="0.2">
      <c r="A232" s="74" t="s">
        <v>183</v>
      </c>
      <c r="B232" s="74"/>
      <c r="C232" s="74"/>
      <c r="D232" s="74"/>
      <c r="E232" s="74"/>
      <c r="F232" s="65">
        <v>1818.2</v>
      </c>
      <c r="G232" s="65">
        <v>21.55</v>
      </c>
      <c r="H232" s="65"/>
      <c r="I232" s="65">
        <v>1839.75</v>
      </c>
      <c r="J232" s="3" t="str">
        <f t="shared" si="5"/>
        <v/>
      </c>
      <c r="K232" s="3"/>
      <c r="L232" s="3"/>
      <c r="M232" s="3"/>
      <c r="N232" s="3"/>
      <c r="O232" s="3"/>
      <c r="P232" s="3"/>
      <c r="Q232" s="3"/>
      <c r="R232" s="3"/>
      <c r="S232" s="3"/>
      <c r="T232" s="3"/>
      <c r="U232" s="3"/>
      <c r="V232" s="3"/>
      <c r="W232" s="3"/>
      <c r="X232" s="3"/>
      <c r="Y232" s="3"/>
      <c r="Z232" s="3"/>
      <c r="AA232" s="3"/>
      <c r="AB232" s="3"/>
      <c r="AC232" s="3"/>
      <c r="AD232" s="3"/>
      <c r="AE232" s="3"/>
    </row>
    <row r="233" spans="1:31" x14ac:dyDescent="0.2">
      <c r="A233" s="74" t="s">
        <v>184</v>
      </c>
      <c r="B233" s="74"/>
      <c r="C233" s="74"/>
      <c r="D233" s="74"/>
      <c r="E233" s="74"/>
      <c r="F233" s="65">
        <v>0.99</v>
      </c>
      <c r="G233" s="65"/>
      <c r="H233" s="65"/>
      <c r="I233" s="65">
        <v>0.99</v>
      </c>
      <c r="J233" s="3" t="str">
        <f t="shared" si="5"/>
        <v/>
      </c>
      <c r="K233" s="3"/>
      <c r="L233" s="3"/>
      <c r="M233" s="3"/>
      <c r="N233" s="3"/>
      <c r="O233" s="3"/>
      <c r="P233" s="3"/>
      <c r="Q233" s="3"/>
      <c r="R233" s="3"/>
      <c r="S233" s="3"/>
      <c r="T233" s="3"/>
      <c r="U233" s="3"/>
      <c r="V233" s="3"/>
      <c r="W233" s="3"/>
      <c r="X233" s="3"/>
      <c r="Y233" s="3"/>
      <c r="Z233" s="3"/>
      <c r="AA233" s="3"/>
      <c r="AB233" s="3"/>
      <c r="AC233" s="3"/>
      <c r="AD233" s="3"/>
      <c r="AE233" s="3"/>
    </row>
    <row r="234" spans="1:31" x14ac:dyDescent="0.2">
      <c r="A234" s="74" t="s">
        <v>185</v>
      </c>
      <c r="B234" s="74"/>
      <c r="C234" s="74"/>
      <c r="D234" s="74"/>
      <c r="E234" s="74"/>
      <c r="F234" s="65"/>
      <c r="G234" s="65"/>
      <c r="H234" s="65"/>
      <c r="I234" s="65"/>
      <c r="J234" s="3" t="str">
        <f t="shared" si="5"/>
        <v/>
      </c>
      <c r="K234" s="3"/>
      <c r="L234" s="3"/>
      <c r="M234" s="3"/>
      <c r="N234" s="3"/>
      <c r="O234" s="3"/>
      <c r="P234" s="3"/>
      <c r="Q234" s="3"/>
      <c r="R234" s="3"/>
      <c r="S234" s="3"/>
      <c r="T234" s="3"/>
      <c r="U234" s="3"/>
      <c r="V234" s="3"/>
      <c r="W234" s="3"/>
      <c r="X234" s="3"/>
      <c r="Y234" s="3"/>
      <c r="Z234" s="3"/>
      <c r="AA234" s="3"/>
      <c r="AB234" s="3"/>
      <c r="AC234" s="3"/>
      <c r="AD234" s="3"/>
      <c r="AE234" s="3"/>
    </row>
    <row r="235" spans="1:31" x14ac:dyDescent="0.2">
      <c r="A235" s="74" t="s">
        <v>180</v>
      </c>
      <c r="B235" s="74"/>
      <c r="C235" s="74"/>
      <c r="D235" s="74"/>
      <c r="E235" s="74"/>
      <c r="F235" s="65">
        <v>47.8</v>
      </c>
      <c r="G235" s="65"/>
      <c r="H235" s="65"/>
      <c r="I235" s="65">
        <v>47.8</v>
      </c>
      <c r="J235" s="3" t="str">
        <f t="shared" si="5"/>
        <v/>
      </c>
      <c r="K235" s="3"/>
      <c r="L235" s="3"/>
      <c r="M235" s="3"/>
      <c r="N235" s="3"/>
      <c r="O235" s="3"/>
      <c r="P235" s="3"/>
      <c r="Q235" s="3"/>
      <c r="R235" s="3"/>
      <c r="S235" s="3"/>
      <c r="T235" s="3"/>
      <c r="U235" s="3"/>
      <c r="V235" s="3"/>
      <c r="W235" s="3"/>
      <c r="X235" s="3"/>
      <c r="Y235" s="3"/>
      <c r="Z235" s="3"/>
      <c r="AA235" s="3"/>
      <c r="AB235" s="3"/>
      <c r="AC235" s="3"/>
      <c r="AD235" s="3"/>
      <c r="AE235" s="3"/>
    </row>
    <row r="236" spans="1:31" x14ac:dyDescent="0.2">
      <c r="A236" s="6" t="s">
        <v>24</v>
      </c>
      <c r="B236" s="6"/>
      <c r="C236" s="6"/>
      <c r="D236" s="6"/>
      <c r="E236" s="6"/>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row>
    <row r="237" spans="1:31" x14ac:dyDescent="0.2">
      <c r="A237" s="41" t="s">
        <v>37</v>
      </c>
      <c r="B237" s="6"/>
      <c r="C237" s="6"/>
      <c r="D237" s="6"/>
      <c r="E237" s="6"/>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row>
    <row r="238" spans="1:31" x14ac:dyDescent="0.2">
      <c r="A238" s="74" t="s">
        <v>186</v>
      </c>
      <c r="B238" s="74"/>
      <c r="C238" s="74"/>
      <c r="D238" s="74"/>
      <c r="E238" s="74"/>
      <c r="F238" s="65">
        <v>40</v>
      </c>
      <c r="G238" s="65">
        <v>1</v>
      </c>
      <c r="H238" s="65">
        <v>1</v>
      </c>
      <c r="I238" s="65">
        <v>40</v>
      </c>
      <c r="J238" s="3" t="str">
        <f t="shared" si="5"/>
        <v/>
      </c>
      <c r="K238" s="3"/>
      <c r="L238" s="3"/>
      <c r="M238" s="3"/>
      <c r="N238" s="3"/>
      <c r="O238" s="3"/>
      <c r="P238" s="3"/>
      <c r="Q238" s="3"/>
      <c r="R238" s="3"/>
      <c r="S238" s="3"/>
      <c r="T238" s="3"/>
      <c r="U238" s="3"/>
      <c r="V238" s="3"/>
      <c r="W238" s="3"/>
      <c r="X238" s="3"/>
      <c r="Y238" s="3"/>
      <c r="Z238" s="3"/>
      <c r="AA238" s="3"/>
      <c r="AB238" s="3"/>
      <c r="AC238" s="3"/>
      <c r="AD238" s="3"/>
      <c r="AE238" s="3"/>
    </row>
    <row r="239" spans="1:31" x14ac:dyDescent="0.2">
      <c r="A239" s="74" t="s">
        <v>187</v>
      </c>
      <c r="B239" s="74"/>
      <c r="C239" s="74"/>
      <c r="D239" s="74"/>
      <c r="E239" s="74"/>
      <c r="F239" s="65">
        <v>2160</v>
      </c>
      <c r="G239" s="65">
        <v>4</v>
      </c>
      <c r="H239" s="65">
        <v>3</v>
      </c>
      <c r="I239" s="65">
        <v>2161</v>
      </c>
      <c r="J239" s="3" t="str">
        <f t="shared" si="5"/>
        <v/>
      </c>
      <c r="K239" s="3"/>
      <c r="L239" s="3"/>
      <c r="M239" s="3"/>
      <c r="N239" s="3"/>
      <c r="O239" s="3"/>
      <c r="P239" s="3"/>
      <c r="Q239" s="3"/>
      <c r="R239" s="3"/>
      <c r="S239" s="3"/>
      <c r="T239" s="3"/>
      <c r="U239" s="3"/>
      <c r="V239" s="3"/>
      <c r="W239" s="3"/>
      <c r="X239" s="3"/>
      <c r="Y239" s="3"/>
      <c r="Z239" s="3"/>
      <c r="AA239" s="3"/>
      <c r="AB239" s="3"/>
      <c r="AC239" s="3"/>
      <c r="AD239" s="3"/>
      <c r="AE239" s="3"/>
    </row>
    <row r="240" spans="1:31" ht="27.75" customHeight="1" x14ac:dyDescent="0.2">
      <c r="A240" s="73" t="s">
        <v>188</v>
      </c>
      <c r="B240" s="73"/>
      <c r="C240" s="73"/>
      <c r="D240" s="73"/>
      <c r="E240" s="73"/>
      <c r="F240" s="65">
        <v>465</v>
      </c>
      <c r="G240" s="65">
        <v>10</v>
      </c>
      <c r="H240" s="65"/>
      <c r="I240" s="65">
        <v>475</v>
      </c>
      <c r="J240" s="3" t="str">
        <f t="shared" si="5"/>
        <v/>
      </c>
      <c r="K240" s="3"/>
      <c r="L240" s="3"/>
      <c r="M240" s="3"/>
      <c r="N240" s="3"/>
      <c r="O240" s="3"/>
      <c r="P240" s="3"/>
      <c r="Q240" s="3"/>
      <c r="R240" s="3"/>
      <c r="S240" s="3"/>
      <c r="T240" s="3"/>
      <c r="U240" s="3"/>
      <c r="V240" s="3"/>
      <c r="W240" s="3"/>
      <c r="X240" s="3"/>
      <c r="Y240" s="3"/>
      <c r="Z240" s="3"/>
      <c r="AA240" s="3"/>
      <c r="AB240" s="3"/>
      <c r="AC240" s="3"/>
      <c r="AD240" s="3"/>
      <c r="AE240" s="3"/>
    </row>
    <row r="241" spans="1:31" ht="29.25" customHeight="1" x14ac:dyDescent="0.2">
      <c r="A241" s="73" t="s">
        <v>189</v>
      </c>
      <c r="B241" s="73"/>
      <c r="C241" s="73"/>
      <c r="D241" s="73"/>
      <c r="E241" s="73"/>
      <c r="F241" s="65">
        <v>20</v>
      </c>
      <c r="G241" s="65">
        <v>2</v>
      </c>
      <c r="H241" s="65"/>
      <c r="I241" s="65">
        <v>22</v>
      </c>
      <c r="J241" s="3" t="str">
        <f t="shared" si="5"/>
        <v/>
      </c>
      <c r="K241" s="3"/>
      <c r="L241" s="3"/>
      <c r="M241" s="3"/>
      <c r="N241" s="3"/>
      <c r="O241" s="3"/>
      <c r="P241" s="3"/>
      <c r="Q241" s="3"/>
      <c r="R241" s="3"/>
      <c r="S241" s="3"/>
      <c r="T241" s="3"/>
      <c r="U241" s="3"/>
      <c r="V241" s="3"/>
      <c r="W241" s="3"/>
      <c r="X241" s="3"/>
      <c r="Y241" s="3"/>
      <c r="Z241" s="3"/>
      <c r="AA241" s="3"/>
      <c r="AB241" s="3"/>
      <c r="AC241" s="3"/>
      <c r="AD241" s="3"/>
      <c r="AE241" s="3"/>
    </row>
    <row r="242" spans="1:31" x14ac:dyDescent="0.2">
      <c r="A242" s="74" t="s">
        <v>190</v>
      </c>
      <c r="B242" s="74"/>
      <c r="C242" s="74"/>
      <c r="D242" s="74"/>
      <c r="E242" s="74"/>
      <c r="F242" s="65">
        <v>1</v>
      </c>
      <c r="G242" s="65"/>
      <c r="H242" s="65"/>
      <c r="I242" s="65">
        <v>1</v>
      </c>
      <c r="J242" s="3" t="str">
        <f t="shared" si="5"/>
        <v/>
      </c>
      <c r="K242" s="3"/>
      <c r="L242" s="3"/>
      <c r="M242" s="3"/>
      <c r="N242" s="3"/>
      <c r="O242" s="3"/>
      <c r="P242" s="3"/>
      <c r="Q242" s="3"/>
      <c r="R242" s="3"/>
      <c r="S242" s="3"/>
      <c r="T242" s="3"/>
      <c r="U242" s="3"/>
      <c r="V242" s="3"/>
      <c r="W242" s="3"/>
      <c r="X242" s="3"/>
      <c r="Y242" s="3"/>
      <c r="Z242" s="3"/>
      <c r="AA242" s="3"/>
      <c r="AB242" s="3"/>
      <c r="AC242" s="3"/>
      <c r="AD242" s="3"/>
      <c r="AE242" s="3"/>
    </row>
    <row r="243" spans="1:31" x14ac:dyDescent="0.2">
      <c r="A243" s="6" t="s">
        <v>191</v>
      </c>
      <c r="B243" s="6"/>
      <c r="C243" s="6"/>
      <c r="D243" s="6"/>
      <c r="E243" s="6"/>
      <c r="F243" s="65">
        <v>28</v>
      </c>
      <c r="G243" s="65"/>
      <c r="H243" s="65"/>
      <c r="I243" s="65">
        <v>28</v>
      </c>
      <c r="J243" s="3" t="str">
        <f t="shared" si="5"/>
        <v/>
      </c>
      <c r="K243" s="3"/>
      <c r="L243" s="3"/>
      <c r="M243" s="3"/>
      <c r="N243" s="3"/>
      <c r="O243" s="3"/>
      <c r="P243" s="3"/>
      <c r="Q243" s="3"/>
      <c r="R243" s="3"/>
      <c r="S243" s="3"/>
      <c r="T243" s="3"/>
      <c r="U243" s="3"/>
      <c r="V243" s="3"/>
      <c r="W243" s="3"/>
      <c r="X243" s="3"/>
      <c r="Y243" s="3"/>
      <c r="Z243" s="3"/>
      <c r="AA243" s="3"/>
      <c r="AB243" s="3"/>
      <c r="AC243" s="3"/>
      <c r="AD243" s="3"/>
      <c r="AE243" s="3"/>
    </row>
    <row r="244" spans="1:31" ht="26.25" customHeight="1" x14ac:dyDescent="0.2">
      <c r="A244" s="73" t="s">
        <v>192</v>
      </c>
      <c r="B244" s="73"/>
      <c r="C244" s="73"/>
      <c r="D244" s="73"/>
      <c r="E244" s="73"/>
      <c r="F244" s="65">
        <v>26</v>
      </c>
      <c r="G244" s="65"/>
      <c r="H244" s="65"/>
      <c r="I244" s="65">
        <v>26</v>
      </c>
      <c r="J244" s="3" t="str">
        <f t="shared" si="5"/>
        <v/>
      </c>
      <c r="K244" s="3"/>
      <c r="L244" s="3"/>
      <c r="M244" s="3"/>
      <c r="N244" s="3"/>
      <c r="O244" s="3"/>
      <c r="P244" s="3"/>
      <c r="Q244" s="3"/>
      <c r="R244" s="3"/>
      <c r="S244" s="3"/>
      <c r="T244" s="3"/>
      <c r="U244" s="3"/>
      <c r="V244" s="3"/>
      <c r="W244" s="3"/>
      <c r="X244" s="3"/>
      <c r="Y244" s="3"/>
      <c r="Z244" s="3"/>
      <c r="AA244" s="3"/>
      <c r="AB244" s="3"/>
      <c r="AC244" s="3"/>
      <c r="AD244" s="3"/>
      <c r="AE244" s="3"/>
    </row>
    <row r="245" spans="1:31" ht="28.5" customHeight="1" x14ac:dyDescent="0.2">
      <c r="A245" s="73" t="s">
        <v>95</v>
      </c>
      <c r="B245" s="73"/>
      <c r="C245" s="73"/>
      <c r="D245" s="73"/>
      <c r="E245" s="73"/>
      <c r="F245" s="65">
        <v>1</v>
      </c>
      <c r="G245" s="65"/>
      <c r="H245" s="65"/>
      <c r="I245" s="65">
        <v>1</v>
      </c>
      <c r="J245" s="3" t="str">
        <f t="shared" si="5"/>
        <v/>
      </c>
      <c r="K245" s="3"/>
      <c r="L245" s="3"/>
      <c r="M245" s="3"/>
      <c r="N245" s="3"/>
      <c r="O245" s="3"/>
      <c r="P245" s="3"/>
      <c r="Q245" s="3"/>
      <c r="R245" s="3"/>
      <c r="S245" s="3"/>
      <c r="T245" s="3"/>
      <c r="U245" s="3"/>
      <c r="V245" s="3"/>
      <c r="W245" s="3"/>
      <c r="X245" s="3"/>
      <c r="Y245" s="3"/>
      <c r="Z245" s="3"/>
      <c r="AA245" s="3"/>
      <c r="AB245" s="3"/>
      <c r="AC245" s="3"/>
      <c r="AD245" s="3"/>
      <c r="AE245" s="3"/>
    </row>
    <row r="246" spans="1:31" x14ac:dyDescent="0.2">
      <c r="A246" s="6" t="s">
        <v>24</v>
      </c>
      <c r="B246" s="6"/>
      <c r="C246" s="6"/>
      <c r="D246" s="6"/>
      <c r="E246" s="6"/>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row>
    <row r="247" spans="1:31" x14ac:dyDescent="0.2">
      <c r="A247" s="41" t="s">
        <v>26</v>
      </c>
      <c r="B247" s="6"/>
      <c r="C247" s="6"/>
      <c r="D247" s="6"/>
      <c r="E247" s="6"/>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row>
    <row r="248" spans="1:31" x14ac:dyDescent="0.2">
      <c r="A248" s="74" t="s">
        <v>193</v>
      </c>
      <c r="B248" s="74"/>
      <c r="C248" s="74"/>
      <c r="D248" s="74"/>
      <c r="E248" s="74"/>
      <c r="F248" s="65">
        <v>4419.9399999999996</v>
      </c>
      <c r="G248" s="65">
        <v>25.71</v>
      </c>
      <c r="H248" s="65">
        <v>0.2</v>
      </c>
      <c r="I248" s="65">
        <v>4445.45</v>
      </c>
      <c r="J248" s="3" t="str">
        <f t="shared" ref="J248:J251" si="6">IF(I248&lt;&gt;SUM(E164:I164),"Sum stemmer ikke overens med tabel 10.1","")</f>
        <v/>
      </c>
      <c r="K248" s="3"/>
      <c r="L248" s="3"/>
      <c r="M248" s="3"/>
      <c r="N248" s="3"/>
      <c r="O248" s="3"/>
      <c r="P248" s="3"/>
      <c r="Q248" s="3"/>
      <c r="R248" s="3"/>
      <c r="S248" s="3"/>
      <c r="T248" s="3"/>
      <c r="U248" s="3"/>
      <c r="V248" s="3"/>
      <c r="W248" s="3"/>
      <c r="X248" s="3"/>
      <c r="Y248" s="3"/>
      <c r="Z248" s="3"/>
      <c r="AA248" s="3"/>
      <c r="AB248" s="3"/>
      <c r="AC248" s="3"/>
      <c r="AD248" s="3"/>
      <c r="AE248" s="3"/>
    </row>
    <row r="249" spans="1:31" x14ac:dyDescent="0.2">
      <c r="A249" s="74" t="s">
        <v>185</v>
      </c>
      <c r="B249" s="74"/>
      <c r="C249" s="74"/>
      <c r="D249" s="74"/>
      <c r="E249" s="74"/>
      <c r="F249" s="65"/>
      <c r="G249" s="65"/>
      <c r="H249" s="65"/>
      <c r="I249" s="65"/>
      <c r="J249" s="3" t="str">
        <f t="shared" si="6"/>
        <v/>
      </c>
      <c r="K249" s="3"/>
      <c r="L249" s="3"/>
      <c r="M249" s="3"/>
      <c r="N249" s="3"/>
      <c r="O249" s="3"/>
      <c r="P249" s="3"/>
      <c r="Q249" s="3"/>
      <c r="R249" s="3"/>
      <c r="S249" s="3"/>
      <c r="T249" s="3"/>
      <c r="U249" s="3"/>
      <c r="V249" s="3"/>
      <c r="W249" s="3"/>
      <c r="X249" s="3"/>
      <c r="Y249" s="3"/>
      <c r="Z249" s="3"/>
      <c r="AA249" s="3"/>
      <c r="AB249" s="3"/>
      <c r="AC249" s="3"/>
      <c r="AD249" s="3"/>
      <c r="AE249" s="3"/>
    </row>
    <row r="250" spans="1:31" x14ac:dyDescent="0.2">
      <c r="A250" s="74" t="s">
        <v>194</v>
      </c>
      <c r="B250" s="74"/>
      <c r="C250" s="74"/>
      <c r="D250" s="74"/>
      <c r="E250" s="74"/>
      <c r="F250" s="65">
        <v>38674</v>
      </c>
      <c r="G250" s="65">
        <v>112</v>
      </c>
      <c r="H250" s="65">
        <v>55</v>
      </c>
      <c r="I250" s="65">
        <v>38731</v>
      </c>
      <c r="J250" s="3" t="str">
        <f t="shared" si="6"/>
        <v/>
      </c>
      <c r="K250" s="3"/>
      <c r="L250" s="3"/>
      <c r="M250" s="3"/>
      <c r="N250" s="3"/>
      <c r="O250" s="3"/>
      <c r="P250" s="3"/>
      <c r="Q250" s="3"/>
      <c r="R250" s="3"/>
      <c r="S250" s="3"/>
      <c r="T250" s="3"/>
      <c r="U250" s="3"/>
      <c r="V250" s="3"/>
      <c r="W250" s="3"/>
      <c r="X250" s="3"/>
      <c r="Y250" s="3"/>
      <c r="Z250" s="3"/>
      <c r="AA250" s="3"/>
      <c r="AB250" s="3"/>
      <c r="AC250" s="3"/>
      <c r="AD250" s="3"/>
      <c r="AE250" s="3"/>
    </row>
    <row r="251" spans="1:31" x14ac:dyDescent="0.2">
      <c r="A251" s="74" t="s">
        <v>195</v>
      </c>
      <c r="B251" s="74"/>
      <c r="C251" s="74"/>
      <c r="D251" s="74"/>
      <c r="E251" s="74"/>
      <c r="F251" s="65">
        <v>1.1499999999999999</v>
      </c>
      <c r="G251" s="65"/>
      <c r="H251" s="65"/>
      <c r="I251" s="65">
        <v>1.1499999999999999</v>
      </c>
      <c r="J251" s="3" t="str">
        <f t="shared" si="6"/>
        <v/>
      </c>
      <c r="K251" s="3"/>
      <c r="L251" s="3"/>
      <c r="M251" s="3"/>
      <c r="N251" s="3"/>
      <c r="O251" s="3"/>
      <c r="P251" s="3"/>
      <c r="Q251" s="3"/>
      <c r="R251" s="3"/>
      <c r="S251" s="3"/>
      <c r="T251" s="3"/>
      <c r="U251" s="3"/>
      <c r="V251" s="3"/>
      <c r="W251" s="3"/>
      <c r="X251" s="3"/>
      <c r="Y251" s="3"/>
      <c r="Z251" s="3"/>
      <c r="AA251" s="3"/>
      <c r="AB251" s="3"/>
      <c r="AC251" s="3"/>
      <c r="AD251" s="3"/>
      <c r="AE251" s="3"/>
    </row>
    <row r="252" spans="1:31" x14ac:dyDescent="0.2">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row>
    <row r="253" spans="1:31" x14ac:dyDescent="0.2">
      <c r="A253" s="40" t="s">
        <v>27</v>
      </c>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row>
    <row r="254" spans="1:31" x14ac:dyDescent="0.2">
      <c r="A254" s="74" t="s">
        <v>196</v>
      </c>
      <c r="B254" s="74"/>
      <c r="C254" s="74"/>
      <c r="D254" s="74"/>
      <c r="E254" s="74"/>
      <c r="F254" s="65">
        <v>101213</v>
      </c>
      <c r="G254" s="65">
        <v>3948</v>
      </c>
      <c r="H254" s="65">
        <v>3329</v>
      </c>
      <c r="I254" s="65">
        <v>101832</v>
      </c>
      <c r="J254" s="3" t="str">
        <f t="shared" ref="J254:J255" si="7">IF(I254&lt;&gt;SUM(E170:I170),"Sum stemmer ikke overens med tabel 10.1","")</f>
        <v/>
      </c>
      <c r="K254" s="3"/>
      <c r="L254" s="3"/>
      <c r="M254" s="3"/>
      <c r="N254" s="3"/>
      <c r="O254" s="3"/>
      <c r="P254" s="3"/>
      <c r="Q254" s="3"/>
      <c r="R254" s="3"/>
      <c r="S254" s="3"/>
      <c r="T254" s="3"/>
      <c r="U254" s="3"/>
      <c r="V254" s="3"/>
      <c r="W254" s="3"/>
      <c r="X254" s="3"/>
      <c r="Y254" s="3"/>
      <c r="Z254" s="3"/>
      <c r="AA254" s="3"/>
      <c r="AB254" s="3"/>
      <c r="AC254" s="3"/>
      <c r="AD254" s="3"/>
      <c r="AE254" s="3"/>
    </row>
    <row r="255" spans="1:31" x14ac:dyDescent="0.2">
      <c r="A255" s="74" t="s">
        <v>197</v>
      </c>
      <c r="B255" s="74"/>
      <c r="C255" s="74"/>
      <c r="D255" s="74"/>
      <c r="E255" s="74"/>
      <c r="F255" s="65">
        <v>0</v>
      </c>
      <c r="G255" s="65">
        <v>0</v>
      </c>
      <c r="H255" s="65">
        <v>0</v>
      </c>
      <c r="I255" s="65">
        <v>0</v>
      </c>
      <c r="J255" s="3" t="str">
        <f t="shared" si="7"/>
        <v/>
      </c>
      <c r="K255" s="3"/>
      <c r="L255" s="3"/>
      <c r="M255" s="3"/>
      <c r="N255" s="3"/>
      <c r="O255" s="3"/>
      <c r="P255" s="3"/>
      <c r="Q255" s="3"/>
      <c r="R255" s="3"/>
      <c r="S255" s="3"/>
      <c r="T255" s="3"/>
      <c r="U255" s="3"/>
      <c r="V255" s="3"/>
      <c r="W255" s="3"/>
      <c r="X255" s="3"/>
      <c r="Y255" s="3"/>
      <c r="Z255" s="3"/>
      <c r="AA255" s="3"/>
      <c r="AB255" s="3"/>
      <c r="AC255" s="3"/>
      <c r="AD255" s="3"/>
      <c r="AE255" s="3"/>
    </row>
    <row r="256" spans="1:31" x14ac:dyDescent="0.2">
      <c r="A256" s="7"/>
      <c r="B256" s="7"/>
      <c r="C256" s="7"/>
      <c r="D256" s="7"/>
      <c r="E256" s="7"/>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row>
    <row r="257" spans="1:31" ht="15.75" x14ac:dyDescent="0.25">
      <c r="A257" s="80" t="s">
        <v>44</v>
      </c>
      <c r="B257" s="80"/>
      <c r="C257" s="80"/>
      <c r="D257" s="80"/>
      <c r="E257" s="80"/>
      <c r="F257" s="80"/>
      <c r="G257" s="80"/>
      <c r="H257" s="80"/>
      <c r="I257" s="3"/>
      <c r="J257" s="3"/>
      <c r="K257" s="3"/>
      <c r="L257" s="3"/>
      <c r="M257" s="3"/>
      <c r="N257" s="3"/>
      <c r="O257" s="3"/>
      <c r="P257" s="3"/>
      <c r="Q257" s="3"/>
      <c r="R257" s="3"/>
      <c r="S257" s="3"/>
      <c r="T257" s="3"/>
      <c r="U257" s="3"/>
      <c r="V257" s="3"/>
      <c r="W257" s="3"/>
      <c r="X257" s="3"/>
      <c r="Y257" s="3"/>
      <c r="Z257" s="3"/>
      <c r="AA257" s="3"/>
      <c r="AB257" s="3"/>
      <c r="AC257" s="3"/>
      <c r="AD257" s="3"/>
      <c r="AE257" s="3"/>
    </row>
    <row r="258" spans="1:31" s="78" customFormat="1" ht="78.75" customHeight="1" x14ac:dyDescent="0.2">
      <c r="A258" s="77" t="s">
        <v>155</v>
      </c>
    </row>
    <row r="259" spans="1:31" x14ac:dyDescent="0.2">
      <c r="A259" s="3"/>
      <c r="B259" s="3"/>
      <c r="C259" s="3"/>
      <c r="D259" s="3"/>
      <c r="E259" s="3"/>
      <c r="F259" s="5" t="s">
        <v>46</v>
      </c>
      <c r="G259" s="5" t="s">
        <v>47</v>
      </c>
      <c r="H259" s="5" t="s">
        <v>48</v>
      </c>
      <c r="I259" s="5" t="s">
        <v>49</v>
      </c>
      <c r="J259" s="3"/>
      <c r="K259" s="3"/>
      <c r="L259" s="3"/>
      <c r="M259" s="3"/>
      <c r="N259" s="3"/>
      <c r="O259" s="3"/>
      <c r="P259" s="3"/>
      <c r="Q259" s="3"/>
      <c r="R259" s="3"/>
      <c r="S259" s="3"/>
      <c r="T259" s="3"/>
      <c r="U259" s="3"/>
      <c r="V259" s="3"/>
      <c r="W259" s="3"/>
      <c r="X259" s="3"/>
      <c r="Y259" s="3"/>
      <c r="Z259" s="3"/>
      <c r="AA259" s="3"/>
      <c r="AB259" s="3"/>
      <c r="AC259" s="3"/>
      <c r="AD259" s="3"/>
      <c r="AE259" s="3"/>
    </row>
    <row r="260" spans="1:31" x14ac:dyDescent="0.2">
      <c r="A260" s="75" t="s">
        <v>161</v>
      </c>
      <c r="B260" s="75"/>
      <c r="C260" s="75"/>
      <c r="D260" s="75"/>
      <c r="E260" s="75"/>
      <c r="F260" s="65">
        <v>2647820473</v>
      </c>
      <c r="G260" s="65">
        <v>101599037</v>
      </c>
      <c r="H260" s="65">
        <v>5917431</v>
      </c>
      <c r="I260" s="65">
        <v>2743502079</v>
      </c>
      <c r="J260" s="3"/>
      <c r="K260" s="3"/>
      <c r="L260" s="3"/>
      <c r="M260" s="3"/>
      <c r="N260" s="3"/>
      <c r="O260" s="3"/>
      <c r="P260" s="3"/>
      <c r="Q260" s="3"/>
      <c r="R260" s="3"/>
      <c r="S260" s="3"/>
      <c r="T260" s="3"/>
      <c r="U260" s="3"/>
      <c r="V260" s="3"/>
      <c r="W260" s="3"/>
      <c r="X260" s="3"/>
      <c r="Y260" s="3"/>
      <c r="Z260" s="3"/>
      <c r="AA260" s="3"/>
      <c r="AB260" s="3"/>
      <c r="AC260" s="3"/>
      <c r="AD260" s="3"/>
      <c r="AE260" s="3"/>
    </row>
    <row r="261" spans="1:31" x14ac:dyDescent="0.2">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row>
    <row r="262" spans="1:31" x14ac:dyDescent="0.2">
      <c r="A262" s="97" t="s">
        <v>45</v>
      </c>
      <c r="B262" s="97"/>
      <c r="C262" s="97"/>
      <c r="D262" s="97"/>
      <c r="E262" s="97"/>
      <c r="F262" s="5" t="s">
        <v>46</v>
      </c>
      <c r="G262" s="5" t="s">
        <v>47</v>
      </c>
      <c r="H262" s="5" t="s">
        <v>48</v>
      </c>
      <c r="I262" s="5" t="s">
        <v>49</v>
      </c>
      <c r="J262" s="3"/>
      <c r="K262" s="3"/>
      <c r="L262" s="3"/>
      <c r="M262" s="3"/>
      <c r="N262" s="3"/>
      <c r="O262" s="3"/>
      <c r="P262" s="3"/>
      <c r="Q262" s="3"/>
      <c r="R262" s="3"/>
      <c r="S262" s="3"/>
      <c r="T262" s="3"/>
      <c r="U262" s="3"/>
      <c r="V262" s="3"/>
      <c r="W262" s="3"/>
      <c r="X262" s="3"/>
      <c r="Y262" s="3"/>
      <c r="Z262" s="3"/>
      <c r="AA262" s="3"/>
      <c r="AB262" s="3"/>
      <c r="AC262" s="3"/>
      <c r="AD262" s="3"/>
      <c r="AE262" s="3"/>
    </row>
    <row r="263" spans="1:31" x14ac:dyDescent="0.2">
      <c r="A263" s="76" t="s">
        <v>162</v>
      </c>
      <c r="B263" s="76"/>
      <c r="C263" s="76"/>
      <c r="D263" s="76"/>
      <c r="E263" s="76"/>
      <c r="F263" s="69">
        <v>190265844</v>
      </c>
      <c r="G263" s="69">
        <v>2741152</v>
      </c>
      <c r="H263" s="69">
        <v>5917431</v>
      </c>
      <c r="I263" s="69">
        <v>187089565</v>
      </c>
      <c r="J263" s="3"/>
      <c r="K263" s="3"/>
      <c r="L263" s="3"/>
      <c r="M263" s="3"/>
      <c r="N263" s="3"/>
      <c r="O263" s="3"/>
      <c r="P263" s="3"/>
      <c r="Q263" s="3"/>
      <c r="R263" s="3"/>
      <c r="S263" s="3"/>
      <c r="T263" s="3"/>
      <c r="U263" s="3"/>
      <c r="V263" s="3"/>
      <c r="W263" s="3"/>
      <c r="X263" s="3"/>
      <c r="Y263" s="3"/>
      <c r="Z263" s="3"/>
      <c r="AA263" s="3"/>
      <c r="AB263" s="3"/>
      <c r="AC263" s="3"/>
      <c r="AD263" s="3"/>
      <c r="AE263" s="3"/>
    </row>
    <row r="264" spans="1:31" x14ac:dyDescent="0.2">
      <c r="A264" s="76" t="s">
        <v>163</v>
      </c>
      <c r="B264" s="76"/>
      <c r="C264" s="76"/>
      <c r="D264" s="76"/>
      <c r="E264" s="76"/>
      <c r="F264" s="69">
        <v>111536002</v>
      </c>
      <c r="G264" s="69">
        <v>16083471</v>
      </c>
      <c r="H264" s="69"/>
      <c r="I264" s="69">
        <v>127619473</v>
      </c>
      <c r="J264" s="3"/>
      <c r="K264" s="3"/>
      <c r="L264" s="3"/>
      <c r="M264" s="3"/>
      <c r="N264" s="3"/>
      <c r="O264" s="3"/>
      <c r="P264" s="3"/>
      <c r="Q264" s="3"/>
      <c r="R264" s="3"/>
      <c r="S264" s="3"/>
      <c r="T264" s="3"/>
      <c r="U264" s="3"/>
      <c r="V264" s="3"/>
      <c r="W264" s="3"/>
      <c r="X264" s="3"/>
      <c r="Y264" s="3"/>
      <c r="Z264" s="3"/>
      <c r="AA264" s="3"/>
      <c r="AB264" s="3"/>
      <c r="AC264" s="3"/>
      <c r="AD264" s="3"/>
      <c r="AE264" s="3"/>
    </row>
    <row r="265" spans="1:31" x14ac:dyDescent="0.2">
      <c r="A265" s="76" t="s">
        <v>164</v>
      </c>
      <c r="B265" s="76"/>
      <c r="C265" s="76"/>
      <c r="D265" s="76"/>
      <c r="E265" s="76"/>
      <c r="F265" s="69">
        <v>131013364</v>
      </c>
      <c r="G265" s="69">
        <v>760358</v>
      </c>
      <c r="H265" s="69"/>
      <c r="I265" s="69">
        <v>131773722</v>
      </c>
      <c r="J265" s="3"/>
      <c r="K265" s="3"/>
      <c r="L265" s="3"/>
      <c r="M265" s="3"/>
      <c r="N265" s="3"/>
      <c r="O265" s="3"/>
      <c r="P265" s="3"/>
      <c r="Q265" s="3"/>
      <c r="R265" s="3"/>
      <c r="S265" s="3"/>
      <c r="T265" s="3"/>
      <c r="U265" s="3"/>
      <c r="V265" s="3"/>
      <c r="W265" s="3"/>
      <c r="X265" s="3"/>
      <c r="Y265" s="3"/>
      <c r="Z265" s="3"/>
      <c r="AA265" s="3"/>
      <c r="AB265" s="3"/>
      <c r="AC265" s="3"/>
      <c r="AD265" s="3"/>
      <c r="AE265" s="3"/>
    </row>
    <row r="266" spans="1:31" x14ac:dyDescent="0.2">
      <c r="A266" s="76" t="s">
        <v>165</v>
      </c>
      <c r="B266" s="76"/>
      <c r="C266" s="76"/>
      <c r="D266" s="76"/>
      <c r="E266" s="76"/>
      <c r="F266" s="69">
        <v>2157674523</v>
      </c>
      <c r="G266" s="69">
        <v>82014056</v>
      </c>
      <c r="H266" s="69"/>
      <c r="I266" s="69">
        <v>2239688579</v>
      </c>
      <c r="J266" s="3"/>
      <c r="K266" s="3"/>
      <c r="L266" s="3"/>
      <c r="M266" s="3"/>
      <c r="N266" s="3"/>
      <c r="O266" s="3"/>
      <c r="P266" s="3"/>
      <c r="Q266" s="3"/>
      <c r="R266" s="3"/>
      <c r="S266" s="3"/>
      <c r="T266" s="3"/>
      <c r="U266" s="3"/>
      <c r="V266" s="3"/>
      <c r="W266" s="3"/>
      <c r="X266" s="3"/>
      <c r="Y266" s="3"/>
      <c r="Z266" s="3"/>
      <c r="AA266" s="3"/>
      <c r="AB266" s="3"/>
      <c r="AC266" s="3"/>
      <c r="AD266" s="3"/>
      <c r="AE266" s="3"/>
    </row>
    <row r="267" spans="1:31" x14ac:dyDescent="0.2">
      <c r="A267" s="76" t="s">
        <v>166</v>
      </c>
      <c r="B267" s="76"/>
      <c r="C267" s="76"/>
      <c r="D267" s="76"/>
      <c r="E267" s="76"/>
      <c r="F267" s="69">
        <v>54220299</v>
      </c>
      <c r="G267" s="69"/>
      <c r="H267" s="69"/>
      <c r="I267" s="69">
        <v>54220299</v>
      </c>
      <c r="J267" s="3"/>
      <c r="K267" s="3"/>
      <c r="L267" s="3"/>
      <c r="M267" s="3"/>
      <c r="N267" s="3"/>
      <c r="O267" s="3"/>
      <c r="P267" s="3"/>
      <c r="Q267" s="3"/>
      <c r="R267" s="3"/>
      <c r="S267" s="3"/>
      <c r="T267" s="3"/>
      <c r="U267" s="3"/>
      <c r="V267" s="3"/>
      <c r="W267" s="3"/>
      <c r="X267" s="3"/>
      <c r="Y267" s="3"/>
      <c r="Z267" s="3"/>
      <c r="AA267" s="3"/>
      <c r="AB267" s="3"/>
      <c r="AC267" s="3"/>
      <c r="AD267" s="3"/>
      <c r="AE267" s="3"/>
    </row>
    <row r="268" spans="1:31" x14ac:dyDescent="0.2">
      <c r="A268" s="76" t="s">
        <v>167</v>
      </c>
      <c r="B268" s="76"/>
      <c r="C268" s="76"/>
      <c r="D268" s="76"/>
      <c r="E268" s="76"/>
      <c r="F268" s="69">
        <v>0</v>
      </c>
      <c r="G268" s="69">
        <v>0</v>
      </c>
      <c r="H268" s="69">
        <v>0</v>
      </c>
      <c r="I268" s="69">
        <v>0</v>
      </c>
      <c r="J268" s="3"/>
      <c r="K268" s="3"/>
      <c r="L268" s="3"/>
      <c r="M268" s="3"/>
      <c r="N268" s="3"/>
      <c r="O268" s="3"/>
      <c r="P268" s="3"/>
      <c r="Q268" s="3"/>
      <c r="R268" s="3"/>
      <c r="S268" s="3"/>
      <c r="T268" s="3"/>
      <c r="U268" s="3"/>
      <c r="V268" s="3"/>
      <c r="W268" s="3"/>
      <c r="X268" s="3"/>
      <c r="Y268" s="3"/>
      <c r="Z268" s="3"/>
      <c r="AA268" s="3"/>
      <c r="AB268" s="3"/>
      <c r="AC268" s="3"/>
      <c r="AD268" s="3"/>
      <c r="AE268" s="3"/>
    </row>
    <row r="269" spans="1:31" x14ac:dyDescent="0.2">
      <c r="A269" s="76" t="s">
        <v>168</v>
      </c>
      <c r="B269" s="76"/>
      <c r="C269" s="76"/>
      <c r="D269" s="76"/>
      <c r="E269" s="76"/>
      <c r="F269" s="69">
        <v>3110441</v>
      </c>
      <c r="G269" s="69">
        <v>0</v>
      </c>
      <c r="H269" s="69">
        <v>0</v>
      </c>
      <c r="I269" s="69">
        <v>3110441</v>
      </c>
      <c r="J269" s="3"/>
      <c r="K269" s="3"/>
      <c r="L269" s="3"/>
      <c r="M269" s="3"/>
      <c r="N269" s="3"/>
      <c r="O269" s="3"/>
      <c r="P269" s="3"/>
      <c r="Q269" s="3"/>
      <c r="R269" s="3"/>
      <c r="S269" s="3"/>
      <c r="T269" s="3"/>
      <c r="U269" s="3"/>
      <c r="V269" s="3"/>
      <c r="W269" s="3"/>
      <c r="X269" s="3"/>
      <c r="Y269" s="3"/>
      <c r="Z269" s="3"/>
      <c r="AA269" s="3"/>
      <c r="AB269" s="3"/>
      <c r="AC269" s="3"/>
      <c r="AD269" s="3"/>
      <c r="AE269" s="3"/>
    </row>
    <row r="270" spans="1:31" x14ac:dyDescent="0.2">
      <c r="A270" s="26"/>
      <c r="B270" s="26"/>
      <c r="C270" s="26"/>
      <c r="D270" s="26"/>
      <c r="E270" s="26"/>
      <c r="F270" s="26"/>
      <c r="G270" s="26"/>
      <c r="H270" s="26"/>
      <c r="I270" s="26"/>
      <c r="J270" s="3"/>
      <c r="K270" s="3"/>
      <c r="L270" s="3"/>
      <c r="M270" s="3"/>
      <c r="N270" s="3"/>
      <c r="O270" s="3"/>
      <c r="P270" s="3"/>
      <c r="Q270" s="3"/>
      <c r="R270" s="3"/>
      <c r="S270" s="3"/>
      <c r="T270" s="3"/>
      <c r="U270" s="3"/>
      <c r="V270" s="3"/>
      <c r="W270" s="3"/>
      <c r="X270" s="3"/>
      <c r="Y270" s="3"/>
      <c r="Z270" s="3"/>
      <c r="AA270" s="3"/>
      <c r="AB270" s="3"/>
      <c r="AC270" s="3"/>
      <c r="AD270" s="3"/>
      <c r="AE270" s="3"/>
    </row>
    <row r="271" spans="1:31" x14ac:dyDescent="0.2">
      <c r="A271" s="39" t="s">
        <v>158</v>
      </c>
      <c r="B271" s="26"/>
      <c r="C271" s="26"/>
      <c r="D271" s="26"/>
      <c r="E271" s="26"/>
      <c r="F271" s="26"/>
      <c r="G271" s="26"/>
      <c r="H271" s="26"/>
      <c r="I271" s="26"/>
      <c r="J271" s="3"/>
      <c r="K271" s="3"/>
      <c r="L271" s="3"/>
      <c r="M271" s="3"/>
      <c r="N271" s="3"/>
      <c r="O271" s="3"/>
      <c r="P271" s="3"/>
      <c r="Q271" s="3"/>
      <c r="R271" s="3"/>
      <c r="S271" s="3"/>
      <c r="T271" s="3"/>
      <c r="U271" s="3"/>
      <c r="V271" s="3"/>
      <c r="W271" s="3"/>
      <c r="X271" s="3"/>
      <c r="Y271" s="3"/>
      <c r="Z271" s="3"/>
      <c r="AA271" s="3"/>
      <c r="AB271" s="3"/>
      <c r="AC271" s="3"/>
      <c r="AD271" s="3"/>
      <c r="AE271" s="3"/>
    </row>
    <row r="272" spans="1:31" x14ac:dyDescent="0.2">
      <c r="A272" s="39" t="s">
        <v>159</v>
      </c>
      <c r="B272" s="26"/>
      <c r="C272" s="26"/>
      <c r="D272" s="87" t="s">
        <v>348</v>
      </c>
      <c r="E272" s="87"/>
      <c r="F272" s="87"/>
      <c r="G272" s="87"/>
      <c r="H272" s="87"/>
      <c r="I272" s="87"/>
      <c r="J272" s="87"/>
      <c r="K272" s="87"/>
      <c r="L272" s="3"/>
      <c r="M272" s="3"/>
      <c r="N272" s="3"/>
      <c r="O272" s="3"/>
      <c r="P272" s="3"/>
      <c r="Q272" s="3"/>
      <c r="R272" s="3"/>
      <c r="S272" s="3"/>
      <c r="T272" s="3"/>
      <c r="U272" s="3"/>
      <c r="V272" s="3"/>
      <c r="W272" s="3"/>
      <c r="X272" s="3"/>
      <c r="Y272" s="3"/>
      <c r="Z272" s="3"/>
      <c r="AA272" s="3"/>
      <c r="AB272" s="3"/>
      <c r="AC272" s="3"/>
      <c r="AD272" s="3"/>
      <c r="AE272" s="3"/>
    </row>
    <row r="273" spans="1:31" x14ac:dyDescent="0.2">
      <c r="A273" s="26"/>
      <c r="B273" s="26"/>
      <c r="C273" s="26"/>
      <c r="D273" s="26"/>
      <c r="E273" s="3"/>
      <c r="F273" s="3"/>
      <c r="G273" s="3"/>
      <c r="H273" s="3"/>
      <c r="I273" s="3"/>
      <c r="J273" s="3"/>
      <c r="K273" s="63"/>
      <c r="L273" s="3"/>
      <c r="M273" s="3"/>
      <c r="N273" s="3"/>
      <c r="O273" s="3"/>
      <c r="P273" s="3"/>
      <c r="Q273" s="3"/>
      <c r="R273" s="3"/>
      <c r="S273" s="3"/>
      <c r="T273" s="3"/>
      <c r="U273" s="3"/>
      <c r="V273" s="3"/>
      <c r="W273" s="3"/>
      <c r="X273" s="3"/>
      <c r="Y273" s="3"/>
      <c r="Z273" s="3"/>
      <c r="AA273" s="3"/>
      <c r="AB273" s="3"/>
      <c r="AC273" s="3"/>
      <c r="AD273" s="3"/>
      <c r="AE273" s="3"/>
    </row>
    <row r="274" spans="1:31" ht="20.25" x14ac:dyDescent="0.3">
      <c r="A274" s="71" t="s">
        <v>50</v>
      </c>
      <c r="B274" s="71"/>
      <c r="C274" s="71"/>
      <c r="D274" s="71"/>
      <c r="E274" s="71"/>
      <c r="F274" s="71"/>
      <c r="G274" s="71"/>
      <c r="H274" s="71"/>
      <c r="I274" s="18"/>
      <c r="J274" s="18"/>
      <c r="K274" s="3"/>
      <c r="L274" s="3"/>
      <c r="M274" s="3"/>
      <c r="N274" s="3"/>
      <c r="O274" s="3"/>
      <c r="P274" s="3"/>
      <c r="Q274" s="3"/>
      <c r="R274" s="3"/>
      <c r="S274" s="3"/>
      <c r="T274" s="3"/>
      <c r="U274" s="3"/>
      <c r="V274" s="3"/>
      <c r="W274" s="3"/>
      <c r="X274" s="3"/>
      <c r="Y274" s="3"/>
      <c r="Z274" s="3"/>
      <c r="AA274" s="3"/>
      <c r="AB274" s="3"/>
      <c r="AC274" s="3"/>
      <c r="AD274" s="3"/>
      <c r="AE274" s="3"/>
    </row>
    <row r="275" spans="1:31" s="75" customFormat="1" ht="53.25" customHeight="1" x14ac:dyDescent="0.2">
      <c r="A275" s="101" t="s">
        <v>156</v>
      </c>
    </row>
    <row r="276" spans="1:31" s="35" customFormat="1" ht="50.65" customHeight="1" x14ac:dyDescent="0.2">
      <c r="A276" s="34"/>
      <c r="I276" s="100" t="s">
        <v>211</v>
      </c>
    </row>
    <row r="277" spans="1:31" ht="70.5" customHeight="1" x14ac:dyDescent="0.3">
      <c r="A277" s="8"/>
      <c r="B277" s="8"/>
      <c r="C277" s="8"/>
      <c r="D277" s="8"/>
      <c r="E277" s="115" t="s">
        <v>278</v>
      </c>
      <c r="F277" s="115"/>
      <c r="G277" s="16" t="s">
        <v>279</v>
      </c>
      <c r="H277" s="56" t="s">
        <v>277</v>
      </c>
      <c r="I277" s="100"/>
      <c r="J277" s="88" t="s">
        <v>153</v>
      </c>
      <c r="K277" s="88"/>
      <c r="L277" s="3"/>
      <c r="M277" s="3"/>
      <c r="N277" s="3"/>
      <c r="O277" s="3"/>
      <c r="P277" s="3"/>
      <c r="Q277" s="3"/>
      <c r="R277" s="3"/>
      <c r="S277" s="3"/>
      <c r="T277" s="3"/>
      <c r="U277" s="3"/>
      <c r="V277" s="3"/>
      <c r="W277" s="3"/>
      <c r="X277" s="3"/>
      <c r="Y277" s="3"/>
      <c r="Z277" s="3"/>
      <c r="AA277" s="3"/>
      <c r="AB277" s="3"/>
      <c r="AC277" s="3"/>
      <c r="AD277" s="3"/>
      <c r="AE277" s="3"/>
    </row>
    <row r="278" spans="1:31" ht="28.5" customHeight="1" x14ac:dyDescent="0.2">
      <c r="A278" s="73" t="s">
        <v>98</v>
      </c>
      <c r="B278" s="73"/>
      <c r="C278" s="73"/>
      <c r="D278" s="73"/>
      <c r="E278" s="73"/>
      <c r="F278" s="65">
        <v>0</v>
      </c>
      <c r="G278" s="65"/>
      <c r="H278" s="65"/>
      <c r="I278" s="65"/>
      <c r="J278" s="79"/>
      <c r="K278" s="79"/>
      <c r="L278" s="3"/>
      <c r="M278" s="3"/>
      <c r="N278" s="3"/>
      <c r="O278" s="3"/>
      <c r="P278" s="3"/>
      <c r="Q278" s="3"/>
      <c r="R278" s="3"/>
      <c r="S278" s="3"/>
      <c r="T278" s="3"/>
      <c r="U278" s="3"/>
      <c r="V278" s="3"/>
      <c r="W278" s="3"/>
      <c r="X278" s="3"/>
      <c r="Y278" s="3"/>
      <c r="Z278" s="3"/>
      <c r="AA278" s="3"/>
      <c r="AB278" s="3"/>
      <c r="AC278" s="3"/>
      <c r="AD278" s="3"/>
      <c r="AE278" s="3"/>
    </row>
    <row r="279" spans="1:31" x14ac:dyDescent="0.2">
      <c r="A279" s="74" t="s">
        <v>99</v>
      </c>
      <c r="B279" s="74"/>
      <c r="C279" s="74"/>
      <c r="D279" s="74"/>
      <c r="E279" s="74"/>
      <c r="F279" s="65">
        <v>581713</v>
      </c>
      <c r="G279" s="65"/>
      <c r="H279" s="65"/>
      <c r="I279" s="65"/>
      <c r="J279" s="79" t="s">
        <v>350</v>
      </c>
      <c r="K279" s="79"/>
      <c r="L279" s="3"/>
      <c r="M279" s="3"/>
      <c r="N279" s="3"/>
      <c r="O279" s="3"/>
      <c r="P279" s="3"/>
      <c r="Q279" s="3"/>
      <c r="R279" s="3"/>
      <c r="S279" s="3"/>
      <c r="T279" s="3"/>
      <c r="U279" s="3"/>
      <c r="V279" s="3"/>
      <c r="W279" s="3"/>
      <c r="X279" s="3"/>
      <c r="Y279" s="3"/>
      <c r="Z279" s="3"/>
      <c r="AA279" s="3"/>
      <c r="AB279" s="3"/>
      <c r="AC279" s="3"/>
      <c r="AD279" s="3"/>
      <c r="AE279" s="3"/>
    </row>
    <row r="280" spans="1:31" ht="28.15" customHeight="1" x14ac:dyDescent="0.2">
      <c r="A280" s="73" t="s">
        <v>100</v>
      </c>
      <c r="B280" s="73"/>
      <c r="C280" s="73"/>
      <c r="D280" s="73"/>
      <c r="E280" s="73"/>
      <c r="F280" s="65">
        <v>0</v>
      </c>
      <c r="G280" s="65"/>
      <c r="H280" s="65"/>
      <c r="I280" s="65"/>
      <c r="J280" s="79"/>
      <c r="K280" s="79"/>
      <c r="L280" s="3"/>
      <c r="M280" s="3"/>
      <c r="N280" s="3"/>
      <c r="O280" s="3"/>
      <c r="P280" s="3"/>
      <c r="Q280" s="3"/>
      <c r="R280" s="3"/>
      <c r="S280" s="3"/>
      <c r="T280" s="3"/>
      <c r="U280" s="3"/>
      <c r="V280" s="3"/>
      <c r="W280" s="3"/>
      <c r="X280" s="3"/>
      <c r="Y280" s="3"/>
      <c r="Z280" s="3"/>
      <c r="AA280" s="3"/>
      <c r="AB280" s="3"/>
      <c r="AC280" s="3"/>
      <c r="AD280" s="3"/>
      <c r="AE280" s="3"/>
    </row>
    <row r="281" spans="1:31" ht="27.75" customHeight="1" x14ac:dyDescent="0.2">
      <c r="A281" s="73" t="s">
        <v>101</v>
      </c>
      <c r="B281" s="73"/>
      <c r="C281" s="73"/>
      <c r="D281" s="73"/>
      <c r="E281" s="73"/>
      <c r="F281" s="65">
        <v>789704</v>
      </c>
      <c r="G281" s="65"/>
      <c r="H281" s="65"/>
      <c r="I281" s="65"/>
      <c r="J281" s="79" t="s">
        <v>349</v>
      </c>
      <c r="K281" s="79"/>
      <c r="L281" s="3"/>
      <c r="M281" s="3"/>
      <c r="N281" s="3"/>
      <c r="O281" s="3"/>
      <c r="P281" s="3"/>
      <c r="Q281" s="3"/>
      <c r="R281" s="3"/>
      <c r="S281" s="3"/>
      <c r="T281" s="3"/>
      <c r="U281" s="3"/>
      <c r="V281" s="3"/>
      <c r="W281" s="3"/>
      <c r="X281" s="3"/>
      <c r="Y281" s="3"/>
      <c r="Z281" s="3"/>
      <c r="AA281" s="3"/>
      <c r="AB281" s="3"/>
      <c r="AC281" s="3"/>
      <c r="AD281" s="3"/>
      <c r="AE281" s="3"/>
    </row>
    <row r="282" spans="1:31" x14ac:dyDescent="0.2">
      <c r="A282" s="74" t="s">
        <v>102</v>
      </c>
      <c r="B282" s="74"/>
      <c r="C282" s="74"/>
      <c r="D282" s="74"/>
      <c r="E282" s="74"/>
      <c r="F282" s="65">
        <v>0</v>
      </c>
      <c r="G282" s="65"/>
      <c r="H282" s="65"/>
      <c r="I282" s="65"/>
      <c r="J282" s="79"/>
      <c r="K282" s="79"/>
      <c r="L282" s="3"/>
      <c r="M282" s="3"/>
      <c r="N282" s="3"/>
      <c r="O282" s="3"/>
      <c r="P282" s="3"/>
      <c r="Q282" s="3"/>
      <c r="R282" s="3"/>
      <c r="S282" s="3"/>
      <c r="T282" s="3"/>
      <c r="U282" s="3"/>
      <c r="V282" s="3"/>
      <c r="W282" s="3"/>
      <c r="X282" s="3"/>
      <c r="Y282" s="3"/>
      <c r="Z282" s="3"/>
      <c r="AA282" s="3"/>
      <c r="AB282" s="3"/>
      <c r="AC282" s="3"/>
      <c r="AD282" s="3"/>
      <c r="AE282" s="3"/>
    </row>
    <row r="283" spans="1:31" x14ac:dyDescent="0.2">
      <c r="A283" s="74" t="s">
        <v>103</v>
      </c>
      <c r="B283" s="74"/>
      <c r="C283" s="74"/>
      <c r="D283" s="74"/>
      <c r="E283" s="74"/>
      <c r="F283" s="65">
        <v>0</v>
      </c>
      <c r="G283" s="65"/>
      <c r="H283" s="65"/>
      <c r="I283" s="65"/>
      <c r="J283" s="79"/>
      <c r="K283" s="79"/>
      <c r="L283" s="3"/>
      <c r="M283" s="3"/>
      <c r="N283" s="3"/>
      <c r="O283" s="3"/>
      <c r="P283" s="3"/>
      <c r="Q283" s="3"/>
      <c r="R283" s="3"/>
      <c r="S283" s="3"/>
      <c r="T283" s="3"/>
      <c r="U283" s="3"/>
      <c r="V283" s="3"/>
      <c r="W283" s="3"/>
      <c r="X283" s="3"/>
      <c r="Y283" s="3"/>
      <c r="Z283" s="3"/>
      <c r="AA283" s="3"/>
      <c r="AB283" s="3"/>
      <c r="AC283" s="3"/>
      <c r="AD283" s="3"/>
      <c r="AE283" s="3"/>
    </row>
    <row r="284" spans="1:31" x14ac:dyDescent="0.2">
      <c r="A284" s="74" t="s">
        <v>104</v>
      </c>
      <c r="B284" s="74"/>
      <c r="C284" s="74"/>
      <c r="D284" s="74"/>
      <c r="E284" s="74"/>
      <c r="F284" s="65"/>
      <c r="G284" s="65"/>
      <c r="H284" s="65"/>
      <c r="I284" s="65"/>
      <c r="J284" s="79"/>
      <c r="K284" s="79"/>
      <c r="L284" s="3"/>
      <c r="M284" s="3"/>
      <c r="N284" s="3"/>
      <c r="O284" s="3"/>
      <c r="P284" s="3"/>
      <c r="Q284" s="3"/>
      <c r="R284" s="3"/>
      <c r="S284" s="3"/>
      <c r="T284" s="3"/>
      <c r="U284" s="3"/>
      <c r="V284" s="3"/>
      <c r="W284" s="3"/>
      <c r="X284" s="3"/>
      <c r="Y284" s="3"/>
      <c r="Z284" s="3"/>
      <c r="AA284" s="3"/>
      <c r="AB284" s="3"/>
      <c r="AC284" s="3"/>
      <c r="AD284" s="3"/>
      <c r="AE284" s="3"/>
    </row>
    <row r="285" spans="1:31" ht="42" customHeight="1" x14ac:dyDescent="0.2">
      <c r="A285" s="73" t="s">
        <v>105</v>
      </c>
      <c r="B285" s="73"/>
      <c r="C285" s="73"/>
      <c r="D285" s="73"/>
      <c r="E285" s="73"/>
      <c r="F285" s="65">
        <v>0</v>
      </c>
      <c r="G285" s="65"/>
      <c r="H285" s="65"/>
      <c r="I285" s="65"/>
      <c r="J285" s="79"/>
      <c r="K285" s="79"/>
      <c r="L285" s="3"/>
      <c r="M285" s="3"/>
      <c r="N285" s="3"/>
      <c r="O285" s="3"/>
      <c r="P285" s="3"/>
      <c r="Q285" s="3"/>
      <c r="R285" s="3"/>
      <c r="S285" s="3"/>
      <c r="T285" s="3"/>
      <c r="U285" s="3"/>
      <c r="V285" s="3"/>
      <c r="W285" s="3"/>
      <c r="X285" s="3"/>
      <c r="Y285" s="3"/>
      <c r="Z285" s="3"/>
      <c r="AA285" s="3"/>
      <c r="AB285" s="3"/>
      <c r="AC285" s="3"/>
      <c r="AD285" s="3"/>
      <c r="AE285" s="3"/>
    </row>
    <row r="286" spans="1:31" ht="13.9" customHeight="1" x14ac:dyDescent="0.2">
      <c r="A286" s="58"/>
      <c r="B286" s="58"/>
      <c r="C286" s="58"/>
      <c r="D286" s="58"/>
      <c r="E286" s="58"/>
      <c r="F286" s="58"/>
      <c r="G286" s="58"/>
      <c r="H286" s="58"/>
      <c r="I286" s="58"/>
      <c r="J286" s="58"/>
      <c r="K286" s="58"/>
      <c r="L286" s="3"/>
      <c r="M286" s="3"/>
      <c r="N286" s="3"/>
      <c r="O286" s="3"/>
      <c r="P286" s="3"/>
      <c r="Q286" s="3"/>
      <c r="R286" s="3"/>
      <c r="S286" s="3"/>
      <c r="T286" s="3"/>
      <c r="U286" s="3"/>
      <c r="V286" s="3"/>
      <c r="W286" s="3"/>
      <c r="X286" s="3"/>
      <c r="Y286" s="3"/>
      <c r="Z286" s="3"/>
      <c r="AA286" s="3"/>
      <c r="AB286" s="3"/>
      <c r="AC286" s="3"/>
      <c r="AD286" s="3"/>
      <c r="AE286" s="3"/>
    </row>
    <row r="287" spans="1:31" ht="22.9" customHeight="1" x14ac:dyDescent="0.2">
      <c r="A287" s="19" t="s">
        <v>274</v>
      </c>
      <c r="B287" s="57"/>
      <c r="C287" s="57"/>
      <c r="D287" s="57"/>
      <c r="E287" s="57"/>
      <c r="F287" s="57"/>
      <c r="G287" s="57"/>
      <c r="H287" s="57"/>
      <c r="I287" s="57"/>
      <c r="J287" s="57"/>
      <c r="K287" s="57"/>
      <c r="L287" s="3"/>
      <c r="M287" s="3"/>
      <c r="N287" s="3"/>
      <c r="O287" s="3"/>
      <c r="P287" s="3"/>
      <c r="Q287" s="3"/>
      <c r="R287" s="3"/>
      <c r="S287" s="3"/>
      <c r="T287" s="3"/>
      <c r="U287" s="3"/>
      <c r="V287" s="3"/>
      <c r="W287" s="3"/>
      <c r="X287" s="3"/>
      <c r="Y287" s="3"/>
      <c r="Z287" s="3"/>
      <c r="AA287" s="3"/>
      <c r="AB287" s="3"/>
      <c r="AC287" s="3"/>
      <c r="AD287" s="3"/>
      <c r="AE287" s="3"/>
    </row>
    <row r="288" spans="1:31" ht="42" customHeight="1" x14ac:dyDescent="0.2">
      <c r="A288" s="77" t="s">
        <v>275</v>
      </c>
      <c r="B288" s="77"/>
      <c r="C288" s="77"/>
      <c r="D288" s="77"/>
      <c r="E288" s="77"/>
      <c r="F288" s="77"/>
      <c r="G288" s="77"/>
      <c r="H288" s="77"/>
      <c r="I288" s="77"/>
      <c r="J288" s="77"/>
      <c r="K288" s="57"/>
      <c r="L288" s="3"/>
      <c r="M288" s="3"/>
      <c r="N288" s="3"/>
      <c r="O288" s="3"/>
      <c r="P288" s="3"/>
      <c r="Q288" s="3"/>
      <c r="R288" s="3"/>
      <c r="S288" s="3"/>
      <c r="T288" s="3"/>
      <c r="U288" s="3"/>
      <c r="V288" s="3"/>
      <c r="W288" s="3"/>
      <c r="X288" s="3"/>
      <c r="Y288" s="3"/>
      <c r="Z288" s="3"/>
      <c r="AA288" s="3"/>
      <c r="AB288" s="3"/>
      <c r="AC288" s="3"/>
      <c r="AD288" s="3"/>
      <c r="AE288" s="3"/>
    </row>
    <row r="289" spans="1:31" ht="12.75" customHeight="1" x14ac:dyDescent="0.2">
      <c r="A289" s="54"/>
      <c r="B289" s="54"/>
      <c r="C289" s="54"/>
      <c r="D289" s="54"/>
      <c r="E289" s="54"/>
      <c r="F289" s="54"/>
      <c r="G289" s="54"/>
      <c r="H289" s="54"/>
      <c r="I289" s="54"/>
      <c r="J289" s="54"/>
      <c r="K289" s="57"/>
      <c r="L289" s="3"/>
      <c r="M289" s="3"/>
      <c r="N289" s="3"/>
      <c r="O289" s="3"/>
      <c r="P289" s="3"/>
      <c r="Q289" s="3"/>
      <c r="R289" s="3"/>
      <c r="S289" s="3"/>
      <c r="T289" s="3"/>
      <c r="U289" s="3"/>
      <c r="V289" s="3"/>
      <c r="W289" s="3"/>
      <c r="X289" s="3"/>
      <c r="Y289" s="3"/>
      <c r="Z289" s="3"/>
      <c r="AA289" s="3"/>
      <c r="AB289" s="3"/>
      <c r="AC289" s="3"/>
      <c r="AD289" s="3"/>
      <c r="AE289" s="3"/>
    </row>
    <row r="290" spans="1:31" ht="51" customHeight="1" x14ac:dyDescent="0.2">
      <c r="A290" s="97" t="s">
        <v>276</v>
      </c>
      <c r="B290" s="97"/>
      <c r="C290" s="97"/>
      <c r="D290" s="97"/>
      <c r="E290" s="97"/>
      <c r="F290" s="16" t="s">
        <v>309</v>
      </c>
      <c r="G290" s="16"/>
      <c r="H290" s="16"/>
      <c r="I290" s="54"/>
      <c r="J290" s="54"/>
      <c r="K290" s="57"/>
      <c r="L290" s="3"/>
      <c r="M290" s="3"/>
      <c r="N290" s="3"/>
      <c r="O290" s="3"/>
      <c r="P290" s="3"/>
      <c r="Q290" s="3"/>
      <c r="R290" s="3"/>
      <c r="S290" s="3"/>
      <c r="T290" s="3"/>
      <c r="U290" s="3"/>
      <c r="V290" s="3"/>
      <c r="W290" s="3"/>
      <c r="X290" s="3"/>
      <c r="Y290" s="3"/>
      <c r="Z290" s="3"/>
      <c r="AA290" s="3"/>
      <c r="AB290" s="3"/>
      <c r="AC290" s="3"/>
      <c r="AD290" s="3"/>
      <c r="AE290" s="3"/>
    </row>
    <row r="291" spans="1:31" ht="13.9" customHeight="1" x14ac:dyDescent="0.2">
      <c r="A291" s="73" t="s">
        <v>332</v>
      </c>
      <c r="B291" s="73"/>
      <c r="C291" s="73"/>
      <c r="D291" s="73"/>
      <c r="E291" s="73"/>
      <c r="F291" s="60">
        <v>137259</v>
      </c>
      <c r="G291" s="16"/>
      <c r="H291" s="16"/>
      <c r="I291" s="54"/>
      <c r="J291" s="54"/>
      <c r="K291" s="57"/>
      <c r="L291" s="3"/>
      <c r="M291" s="3"/>
      <c r="N291" s="3"/>
      <c r="O291" s="3"/>
      <c r="P291" s="3"/>
      <c r="Q291" s="3"/>
      <c r="R291" s="3"/>
      <c r="S291" s="3"/>
      <c r="T291" s="3"/>
      <c r="U291" s="3"/>
      <c r="V291" s="3"/>
      <c r="W291" s="3"/>
      <c r="X291" s="3"/>
      <c r="Y291" s="3"/>
      <c r="Z291" s="3"/>
      <c r="AA291" s="3"/>
      <c r="AB291" s="3"/>
      <c r="AC291" s="3"/>
      <c r="AD291" s="3"/>
      <c r="AE291" s="3"/>
    </row>
    <row r="292" spans="1:31" ht="13.9" customHeight="1" x14ac:dyDescent="0.2">
      <c r="A292" s="44"/>
      <c r="B292" s="44"/>
      <c r="C292" s="44"/>
      <c r="D292" s="44"/>
      <c r="E292" s="44"/>
      <c r="F292" s="44"/>
      <c r="G292" s="33"/>
      <c r="H292" s="33"/>
      <c r="I292" s="33"/>
      <c r="J292" s="33"/>
      <c r="K292" s="63"/>
      <c r="L292" s="3"/>
      <c r="M292" s="3"/>
      <c r="N292" s="3"/>
      <c r="O292" s="3"/>
      <c r="P292" s="3"/>
      <c r="Q292" s="3"/>
      <c r="R292" s="3"/>
      <c r="S292" s="3"/>
      <c r="T292" s="3"/>
      <c r="U292" s="3"/>
      <c r="V292" s="3"/>
      <c r="W292" s="3"/>
      <c r="X292" s="3"/>
      <c r="Y292" s="3"/>
      <c r="Z292" s="3"/>
      <c r="AA292" s="3"/>
      <c r="AB292" s="3"/>
      <c r="AC292" s="3"/>
      <c r="AD292" s="3"/>
      <c r="AE292" s="3"/>
    </row>
    <row r="293" spans="1:31" ht="22.9" customHeight="1" x14ac:dyDescent="0.2">
      <c r="A293" s="19" t="s">
        <v>270</v>
      </c>
      <c r="B293" s="19"/>
      <c r="C293" s="19"/>
      <c r="D293" s="19"/>
      <c r="E293" s="19"/>
      <c r="F293" s="19"/>
      <c r="G293" s="19"/>
      <c r="H293" s="19"/>
      <c r="I293" s="18"/>
      <c r="J293" s="18"/>
      <c r="K293" s="3"/>
      <c r="L293" s="3"/>
      <c r="M293" s="3"/>
      <c r="N293" s="3"/>
      <c r="O293" s="3"/>
      <c r="P293" s="3"/>
      <c r="Q293" s="3"/>
      <c r="R293" s="3"/>
      <c r="S293" s="3"/>
      <c r="T293" s="3"/>
      <c r="U293" s="3"/>
      <c r="V293" s="3"/>
      <c r="W293" s="3"/>
      <c r="X293" s="3"/>
      <c r="Y293" s="3"/>
      <c r="Z293" s="3"/>
      <c r="AA293" s="3"/>
      <c r="AB293" s="3"/>
      <c r="AC293" s="3"/>
      <c r="AD293" s="3"/>
      <c r="AE293" s="3"/>
    </row>
    <row r="294" spans="1:31" s="38" customFormat="1" ht="15.75" x14ac:dyDescent="0.2">
      <c r="A294" s="36"/>
      <c r="B294" s="36"/>
      <c r="C294" s="36"/>
      <c r="D294" s="36"/>
      <c r="E294" s="36"/>
      <c r="F294" s="36"/>
      <c r="G294" s="36"/>
      <c r="H294" s="36"/>
      <c r="I294" s="37"/>
      <c r="J294" s="37"/>
      <c r="K294" s="37"/>
      <c r="L294" s="37"/>
      <c r="M294" s="37"/>
      <c r="N294" s="37"/>
      <c r="O294" s="37"/>
      <c r="P294" s="37"/>
      <c r="Q294" s="37"/>
      <c r="R294" s="37"/>
      <c r="S294" s="37"/>
      <c r="T294" s="37"/>
      <c r="U294" s="37"/>
      <c r="V294" s="37"/>
      <c r="W294" s="37"/>
      <c r="X294" s="37"/>
      <c r="Y294" s="37"/>
      <c r="Z294" s="37"/>
      <c r="AA294" s="37"/>
      <c r="AB294" s="37"/>
      <c r="AC294" s="37"/>
      <c r="AD294" s="37"/>
      <c r="AE294" s="37"/>
    </row>
    <row r="295" spans="1:31" ht="29.25" customHeight="1" x14ac:dyDescent="0.2">
      <c r="A295" s="77" t="s">
        <v>157</v>
      </c>
      <c r="B295" s="77"/>
      <c r="C295" s="77"/>
      <c r="D295" s="77"/>
      <c r="E295" s="77"/>
      <c r="F295" s="77"/>
      <c r="G295" s="77"/>
      <c r="H295" s="77"/>
      <c r="I295" s="77"/>
      <c r="J295" s="77"/>
      <c r="K295" s="3"/>
      <c r="L295" s="3"/>
      <c r="M295" s="3"/>
      <c r="N295" s="3"/>
      <c r="O295" s="3"/>
      <c r="P295" s="3"/>
      <c r="Q295" s="3"/>
      <c r="R295" s="3"/>
      <c r="S295" s="3"/>
      <c r="T295" s="3"/>
      <c r="U295" s="3"/>
      <c r="V295" s="3"/>
      <c r="W295" s="3"/>
      <c r="X295" s="3"/>
      <c r="Y295" s="3"/>
      <c r="Z295" s="3"/>
      <c r="AA295" s="3"/>
      <c r="AB295" s="3"/>
      <c r="AC295" s="3"/>
      <c r="AD295" s="3"/>
      <c r="AE295" s="3"/>
    </row>
    <row r="296" spans="1:31" ht="19.899999999999999" customHeight="1" x14ac:dyDescent="0.2">
      <c r="A296" s="17"/>
      <c r="B296" s="17"/>
      <c r="C296" s="17"/>
      <c r="D296" s="17"/>
      <c r="E296" s="17"/>
      <c r="F296" s="17"/>
      <c r="G296" s="17"/>
      <c r="H296" s="17"/>
      <c r="I296" s="13" t="s">
        <v>93</v>
      </c>
      <c r="J296" s="99" t="s">
        <v>154</v>
      </c>
      <c r="K296" s="99"/>
      <c r="L296" s="3"/>
      <c r="M296" s="3"/>
      <c r="N296" s="3"/>
      <c r="O296" s="3"/>
      <c r="P296" s="3"/>
      <c r="Q296" s="3"/>
      <c r="R296" s="3"/>
      <c r="S296" s="3"/>
      <c r="T296" s="3"/>
      <c r="U296" s="3"/>
      <c r="V296" s="3"/>
      <c r="W296" s="3"/>
      <c r="X296" s="3"/>
      <c r="Y296" s="3"/>
      <c r="Z296" s="3"/>
      <c r="AA296" s="3"/>
      <c r="AB296" s="3"/>
      <c r="AC296" s="3"/>
      <c r="AD296" s="3"/>
      <c r="AE296" s="3"/>
    </row>
    <row r="297" spans="1:31" x14ac:dyDescent="0.2">
      <c r="A297" s="3" t="s">
        <v>160</v>
      </c>
      <c r="B297" s="3"/>
      <c r="C297" s="3"/>
      <c r="D297" s="3"/>
      <c r="E297" s="3"/>
      <c r="F297" s="3"/>
      <c r="G297" s="3"/>
      <c r="I297" s="31" t="s">
        <v>92</v>
      </c>
      <c r="J297" s="85"/>
      <c r="K297" s="85"/>
      <c r="L297" s="3"/>
      <c r="M297" s="3"/>
      <c r="N297" s="3"/>
      <c r="O297" s="3"/>
      <c r="P297" s="3"/>
      <c r="Q297" s="3"/>
      <c r="R297" s="3"/>
      <c r="S297" s="3"/>
      <c r="T297" s="3"/>
      <c r="U297" s="3"/>
      <c r="V297" s="3"/>
      <c r="W297" s="3"/>
      <c r="X297" s="3"/>
      <c r="Y297" s="3"/>
      <c r="Z297" s="3"/>
      <c r="AA297" s="3"/>
      <c r="AB297" s="3"/>
      <c r="AC297" s="3"/>
      <c r="AD297" s="3"/>
      <c r="AE297" s="3"/>
    </row>
    <row r="298" spans="1:31" x14ac:dyDescent="0.2">
      <c r="A298" s="3"/>
      <c r="B298" s="3"/>
      <c r="C298" s="3"/>
      <c r="D298" s="3"/>
      <c r="E298" s="3"/>
      <c r="F298" s="3"/>
      <c r="G298" s="3"/>
      <c r="H298" s="3"/>
      <c r="I298" s="3"/>
      <c r="J298" s="3"/>
      <c r="K298" s="63"/>
      <c r="L298" s="3"/>
      <c r="M298" s="3"/>
      <c r="N298" s="3"/>
      <c r="O298" s="3"/>
      <c r="P298" s="3"/>
      <c r="Q298" s="3"/>
      <c r="R298" s="3"/>
      <c r="S298" s="3"/>
      <c r="T298" s="3"/>
      <c r="U298" s="3"/>
      <c r="V298" s="3"/>
      <c r="W298" s="3"/>
      <c r="X298" s="3"/>
      <c r="Y298" s="3"/>
      <c r="Z298" s="3"/>
      <c r="AA298" s="3"/>
      <c r="AB298" s="3"/>
      <c r="AC298" s="3"/>
      <c r="AD298" s="3"/>
      <c r="AE298" s="3"/>
    </row>
    <row r="299" spans="1:31" ht="20.25" x14ac:dyDescent="0.3">
      <c r="A299" s="71" t="s">
        <v>271</v>
      </c>
      <c r="B299" s="71"/>
      <c r="C299" s="71"/>
      <c r="D299" s="71"/>
      <c r="E299" s="71"/>
      <c r="F299" s="71"/>
      <c r="G299" s="71"/>
      <c r="H299" s="71"/>
      <c r="I299" s="18"/>
      <c r="J299" s="18"/>
      <c r="K299" s="3"/>
      <c r="L299" s="3"/>
      <c r="M299" s="3"/>
      <c r="N299" s="3"/>
      <c r="O299" s="3"/>
      <c r="P299" s="3"/>
      <c r="Q299" s="3"/>
      <c r="R299" s="3"/>
      <c r="S299" s="3"/>
      <c r="T299" s="3"/>
      <c r="U299" s="3"/>
      <c r="V299" s="3"/>
      <c r="W299" s="3"/>
      <c r="X299" s="3"/>
      <c r="Y299" s="3"/>
      <c r="Z299" s="3"/>
      <c r="AA299" s="3"/>
      <c r="AB299" s="3"/>
      <c r="AC299" s="3"/>
      <c r="AD299" s="3"/>
      <c r="AE299" s="3"/>
    </row>
    <row r="300" spans="1:31" ht="13.9" customHeight="1" x14ac:dyDescent="0.2">
      <c r="A300" s="74" t="s">
        <v>272</v>
      </c>
      <c r="B300" s="74"/>
      <c r="C300" s="74"/>
      <c r="D300" s="74"/>
      <c r="E300" s="74"/>
      <c r="F300" s="74"/>
      <c r="G300" s="74"/>
      <c r="H300" s="74"/>
      <c r="I300" s="49">
        <v>0</v>
      </c>
      <c r="J300" s="74"/>
      <c r="K300" s="74"/>
      <c r="L300" s="3"/>
      <c r="M300" s="3"/>
      <c r="N300" s="3"/>
      <c r="O300" s="3"/>
      <c r="P300" s="3"/>
      <c r="Q300" s="3"/>
      <c r="R300" s="3"/>
      <c r="S300" s="3"/>
      <c r="T300" s="3"/>
      <c r="U300" s="3"/>
      <c r="V300" s="3"/>
      <c r="W300" s="3"/>
      <c r="X300" s="3"/>
      <c r="Y300" s="3"/>
      <c r="Z300" s="3"/>
      <c r="AA300" s="3"/>
      <c r="AB300" s="3"/>
      <c r="AC300" s="3"/>
      <c r="AD300" s="3"/>
      <c r="AE300" s="3"/>
    </row>
    <row r="301" spans="1:31" x14ac:dyDescent="0.2">
      <c r="A301" s="74" t="s">
        <v>273</v>
      </c>
      <c r="B301" s="74"/>
      <c r="C301" s="74"/>
      <c r="D301" s="74"/>
      <c r="E301" s="74"/>
      <c r="F301" s="74"/>
      <c r="G301" s="74"/>
      <c r="H301" s="74"/>
      <c r="I301" s="49">
        <v>0</v>
      </c>
      <c r="J301" s="74"/>
      <c r="K301" s="74"/>
      <c r="L301" s="3"/>
      <c r="M301" s="3"/>
      <c r="N301" s="3"/>
      <c r="O301" s="3"/>
      <c r="P301" s="3"/>
      <c r="Q301" s="3"/>
      <c r="R301" s="3"/>
      <c r="S301" s="3"/>
      <c r="T301" s="3"/>
      <c r="U301" s="3"/>
      <c r="V301" s="3"/>
      <c r="W301" s="3"/>
      <c r="X301" s="3"/>
      <c r="Y301" s="3"/>
      <c r="Z301" s="3"/>
      <c r="AA301" s="3"/>
      <c r="AB301" s="3"/>
      <c r="AC301" s="3"/>
      <c r="AD301" s="3"/>
      <c r="AE301" s="3"/>
    </row>
    <row r="302" spans="1:31" x14ac:dyDescent="0.2">
      <c r="A302" s="3"/>
      <c r="B302" s="3"/>
      <c r="C302" s="3"/>
      <c r="D302" s="3"/>
      <c r="E302" s="3"/>
      <c r="F302" s="3"/>
      <c r="G302" s="3"/>
      <c r="H302" s="3"/>
      <c r="I302" s="3"/>
      <c r="J302" s="3"/>
      <c r="K302" s="63"/>
      <c r="L302" s="3"/>
      <c r="M302" s="3"/>
      <c r="N302" s="3"/>
      <c r="O302" s="3"/>
      <c r="P302" s="3"/>
      <c r="Q302" s="3"/>
      <c r="R302" s="3"/>
      <c r="S302" s="3"/>
      <c r="T302" s="3"/>
      <c r="U302" s="3"/>
      <c r="V302" s="3"/>
      <c r="W302" s="3"/>
      <c r="X302" s="3"/>
      <c r="Y302" s="3"/>
      <c r="Z302" s="3"/>
      <c r="AA302" s="3"/>
      <c r="AB302" s="3"/>
      <c r="AC302" s="3"/>
      <c r="AD302" s="3"/>
      <c r="AE302" s="3"/>
    </row>
    <row r="303" spans="1:31" ht="20.25" x14ac:dyDescent="0.3">
      <c r="A303" s="71" t="s">
        <v>252</v>
      </c>
      <c r="B303" s="71"/>
      <c r="C303" s="71"/>
      <c r="D303" s="71"/>
      <c r="E303" s="71"/>
      <c r="F303" s="71"/>
      <c r="G303" s="71"/>
      <c r="H303" s="71"/>
      <c r="I303" s="18"/>
      <c r="J303" s="18"/>
      <c r="K303" s="3"/>
      <c r="L303" s="3"/>
      <c r="M303" s="3"/>
      <c r="N303" s="3"/>
      <c r="O303" s="3"/>
      <c r="P303" s="3"/>
      <c r="Q303" s="3"/>
      <c r="R303" s="3"/>
      <c r="S303" s="3"/>
      <c r="T303" s="3"/>
      <c r="U303" s="3"/>
      <c r="V303" s="3"/>
      <c r="W303" s="3"/>
      <c r="X303" s="3"/>
      <c r="Y303" s="3"/>
      <c r="Z303" s="3"/>
      <c r="AA303" s="3"/>
      <c r="AB303" s="3"/>
      <c r="AC303" s="3"/>
      <c r="AD303" s="3"/>
      <c r="AE303" s="3"/>
    </row>
    <row r="304" spans="1:31" x14ac:dyDescent="0.2">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row>
    <row r="305" spans="1:31" x14ac:dyDescent="0.2">
      <c r="A305" s="3" t="s">
        <v>141</v>
      </c>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row>
    <row r="306" spans="1:31" ht="71.25" customHeight="1" x14ac:dyDescent="0.2">
      <c r="A306" s="98" t="s">
        <v>351</v>
      </c>
      <c r="B306" s="98"/>
      <c r="C306" s="98"/>
      <c r="D306" s="98"/>
      <c r="E306" s="98"/>
      <c r="F306" s="98"/>
      <c r="G306" s="98"/>
      <c r="H306" s="98"/>
      <c r="I306" s="98"/>
      <c r="J306" s="98"/>
      <c r="K306" s="98"/>
      <c r="L306" s="3"/>
      <c r="M306" s="3"/>
      <c r="N306" s="3"/>
      <c r="O306" s="3"/>
      <c r="P306" s="3"/>
      <c r="Q306" s="3"/>
      <c r="R306" s="3"/>
      <c r="S306" s="3"/>
      <c r="T306" s="3"/>
      <c r="U306" s="3"/>
      <c r="V306" s="3"/>
      <c r="W306" s="3"/>
      <c r="X306" s="3"/>
      <c r="Y306" s="3"/>
      <c r="Z306" s="3"/>
      <c r="AA306" s="3"/>
      <c r="AB306" s="3"/>
      <c r="AC306" s="3"/>
      <c r="AD306" s="3"/>
      <c r="AE306" s="3"/>
    </row>
    <row r="307" spans="1:31" x14ac:dyDescent="0.2">
      <c r="A307" s="3"/>
      <c r="B307" s="3"/>
      <c r="C307" s="3"/>
      <c r="D307" s="3"/>
      <c r="E307" s="3"/>
      <c r="F307" s="3"/>
      <c r="G307" s="3"/>
      <c r="H307" s="3"/>
      <c r="I307" s="3"/>
      <c r="J307" s="3"/>
      <c r="K307" s="63"/>
      <c r="L307" s="3"/>
      <c r="M307" s="3"/>
      <c r="N307" s="3"/>
      <c r="O307" s="3"/>
      <c r="P307" s="3"/>
      <c r="Q307" s="3"/>
      <c r="R307" s="3"/>
      <c r="S307" s="3"/>
      <c r="T307" s="3"/>
      <c r="U307" s="3"/>
      <c r="V307" s="3"/>
      <c r="W307" s="3"/>
      <c r="X307" s="3"/>
      <c r="Y307" s="3"/>
      <c r="Z307" s="3"/>
      <c r="AA307" s="3"/>
      <c r="AB307" s="3"/>
      <c r="AC307" s="3"/>
      <c r="AD307" s="3"/>
      <c r="AE307" s="3"/>
    </row>
    <row r="308" spans="1:31" ht="20.25" x14ac:dyDescent="0.3">
      <c r="A308" s="84" t="s">
        <v>251</v>
      </c>
      <c r="B308" s="84"/>
      <c r="C308" s="84"/>
      <c r="D308" s="84"/>
      <c r="E308" s="84"/>
      <c r="F308" s="84"/>
      <c r="G308" s="84"/>
      <c r="H308" s="84"/>
      <c r="I308" s="18"/>
      <c r="J308" s="18"/>
      <c r="K308" s="3"/>
      <c r="L308" s="3"/>
      <c r="M308" s="3"/>
      <c r="N308" s="3"/>
      <c r="O308" s="3"/>
      <c r="P308" s="3"/>
      <c r="Q308" s="3"/>
      <c r="R308" s="3"/>
      <c r="S308" s="3"/>
      <c r="T308" s="3"/>
      <c r="U308" s="3"/>
      <c r="V308" s="3"/>
      <c r="W308" s="3"/>
      <c r="X308" s="3"/>
      <c r="Y308" s="3"/>
      <c r="Z308" s="3"/>
      <c r="AA308" s="3"/>
      <c r="AB308" s="3"/>
      <c r="AC308" s="3"/>
      <c r="AD308" s="3"/>
      <c r="AE308" s="3"/>
    </row>
    <row r="309" spans="1:31" x14ac:dyDescent="0.2">
      <c r="B309" s="3"/>
      <c r="C309" s="3"/>
      <c r="D309" s="3"/>
      <c r="E309" s="3"/>
      <c r="F309" s="3"/>
      <c r="G309" s="3"/>
      <c r="H309" s="3"/>
      <c r="I309" s="13" t="s">
        <v>93</v>
      </c>
      <c r="J309" s="11"/>
      <c r="K309" s="3"/>
      <c r="L309" s="3"/>
      <c r="M309" s="3"/>
      <c r="N309" s="3"/>
      <c r="O309" s="3"/>
      <c r="P309" s="3"/>
      <c r="Q309" s="3"/>
      <c r="R309" s="3"/>
      <c r="S309" s="3"/>
      <c r="T309" s="3"/>
      <c r="U309" s="3"/>
      <c r="V309" s="3"/>
      <c r="W309" s="3"/>
      <c r="X309" s="3"/>
      <c r="Y309" s="3"/>
      <c r="Z309" s="3"/>
      <c r="AA309" s="3"/>
      <c r="AB309" s="3"/>
      <c r="AC309" s="3"/>
      <c r="AD309" s="3"/>
      <c r="AE309" s="3"/>
    </row>
    <row r="310" spans="1:31" x14ac:dyDescent="0.2">
      <c r="A310" s="3" t="s">
        <v>333</v>
      </c>
      <c r="B310" s="3"/>
      <c r="C310" s="3"/>
      <c r="D310" s="3"/>
      <c r="E310" s="3"/>
      <c r="F310" s="3"/>
      <c r="G310" s="3"/>
      <c r="H310" s="3"/>
      <c r="I310" s="31" t="s">
        <v>142</v>
      </c>
      <c r="J310" s="33"/>
      <c r="K310" s="3"/>
      <c r="L310" s="3"/>
      <c r="M310" s="3"/>
      <c r="N310" s="3"/>
      <c r="O310" s="3"/>
      <c r="P310" s="3"/>
      <c r="Q310" s="3"/>
      <c r="R310" s="3"/>
      <c r="S310" s="3"/>
      <c r="T310" s="3"/>
      <c r="U310" s="3"/>
      <c r="V310" s="3"/>
      <c r="W310" s="3"/>
      <c r="X310" s="3"/>
      <c r="Y310" s="3"/>
      <c r="Z310" s="3"/>
      <c r="AA310" s="3"/>
      <c r="AB310" s="3"/>
      <c r="AC310" s="3"/>
      <c r="AD310" s="3"/>
      <c r="AE310" s="3"/>
    </row>
    <row r="311" spans="1:31" x14ac:dyDescent="0.2">
      <c r="A311" s="3" t="s">
        <v>334</v>
      </c>
      <c r="B311" s="3"/>
      <c r="C311" s="3"/>
      <c r="D311" s="3"/>
      <c r="E311" s="3"/>
      <c r="F311" s="3"/>
      <c r="G311" s="3"/>
      <c r="H311" s="3"/>
      <c r="I311" s="31" t="s">
        <v>142</v>
      </c>
      <c r="J311" s="33"/>
      <c r="K311" s="3"/>
      <c r="L311" s="3"/>
      <c r="M311" s="3"/>
      <c r="N311" s="3"/>
      <c r="O311" s="3"/>
      <c r="P311" s="3"/>
      <c r="Q311" s="3"/>
      <c r="R311" s="3"/>
      <c r="S311" s="3"/>
      <c r="T311" s="3"/>
      <c r="U311" s="3"/>
      <c r="V311" s="3"/>
      <c r="W311" s="3"/>
      <c r="X311" s="3"/>
      <c r="Y311" s="3"/>
      <c r="Z311" s="3"/>
      <c r="AA311" s="3"/>
      <c r="AB311" s="3"/>
      <c r="AC311" s="3"/>
      <c r="AD311" s="3"/>
      <c r="AE311" s="3"/>
    </row>
    <row r="312" spans="1:31" x14ac:dyDescent="0.2">
      <c r="A312" s="3" t="s">
        <v>335</v>
      </c>
      <c r="B312" s="3"/>
      <c r="C312" s="3"/>
      <c r="D312" s="3"/>
      <c r="E312" s="3"/>
      <c r="F312" s="3"/>
      <c r="G312" s="3"/>
      <c r="H312" s="3"/>
      <c r="I312" s="31" t="s">
        <v>142</v>
      </c>
      <c r="J312" s="33"/>
      <c r="K312" s="3"/>
      <c r="L312" s="3"/>
      <c r="M312" s="3"/>
      <c r="N312" s="3"/>
      <c r="O312" s="3"/>
      <c r="P312" s="3"/>
      <c r="Q312" s="3"/>
      <c r="R312" s="3"/>
      <c r="S312" s="3"/>
      <c r="T312" s="3"/>
      <c r="U312" s="3"/>
      <c r="V312" s="3"/>
      <c r="W312" s="3"/>
      <c r="X312" s="3"/>
      <c r="Y312" s="3"/>
      <c r="Z312" s="3"/>
      <c r="AA312" s="3"/>
      <c r="AB312" s="3"/>
      <c r="AC312" s="3"/>
      <c r="AD312" s="3"/>
      <c r="AE312" s="3"/>
    </row>
    <row r="313" spans="1:31" x14ac:dyDescent="0.2">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row>
    <row r="314" spans="1:31" x14ac:dyDescent="0.2">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row>
    <row r="315" spans="1:31" x14ac:dyDescent="0.2">
      <c r="A315" s="3"/>
      <c r="B315" s="3"/>
      <c r="C315" s="3"/>
      <c r="D315" s="3"/>
      <c r="E315" s="3"/>
      <c r="F315" s="3"/>
      <c r="G315" s="3"/>
      <c r="H315" s="3"/>
      <c r="I315" s="3"/>
      <c r="J315" s="3"/>
      <c r="K315" s="63"/>
      <c r="L315" s="3"/>
      <c r="M315" s="3"/>
      <c r="N315" s="3"/>
      <c r="O315" s="3"/>
      <c r="P315" s="3"/>
      <c r="Q315" s="3"/>
      <c r="R315" s="3"/>
      <c r="S315" s="3"/>
      <c r="T315" s="3"/>
      <c r="U315" s="3"/>
      <c r="V315" s="3"/>
      <c r="W315" s="3"/>
      <c r="X315" s="3"/>
      <c r="Y315" s="3"/>
      <c r="Z315" s="3"/>
      <c r="AA315" s="3"/>
      <c r="AB315" s="3"/>
      <c r="AC315" s="3"/>
      <c r="AD315" s="3"/>
      <c r="AE315" s="3"/>
    </row>
    <row r="316" spans="1:31" ht="20.25" x14ac:dyDescent="0.3">
      <c r="A316" s="71" t="s">
        <v>145</v>
      </c>
      <c r="B316" s="71"/>
      <c r="C316" s="71"/>
      <c r="D316" s="71"/>
      <c r="E316" s="71"/>
      <c r="F316" s="71"/>
      <c r="G316" s="71"/>
      <c r="H316" s="71"/>
      <c r="I316" s="18"/>
      <c r="J316" s="18"/>
      <c r="K316" s="3"/>
      <c r="L316" s="3"/>
      <c r="M316" s="3"/>
      <c r="N316" s="3"/>
      <c r="O316" s="3"/>
      <c r="P316" s="3"/>
      <c r="Q316" s="3"/>
      <c r="R316" s="3"/>
      <c r="S316" s="3"/>
      <c r="T316" s="3"/>
      <c r="U316" s="3"/>
      <c r="V316" s="3"/>
      <c r="W316" s="3"/>
      <c r="X316" s="3"/>
      <c r="Y316" s="3"/>
      <c r="Z316" s="3"/>
      <c r="AA316" s="3"/>
      <c r="AB316" s="3"/>
      <c r="AC316" s="3"/>
      <c r="AD316" s="3"/>
      <c r="AE316" s="3"/>
    </row>
    <row r="317" spans="1:31" x14ac:dyDescent="0.2">
      <c r="A317" s="3" t="s">
        <v>146</v>
      </c>
      <c r="B317" s="3"/>
      <c r="C317" s="3"/>
      <c r="D317" s="3"/>
      <c r="E317" s="3"/>
      <c r="F317" s="3"/>
      <c r="G317" s="3"/>
      <c r="H317" s="3"/>
      <c r="I317" s="31" t="s">
        <v>142</v>
      </c>
      <c r="J317" s="3"/>
      <c r="K317" s="3"/>
      <c r="L317" s="3"/>
      <c r="M317" s="3"/>
      <c r="N317" s="3"/>
      <c r="O317" s="3"/>
      <c r="P317" s="3"/>
      <c r="Q317" s="3"/>
      <c r="R317" s="3"/>
      <c r="S317" s="3"/>
      <c r="T317" s="3"/>
      <c r="U317" s="3"/>
      <c r="V317" s="3"/>
      <c r="W317" s="3"/>
      <c r="X317" s="3"/>
      <c r="Y317" s="3"/>
      <c r="Z317" s="3"/>
      <c r="AA317" s="3"/>
      <c r="AB317" s="3"/>
      <c r="AC317" s="3"/>
      <c r="AD317" s="3"/>
      <c r="AE317" s="3"/>
    </row>
    <row r="318" spans="1:31" x14ac:dyDescent="0.2">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row>
    <row r="319" spans="1:31" x14ac:dyDescent="0.2"/>
    <row r="320" spans="1:31" x14ac:dyDescent="0.2"/>
    <row r="321" x14ac:dyDescent="0.2"/>
    <row r="322" x14ac:dyDescent="0.2"/>
    <row r="323" x14ac:dyDescent="0.2"/>
    <row r="324" x14ac:dyDescent="0.2"/>
    <row r="325" x14ac:dyDescent="0.2"/>
    <row r="326" x14ac:dyDescent="0.2"/>
    <row r="327" x14ac:dyDescent="0.2"/>
    <row r="328" x14ac:dyDescent="0.2"/>
    <row r="329" x14ac:dyDescent="0.2"/>
    <row r="330" x14ac:dyDescent="0.2"/>
    <row r="331" x14ac:dyDescent="0.2"/>
    <row r="332" x14ac:dyDescent="0.2"/>
    <row r="333" x14ac:dyDescent="0.2"/>
    <row r="334" x14ac:dyDescent="0.2"/>
    <row r="335" x14ac:dyDescent="0.2"/>
    <row r="336" x14ac:dyDescent="0.2"/>
    <row r="337" x14ac:dyDescent="0.2"/>
    <row r="338" x14ac:dyDescent="0.2"/>
    <row r="339" x14ac:dyDescent="0.2"/>
    <row r="340" x14ac:dyDescent="0.2"/>
    <row r="341" x14ac:dyDescent="0.2"/>
    <row r="342" x14ac:dyDescent="0.2"/>
    <row r="343" x14ac:dyDescent="0.2"/>
    <row r="344" x14ac:dyDescent="0.2"/>
    <row r="345" x14ac:dyDescent="0.2"/>
    <row r="346" x14ac:dyDescent="0.2"/>
    <row r="347" x14ac:dyDescent="0.2"/>
    <row r="348" x14ac:dyDescent="0.2"/>
    <row r="349" x14ac:dyDescent="0.2"/>
    <row r="350" x14ac:dyDescent="0.2"/>
    <row r="351" x14ac:dyDescent="0.2"/>
    <row r="352" x14ac:dyDescent="0.2"/>
    <row r="353" x14ac:dyDescent="0.2"/>
    <row r="354" x14ac:dyDescent="0.2"/>
    <row r="355" x14ac:dyDescent="0.2"/>
    <row r="356" x14ac:dyDescent="0.2"/>
    <row r="357" x14ac:dyDescent="0.2"/>
    <row r="358" x14ac:dyDescent="0.2"/>
    <row r="359" x14ac:dyDescent="0.2"/>
    <row r="360" x14ac:dyDescent="0.2"/>
    <row r="361" x14ac:dyDescent="0.2"/>
    <row r="362" x14ac:dyDescent="0.2"/>
    <row r="363" x14ac:dyDescent="0.2"/>
    <row r="364" x14ac:dyDescent="0.2"/>
    <row r="365" x14ac:dyDescent="0.2"/>
    <row r="366" x14ac:dyDescent="0.2"/>
    <row r="367" x14ac:dyDescent="0.2"/>
    <row r="368" x14ac:dyDescent="0.2"/>
    <row r="369" x14ac:dyDescent="0.2"/>
    <row r="370" x14ac:dyDescent="0.2"/>
    <row r="371" x14ac:dyDescent="0.2"/>
    <row r="372" x14ac:dyDescent="0.2"/>
    <row r="373" x14ac:dyDescent="0.2"/>
    <row r="374" x14ac:dyDescent="0.2"/>
    <row r="375" x14ac:dyDescent="0.2"/>
    <row r="376" x14ac:dyDescent="0.2"/>
    <row r="377" x14ac:dyDescent="0.2"/>
    <row r="378" x14ac:dyDescent="0.2"/>
    <row r="379" x14ac:dyDescent="0.2"/>
    <row r="380" x14ac:dyDescent="0.2"/>
    <row r="381" x14ac:dyDescent="0.2"/>
    <row r="382" x14ac:dyDescent="0.2"/>
    <row r="383" x14ac:dyDescent="0.2"/>
    <row r="384" x14ac:dyDescent="0.2"/>
    <row r="385" x14ac:dyDescent="0.2"/>
    <row r="386" x14ac:dyDescent="0.2"/>
    <row r="387" x14ac:dyDescent="0.2"/>
    <row r="388" x14ac:dyDescent="0.2"/>
    <row r="389" x14ac:dyDescent="0.2"/>
    <row r="390" x14ac:dyDescent="0.2"/>
    <row r="391" x14ac:dyDescent="0.2"/>
    <row r="392" x14ac:dyDescent="0.2"/>
    <row r="393" x14ac:dyDescent="0.2"/>
    <row r="394" x14ac:dyDescent="0.2"/>
    <row r="395" x14ac:dyDescent="0.2"/>
    <row r="396" x14ac:dyDescent="0.2"/>
    <row r="397" x14ac:dyDescent="0.2"/>
    <row r="398" x14ac:dyDescent="0.2"/>
    <row r="399" x14ac:dyDescent="0.2"/>
    <row r="400" x14ac:dyDescent="0.2"/>
  </sheetData>
  <sheetProtection algorithmName="SHA-512" hashValue="ertghPe0iHxo7oqbafo1Uf91MLok7ZFZTFIrBEmK/PG0OBFQ0SFLLcuVoTJlJfJUAxjlTSUjAzOh6Pm0Ue82tw==" saltValue="LeFRuu+K49/Imurpi7v53w==" spinCount="100000" sheet="1" objects="1" scenarios="1"/>
  <mergeCells count="252">
    <mergeCell ref="A283:E283"/>
    <mergeCell ref="A284:E284"/>
    <mergeCell ref="A285:E285"/>
    <mergeCell ref="A288:J288"/>
    <mergeCell ref="A291:E291"/>
    <mergeCell ref="A290:E290"/>
    <mergeCell ref="A140:D140"/>
    <mergeCell ref="A193:F193"/>
    <mergeCell ref="A194:F194"/>
    <mergeCell ref="A201:F201"/>
    <mergeCell ref="A202:F202"/>
    <mergeCell ref="A203:F203"/>
    <mergeCell ref="A199:F199"/>
    <mergeCell ref="A189:F189"/>
    <mergeCell ref="A196:F196"/>
    <mergeCell ref="A197:F197"/>
    <mergeCell ref="A192:F192"/>
    <mergeCell ref="A191:F191"/>
    <mergeCell ref="A170:D170"/>
    <mergeCell ref="A171:D171"/>
    <mergeCell ref="A157:D157"/>
    <mergeCell ref="A158:D158"/>
    <mergeCell ref="A148:D148"/>
    <mergeCell ref="A164:D164"/>
    <mergeCell ref="A129:H129"/>
    <mergeCell ref="B122:G122"/>
    <mergeCell ref="B117:G117"/>
    <mergeCell ref="B118:G118"/>
    <mergeCell ref="B119:G119"/>
    <mergeCell ref="E277:F277"/>
    <mergeCell ref="A134:D134"/>
    <mergeCell ref="A135:D135"/>
    <mergeCell ref="A137:D137"/>
    <mergeCell ref="A138:D138"/>
    <mergeCell ref="A139:D139"/>
    <mergeCell ref="A156:D156"/>
    <mergeCell ref="A151:D151"/>
    <mergeCell ref="A150:D150"/>
    <mergeCell ref="A188:F188"/>
    <mergeCell ref="A147:D147"/>
    <mergeCell ref="A205:F205"/>
    <mergeCell ref="A198:F198"/>
    <mergeCell ref="A195:F195"/>
    <mergeCell ref="A216:E216"/>
    <mergeCell ref="A217:E217"/>
    <mergeCell ref="A204:F204"/>
    <mergeCell ref="A159:D159"/>
    <mergeCell ref="A160:D160"/>
    <mergeCell ref="J117:K117"/>
    <mergeCell ref="J118:K118"/>
    <mergeCell ref="J119:K119"/>
    <mergeCell ref="J120:K120"/>
    <mergeCell ref="J121:K121"/>
    <mergeCell ref="J122:K122"/>
    <mergeCell ref="J123:K123"/>
    <mergeCell ref="J124:K124"/>
    <mergeCell ref="A127:K127"/>
    <mergeCell ref="B123:G123"/>
    <mergeCell ref="A125:H125"/>
    <mergeCell ref="B121:G121"/>
    <mergeCell ref="J115:K115"/>
    <mergeCell ref="J116:K116"/>
    <mergeCell ref="B113:G113"/>
    <mergeCell ref="A80:H80"/>
    <mergeCell ref="A82:H82"/>
    <mergeCell ref="A83:H83"/>
    <mergeCell ref="G110:H110"/>
    <mergeCell ref="B100:G100"/>
    <mergeCell ref="A109:H109"/>
    <mergeCell ref="B85:G85"/>
    <mergeCell ref="B86:G86"/>
    <mergeCell ref="B99:G99"/>
    <mergeCell ref="B93:G93"/>
    <mergeCell ref="B91:G91"/>
    <mergeCell ref="B112:G112"/>
    <mergeCell ref="J110:K110"/>
    <mergeCell ref="B116:G116"/>
    <mergeCell ref="B115:G115"/>
    <mergeCell ref="B114:G114"/>
    <mergeCell ref="B103:G103"/>
    <mergeCell ref="B106:G106"/>
    <mergeCell ref="B107:G107"/>
    <mergeCell ref="B104:G104"/>
    <mergeCell ref="B105:G105"/>
    <mergeCell ref="A19:H19"/>
    <mergeCell ref="A20:H20"/>
    <mergeCell ref="A21:H21"/>
    <mergeCell ref="A22:H22"/>
    <mergeCell ref="B102:G102"/>
    <mergeCell ref="A79:H79"/>
    <mergeCell ref="A72:H72"/>
    <mergeCell ref="A23:H23"/>
    <mergeCell ref="A24:H24"/>
    <mergeCell ref="A25:H25"/>
    <mergeCell ref="A26:H26"/>
    <mergeCell ref="A46:H46"/>
    <mergeCell ref="A47:H47"/>
    <mergeCell ref="A48:H48"/>
    <mergeCell ref="B97:G97"/>
    <mergeCell ref="A73:H73"/>
    <mergeCell ref="B96:G96"/>
    <mergeCell ref="A42:H42"/>
    <mergeCell ref="B87:G87"/>
    <mergeCell ref="B88:G88"/>
    <mergeCell ref="B92:G92"/>
    <mergeCell ref="B94:G94"/>
    <mergeCell ref="A54:H54"/>
    <mergeCell ref="A69:H69"/>
    <mergeCell ref="A1:H1"/>
    <mergeCell ref="A2:H2"/>
    <mergeCell ref="A10:H10"/>
    <mergeCell ref="A12:H12"/>
    <mergeCell ref="A14:H14"/>
    <mergeCell ref="A15:H15"/>
    <mergeCell ref="A16:H16"/>
    <mergeCell ref="A17:H17"/>
    <mergeCell ref="A18:H18"/>
    <mergeCell ref="A11:K11"/>
    <mergeCell ref="B89:G89"/>
    <mergeCell ref="B90:G90"/>
    <mergeCell ref="A44:K44"/>
    <mergeCell ref="J111:K111"/>
    <mergeCell ref="J113:K113"/>
    <mergeCell ref="J112:K112"/>
    <mergeCell ref="A74:H74"/>
    <mergeCell ref="B111:G111"/>
    <mergeCell ref="J114:K114"/>
    <mergeCell ref="B98:G98"/>
    <mergeCell ref="B101:G101"/>
    <mergeCell ref="A71:H71"/>
    <mergeCell ref="A75:H75"/>
    <mergeCell ref="A76:H76"/>
    <mergeCell ref="A316:H316"/>
    <mergeCell ref="A262:E262"/>
    <mergeCell ref="A306:K306"/>
    <mergeCell ref="A308:H308"/>
    <mergeCell ref="A295:J295"/>
    <mergeCell ref="A274:H274"/>
    <mergeCell ref="A301:H301"/>
    <mergeCell ref="A299:H299"/>
    <mergeCell ref="A300:H300"/>
    <mergeCell ref="J283:K283"/>
    <mergeCell ref="J284:K284"/>
    <mergeCell ref="J285:K285"/>
    <mergeCell ref="J296:K296"/>
    <mergeCell ref="J297:K297"/>
    <mergeCell ref="I276:I277"/>
    <mergeCell ref="A278:E278"/>
    <mergeCell ref="J300:K300"/>
    <mergeCell ref="J301:K301"/>
    <mergeCell ref="A263:E263"/>
    <mergeCell ref="A264:E264"/>
    <mergeCell ref="A275:XFD275"/>
    <mergeCell ref="A265:E265"/>
    <mergeCell ref="A266:E266"/>
    <mergeCell ref="A267:E267"/>
    <mergeCell ref="A28:H28"/>
    <mergeCell ref="A165:D165"/>
    <mergeCell ref="A166:D166"/>
    <mergeCell ref="A167:D167"/>
    <mergeCell ref="A184:F184"/>
    <mergeCell ref="A185:F185"/>
    <mergeCell ref="A33:H33"/>
    <mergeCell ref="A34:H34"/>
    <mergeCell ref="A36:H36"/>
    <mergeCell ref="A52:H52"/>
    <mergeCell ref="A55:H55"/>
    <mergeCell ref="A65:H65"/>
    <mergeCell ref="A67:H67"/>
    <mergeCell ref="A70:H70"/>
    <mergeCell ref="A38:H38"/>
    <mergeCell ref="A66:H66"/>
    <mergeCell ref="A37:H37"/>
    <mergeCell ref="A50:H50"/>
    <mergeCell ref="A51:H51"/>
    <mergeCell ref="A175:J175"/>
    <mergeCell ref="A143:D143"/>
    <mergeCell ref="A181:F181"/>
    <mergeCell ref="A182:F182"/>
    <mergeCell ref="A183:F183"/>
    <mergeCell ref="A268:E268"/>
    <mergeCell ref="A269:E269"/>
    <mergeCell ref="D272:K272"/>
    <mergeCell ref="J277:K277"/>
    <mergeCell ref="J278:K278"/>
    <mergeCell ref="A155:D155"/>
    <mergeCell ref="A161:D161"/>
    <mergeCell ref="A186:F186"/>
    <mergeCell ref="A187:F187"/>
    <mergeCell ref="A190:F190"/>
    <mergeCell ref="A255:E255"/>
    <mergeCell ref="A248:E248"/>
    <mergeCell ref="A249:E249"/>
    <mergeCell ref="A250:E250"/>
    <mergeCell ref="A251:E251"/>
    <mergeCell ref="A214:H214"/>
    <mergeCell ref="A210:H210"/>
    <mergeCell ref="A254:E254"/>
    <mergeCell ref="A240:E240"/>
    <mergeCell ref="A222:E222"/>
    <mergeCell ref="A223:E223"/>
    <mergeCell ref="A220:E220"/>
    <mergeCell ref="A221:E221"/>
    <mergeCell ref="A226:E226"/>
    <mergeCell ref="A32:H32"/>
    <mergeCell ref="A257:H257"/>
    <mergeCell ref="A227:E227"/>
    <mergeCell ref="A230:E230"/>
    <mergeCell ref="B95:G95"/>
    <mergeCell ref="B120:G120"/>
    <mergeCell ref="A141:D141"/>
    <mergeCell ref="A142:D142"/>
    <mergeCell ref="A231:E231"/>
    <mergeCell ref="A218:E218"/>
    <mergeCell ref="A208:H208"/>
    <mergeCell ref="A212:H212"/>
    <mergeCell ref="A149:D149"/>
    <mergeCell ref="A154:D154"/>
    <mergeCell ref="A225:E225"/>
    <mergeCell ref="A224:E224"/>
    <mergeCell ref="A219:E219"/>
    <mergeCell ref="A39:H39"/>
    <mergeCell ref="A40:H40"/>
    <mergeCell ref="A45:H45"/>
    <mergeCell ref="A49:H49"/>
    <mergeCell ref="A132:D132"/>
    <mergeCell ref="A133:D133"/>
    <mergeCell ref="A146:D146"/>
    <mergeCell ref="A303:H303"/>
    <mergeCell ref="A200:F200"/>
    <mergeCell ref="A241:E241"/>
    <mergeCell ref="A244:E244"/>
    <mergeCell ref="A245:E245"/>
    <mergeCell ref="A232:E232"/>
    <mergeCell ref="A233:E233"/>
    <mergeCell ref="A234:E234"/>
    <mergeCell ref="A235:E235"/>
    <mergeCell ref="A238:E238"/>
    <mergeCell ref="A239:E239"/>
    <mergeCell ref="A242:E242"/>
    <mergeCell ref="A260:E260"/>
    <mergeCell ref="A209:H209"/>
    <mergeCell ref="A207:H207"/>
    <mergeCell ref="A258:XFD258"/>
    <mergeCell ref="J279:K279"/>
    <mergeCell ref="J280:K280"/>
    <mergeCell ref="J281:K281"/>
    <mergeCell ref="J282:K282"/>
    <mergeCell ref="A279:E279"/>
    <mergeCell ref="A280:E280"/>
    <mergeCell ref="A281:E281"/>
    <mergeCell ref="A282:E282"/>
  </mergeCells>
  <phoneticPr fontId="30" type="noConversion"/>
  <conditionalFormatting sqref="E132:I143">
    <cfRule type="expression" dxfId="35" priority="24">
      <formula>AND($I$317="Ja",E132="")</formula>
    </cfRule>
  </conditionalFormatting>
  <conditionalFormatting sqref="E146:I151">
    <cfRule type="expression" dxfId="34" priority="23">
      <formula>AND($I$317="Ja",E146="")</formula>
    </cfRule>
  </conditionalFormatting>
  <conditionalFormatting sqref="E154:I161">
    <cfRule type="expression" dxfId="33" priority="22">
      <formula>AND($I$317="Ja",E154="")</formula>
    </cfRule>
  </conditionalFormatting>
  <conditionalFormatting sqref="E164:I167">
    <cfRule type="expression" dxfId="32" priority="21">
      <formula>AND($I$317="Ja",E164="")</formula>
    </cfRule>
  </conditionalFormatting>
  <conditionalFormatting sqref="E170:I171">
    <cfRule type="expression" dxfId="31" priority="20">
      <formula>AND($I$317="Ja",E170="")</formula>
    </cfRule>
  </conditionalFormatting>
  <conditionalFormatting sqref="F291">
    <cfRule type="expression" dxfId="30" priority="2">
      <formula>AND(STORE(FJERN($I$315))="JA",LEN(FJERN(F291))=0)</formula>
    </cfRule>
    <cfRule type="expression" dxfId="29" priority="3">
      <formula>AND($I$315="Ja",ISBLANK(F291))</formula>
    </cfRule>
    <cfRule type="expression" dxfId="28" priority="1">
      <formula>AND($I$317="Ja",F291="")</formula>
    </cfRule>
  </conditionalFormatting>
  <conditionalFormatting sqref="F216:I227">
    <cfRule type="expression" dxfId="27" priority="16">
      <formula>AND($I$317="Ja",F216="")</formula>
    </cfRule>
  </conditionalFormatting>
  <conditionalFormatting sqref="F230:I235">
    <cfRule type="expression" dxfId="26" priority="15">
      <formula>AND($I$317="Ja",F230="")</formula>
    </cfRule>
  </conditionalFormatting>
  <conditionalFormatting sqref="F238:I245">
    <cfRule type="expression" dxfId="25" priority="14">
      <formula>AND($I$317="Ja",F238="")</formula>
    </cfRule>
  </conditionalFormatting>
  <conditionalFormatting sqref="F248:I251">
    <cfRule type="expression" dxfId="24" priority="13">
      <formula>AND($I$317="Ja",F248="")</formula>
    </cfRule>
  </conditionalFormatting>
  <conditionalFormatting sqref="F254:I255">
    <cfRule type="expression" dxfId="23" priority="12">
      <formula>AND($I$317="Ja",F254="")</formula>
    </cfRule>
  </conditionalFormatting>
  <conditionalFormatting sqref="F260:I260">
    <cfRule type="expression" dxfId="22" priority="11">
      <formula>AND($I$317="Ja",F260="")</formula>
    </cfRule>
  </conditionalFormatting>
  <conditionalFormatting sqref="F263:I269">
    <cfRule type="expression" dxfId="21" priority="10">
      <formula>AND($I$317="Ja",F263="")</formula>
    </cfRule>
  </conditionalFormatting>
  <conditionalFormatting sqref="H111:H123">
    <cfRule type="expression" dxfId="20" priority="30">
      <formula>AND($I$317="Ja",I111&lt;&gt;"Ja",I111&lt;&gt;"Nej")</formula>
    </cfRule>
  </conditionalFormatting>
  <conditionalFormatting sqref="I3:I7">
    <cfRule type="expression" dxfId="19" priority="47">
      <formula>AND($I$317="Ja",I3="")</formula>
    </cfRule>
  </conditionalFormatting>
  <conditionalFormatting sqref="I13:I15">
    <cfRule type="expression" dxfId="18" priority="46">
      <formula>AND($I$317="Ja",I13="")</formula>
    </cfRule>
  </conditionalFormatting>
  <conditionalFormatting sqref="I17:I26">
    <cfRule type="expression" dxfId="17" priority="45">
      <formula>AND($I$317="Ja",I17="")</formula>
    </cfRule>
  </conditionalFormatting>
  <conditionalFormatting sqref="I28:I30">
    <cfRule type="expression" dxfId="16" priority="44">
      <formula>AND($I$317="Ja",I28="")</formula>
    </cfRule>
  </conditionalFormatting>
  <conditionalFormatting sqref="I32:I34">
    <cfRule type="expression" dxfId="15" priority="43">
      <formula>AND($I$317="Ja",I32="")</formula>
    </cfRule>
  </conditionalFormatting>
  <conditionalFormatting sqref="I36">
    <cfRule type="expression" dxfId="14" priority="42">
      <formula>AND($I$317="Ja",I36="")</formula>
    </cfRule>
  </conditionalFormatting>
  <conditionalFormatting sqref="I38:I40">
    <cfRule type="expression" dxfId="13" priority="41">
      <formula>AND($I$317="Ja",I38="")</formula>
    </cfRule>
  </conditionalFormatting>
  <conditionalFormatting sqref="I46:I48">
    <cfRule type="expression" dxfId="12" priority="40">
      <formula>AND($I$317="Ja",I46="")</formula>
    </cfRule>
  </conditionalFormatting>
  <conditionalFormatting sqref="I50:I52">
    <cfRule type="expression" dxfId="11" priority="39">
      <formula>AND($I$317="Ja",I50="")</formula>
    </cfRule>
  </conditionalFormatting>
  <conditionalFormatting sqref="I55:I63">
    <cfRule type="expression" dxfId="10" priority="38">
      <formula>AND($I$317="Ja",I55="")</formula>
    </cfRule>
  </conditionalFormatting>
  <conditionalFormatting sqref="I65:I67">
    <cfRule type="expression" dxfId="9" priority="37">
      <formula>AND($I$317="Ja",I65="")</formula>
    </cfRule>
  </conditionalFormatting>
  <conditionalFormatting sqref="I70:I77">
    <cfRule type="expression" dxfId="8" priority="36">
      <formula>AND($I$317="Ja",I70="")</formula>
    </cfRule>
  </conditionalFormatting>
  <conditionalFormatting sqref="I85:I107">
    <cfRule type="expression" dxfId="7" priority="34">
      <formula>AND($I$317="Ja",I85="Vælg")</formula>
    </cfRule>
  </conditionalFormatting>
  <conditionalFormatting sqref="I177">
    <cfRule type="expression" dxfId="6" priority="19">
      <formula>AND($I$317="Ja",E177="Vælg")</formula>
    </cfRule>
    <cfRule type="expression" dxfId="5" priority="17">
      <formula>AND($I$317="Ja",I177&lt;&gt;"Ja",E177&lt;&gt;"Nej")</formula>
    </cfRule>
  </conditionalFormatting>
  <conditionalFormatting sqref="I209:I210">
    <cfRule type="expression" dxfId="4" priority="18">
      <formula>AND($I$317="Ja",I209="")</formula>
    </cfRule>
  </conditionalFormatting>
  <conditionalFormatting sqref="I297">
    <cfRule type="expression" dxfId="3" priority="8">
      <formula>AND($I$317="Ja",I297&lt;&gt;"Ja",I297&lt;&gt;"Nej")</formula>
    </cfRule>
  </conditionalFormatting>
  <conditionalFormatting sqref="I300:I301">
    <cfRule type="expression" dxfId="2" priority="9">
      <formula>AND($I$317="Ja",I300="")</formula>
    </cfRule>
  </conditionalFormatting>
  <conditionalFormatting sqref="I310:I312">
    <cfRule type="expression" dxfId="1" priority="7">
      <formula>AND($I$317="Ja",I310&lt;&gt;"Ja",I310&lt;&gt;"Nej")</formula>
    </cfRule>
  </conditionalFormatting>
  <conditionalFormatting sqref="I317">
    <cfRule type="expression" dxfId="0" priority="6">
      <formula>OR($I$317="Vælg",$I$317="Nej")</formula>
    </cfRule>
  </conditionalFormatting>
  <pageMargins left="0.31496062992125984" right="0.11811023622047245" top="0.55118110236220474" bottom="0.35433070866141736" header="0.11811023622047245" footer="0.11811023622047245"/>
  <pageSetup paperSize="9" scale="53" fitToHeight="8" orientation="portrait" r:id="rId1"/>
  <legacy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0000000}">
          <x14:formula1>
            <xm:f>Hjælpeark!#REF!</xm:f>
          </x14:formula1>
          <xm:sqref>A27</xm:sqref>
        </x14:dataValidation>
        <x14:dataValidation type="list" allowBlank="1" showInputMessage="1" showErrorMessage="1" xr:uid="{00000000-0002-0000-0000-000001000000}">
          <x14:formula1>
            <xm:f>Hjælpeark!$C$2:$C$4</xm:f>
          </x14:formula1>
          <xm:sqref>I317 I310:I312 H111:H123 I177 I297 I85:I107</xm:sqref>
        </x14:dataValidation>
        <x14:dataValidation type="list" allowBlank="1" showInputMessage="1" showErrorMessage="1" xr:uid="{00000000-0002-0000-0000-000002000000}">
          <x14:formula1>
            <xm:f>Hjælpeark!$A$2:$A$42</xm:f>
          </x14:formula1>
          <xm:sqref>A17:A26 A38:A40</xm:sqref>
        </x14:dataValidation>
        <x14:dataValidation type="list" allowBlank="1" showInputMessage="1" showErrorMessage="1" xr:uid="{00000000-0002-0000-0000-000003000000}">
          <x14:formula1>
            <xm:f>Hjælpeark!$H$2:$H$34</xm:f>
          </x14:formula1>
          <xm:sqref>A181:A205</xm:sqref>
        </x14:dataValidation>
        <x14:dataValidation type="list" showInputMessage="1" showErrorMessage="1" xr:uid="{00000000-0002-0000-0000-000004000000}">
          <x14:formula1>
            <xm:f>Hjælpeark!$D$2:$D$7</xm:f>
          </x14:formula1>
          <xm:sqref>I181:I205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2"/>
  <dimension ref="A2:K73"/>
  <sheetViews>
    <sheetView workbookViewId="0">
      <selection activeCell="A49" sqref="A49"/>
    </sheetView>
  </sheetViews>
  <sheetFormatPr defaultRowHeight="14.25" x14ac:dyDescent="0.2"/>
  <cols>
    <col min="1" max="1" width="37.25" bestFit="1" customWidth="1"/>
    <col min="3" max="3" width="15.625" bestFit="1" customWidth="1"/>
    <col min="4" max="4" width="20.75" bestFit="1" customWidth="1"/>
    <col min="5" max="5" width="76.125" bestFit="1" customWidth="1"/>
    <col min="8" max="8" width="52.75" customWidth="1"/>
  </cols>
  <sheetData>
    <row r="2" spans="1:11" x14ac:dyDescent="0.2">
      <c r="A2" t="s">
        <v>142</v>
      </c>
      <c r="C2" t="s">
        <v>142</v>
      </c>
      <c r="H2" s="29" t="s">
        <v>142</v>
      </c>
      <c r="I2" s="12"/>
      <c r="J2" s="6"/>
      <c r="K2" s="6"/>
    </row>
    <row r="3" spans="1:11" x14ac:dyDescent="0.2">
      <c r="A3" t="s">
        <v>51</v>
      </c>
      <c r="C3" t="s">
        <v>91</v>
      </c>
      <c r="D3" t="s">
        <v>28</v>
      </c>
      <c r="H3" s="30" t="s">
        <v>106</v>
      </c>
      <c r="I3" s="7"/>
      <c r="J3" s="7"/>
      <c r="K3" s="7"/>
    </row>
    <row r="4" spans="1:11" x14ac:dyDescent="0.2">
      <c r="A4" t="s">
        <v>52</v>
      </c>
      <c r="C4" t="s">
        <v>92</v>
      </c>
      <c r="D4" t="s">
        <v>29</v>
      </c>
      <c r="H4" s="30" t="s">
        <v>137</v>
      </c>
      <c r="I4" s="7"/>
      <c r="J4" s="7"/>
      <c r="K4" s="7"/>
    </row>
    <row r="5" spans="1:11" x14ac:dyDescent="0.2">
      <c r="A5" t="s">
        <v>53</v>
      </c>
      <c r="D5" t="s">
        <v>30</v>
      </c>
      <c r="H5" s="30" t="s">
        <v>109</v>
      </c>
      <c r="I5" s="7"/>
      <c r="J5" s="7"/>
      <c r="K5" s="7"/>
    </row>
    <row r="6" spans="1:11" x14ac:dyDescent="0.2">
      <c r="A6" t="s">
        <v>54</v>
      </c>
      <c r="D6" t="s">
        <v>31</v>
      </c>
      <c r="H6" s="30" t="s">
        <v>110</v>
      </c>
      <c r="I6" s="7"/>
      <c r="J6" s="7"/>
      <c r="K6" s="7"/>
    </row>
    <row r="7" spans="1:11" x14ac:dyDescent="0.2">
      <c r="A7" t="s">
        <v>55</v>
      </c>
      <c r="D7" t="s">
        <v>32</v>
      </c>
      <c r="H7" s="30" t="s">
        <v>111</v>
      </c>
      <c r="I7" s="6"/>
      <c r="J7" s="6"/>
      <c r="K7" s="6"/>
    </row>
    <row r="8" spans="1:11" ht="14.25" customHeight="1" x14ac:dyDescent="0.2">
      <c r="A8" t="s">
        <v>56</v>
      </c>
      <c r="H8" s="30" t="s">
        <v>112</v>
      </c>
      <c r="I8" s="14"/>
      <c r="J8" s="14"/>
      <c r="K8" s="14"/>
    </row>
    <row r="9" spans="1:11" ht="14.25" customHeight="1" x14ac:dyDescent="0.2">
      <c r="A9" t="s">
        <v>57</v>
      </c>
      <c r="H9" s="30" t="s">
        <v>113</v>
      </c>
      <c r="I9" s="14"/>
      <c r="J9" s="14"/>
      <c r="K9" s="14"/>
    </row>
    <row r="10" spans="1:11" x14ac:dyDescent="0.2">
      <c r="A10" t="s">
        <v>58</v>
      </c>
      <c r="H10" s="30" t="s">
        <v>114</v>
      </c>
      <c r="I10" s="7"/>
      <c r="J10" s="7"/>
      <c r="K10" s="7"/>
    </row>
    <row r="11" spans="1:11" x14ac:dyDescent="0.2">
      <c r="A11" t="s">
        <v>59</v>
      </c>
      <c r="H11" s="30" t="s">
        <v>115</v>
      </c>
      <c r="I11" s="7"/>
      <c r="J11" s="7"/>
      <c r="K11" s="7"/>
    </row>
    <row r="12" spans="1:11" x14ac:dyDescent="0.2">
      <c r="A12" t="s">
        <v>60</v>
      </c>
      <c r="H12" s="30" t="s">
        <v>116</v>
      </c>
      <c r="I12" s="7"/>
      <c r="J12" s="7"/>
      <c r="K12" s="7"/>
    </row>
    <row r="13" spans="1:11" x14ac:dyDescent="0.2">
      <c r="A13" t="s">
        <v>61</v>
      </c>
      <c r="H13" s="30" t="s">
        <v>117</v>
      </c>
      <c r="I13" s="7"/>
      <c r="J13" s="7"/>
      <c r="K13" s="7"/>
    </row>
    <row r="14" spans="1:11" x14ac:dyDescent="0.2">
      <c r="A14" t="s">
        <v>62</v>
      </c>
      <c r="H14" s="30" t="s">
        <v>118</v>
      </c>
      <c r="I14" s="7"/>
      <c r="J14" s="7"/>
      <c r="K14" s="7"/>
    </row>
    <row r="15" spans="1:11" x14ac:dyDescent="0.2">
      <c r="A15" t="s">
        <v>63</v>
      </c>
      <c r="H15" s="30" t="s">
        <v>119</v>
      </c>
      <c r="I15" s="7"/>
      <c r="J15" s="7"/>
      <c r="K15" s="7"/>
    </row>
    <row r="16" spans="1:11" x14ac:dyDescent="0.2">
      <c r="A16" t="s">
        <v>64</v>
      </c>
      <c r="H16" s="30" t="s">
        <v>120</v>
      </c>
      <c r="I16" s="7"/>
      <c r="J16" s="7"/>
      <c r="K16" s="7"/>
    </row>
    <row r="17" spans="1:11" x14ac:dyDescent="0.2">
      <c r="A17" t="s">
        <v>65</v>
      </c>
      <c r="H17" s="30" t="s">
        <v>121</v>
      </c>
      <c r="I17" s="7"/>
      <c r="J17" s="7"/>
      <c r="K17" s="7"/>
    </row>
    <row r="18" spans="1:11" x14ac:dyDescent="0.2">
      <c r="A18" t="s">
        <v>66</v>
      </c>
      <c r="H18" s="30" t="s">
        <v>122</v>
      </c>
      <c r="I18" s="7"/>
      <c r="J18" s="7"/>
      <c r="K18" s="7"/>
    </row>
    <row r="19" spans="1:11" x14ac:dyDescent="0.2">
      <c r="A19" t="s">
        <v>67</v>
      </c>
      <c r="H19" s="30" t="s">
        <v>123</v>
      </c>
      <c r="I19" s="7"/>
      <c r="J19" s="7"/>
      <c r="K19" s="7"/>
    </row>
    <row r="20" spans="1:11" x14ac:dyDescent="0.2">
      <c r="A20" t="s">
        <v>68</v>
      </c>
      <c r="H20" s="30" t="s">
        <v>124</v>
      </c>
      <c r="I20" s="7"/>
      <c r="J20" s="7"/>
      <c r="K20" s="7"/>
    </row>
    <row r="21" spans="1:11" x14ac:dyDescent="0.2">
      <c r="A21" t="s">
        <v>69</v>
      </c>
      <c r="H21" s="30" t="s">
        <v>125</v>
      </c>
      <c r="I21" s="7"/>
      <c r="J21" s="7"/>
      <c r="K21" s="7"/>
    </row>
    <row r="22" spans="1:11" x14ac:dyDescent="0.2">
      <c r="A22" t="s">
        <v>70</v>
      </c>
      <c r="H22" s="30" t="s">
        <v>126</v>
      </c>
      <c r="I22" s="7"/>
      <c r="J22" s="7"/>
      <c r="K22" s="7"/>
    </row>
    <row r="23" spans="1:11" x14ac:dyDescent="0.2">
      <c r="A23" t="s">
        <v>71</v>
      </c>
      <c r="H23" s="30" t="s">
        <v>127</v>
      </c>
      <c r="I23" s="7"/>
      <c r="J23" s="7"/>
      <c r="K23" s="7"/>
    </row>
    <row r="24" spans="1:11" x14ac:dyDescent="0.2">
      <c r="A24" t="s">
        <v>72</v>
      </c>
      <c r="H24" s="30" t="s">
        <v>128</v>
      </c>
      <c r="I24" s="7"/>
      <c r="J24" s="7"/>
      <c r="K24" s="7"/>
    </row>
    <row r="25" spans="1:11" x14ac:dyDescent="0.2">
      <c r="A25" t="s">
        <v>73</v>
      </c>
      <c r="H25" s="30" t="s">
        <v>129</v>
      </c>
      <c r="I25" s="7"/>
      <c r="J25" s="7"/>
      <c r="K25" s="7"/>
    </row>
    <row r="26" spans="1:11" ht="14.25" customHeight="1" x14ac:dyDescent="0.2">
      <c r="A26" t="s">
        <v>74</v>
      </c>
      <c r="H26" s="30" t="s">
        <v>130</v>
      </c>
      <c r="I26" s="7"/>
      <c r="J26" s="7"/>
      <c r="K26" s="7"/>
    </row>
    <row r="27" spans="1:11" ht="14.25" customHeight="1" x14ac:dyDescent="0.2">
      <c r="A27" t="s">
        <v>75</v>
      </c>
      <c r="H27" s="30" t="s">
        <v>131</v>
      </c>
      <c r="I27" s="7"/>
      <c r="J27" s="7"/>
      <c r="K27" s="7"/>
    </row>
    <row r="28" spans="1:11" ht="14.25" customHeight="1" x14ac:dyDescent="0.2">
      <c r="A28" t="s">
        <v>76</v>
      </c>
      <c r="H28" s="30" t="s">
        <v>132</v>
      </c>
      <c r="I28" s="7"/>
      <c r="J28" s="7"/>
      <c r="K28" s="7"/>
    </row>
    <row r="29" spans="1:11" x14ac:dyDescent="0.2">
      <c r="A29" t="s">
        <v>77</v>
      </c>
      <c r="H29" s="30" t="s">
        <v>133</v>
      </c>
      <c r="I29" s="7"/>
      <c r="J29" s="7"/>
      <c r="K29" s="7"/>
    </row>
    <row r="30" spans="1:11" x14ac:dyDescent="0.2">
      <c r="A30" t="s">
        <v>78</v>
      </c>
      <c r="H30" s="30" t="s">
        <v>134</v>
      </c>
      <c r="I30" s="7"/>
      <c r="J30" s="7"/>
      <c r="K30" s="7"/>
    </row>
    <row r="31" spans="1:11" x14ac:dyDescent="0.2">
      <c r="A31" t="s">
        <v>79</v>
      </c>
      <c r="H31" s="30" t="s">
        <v>135</v>
      </c>
      <c r="I31" s="7"/>
      <c r="J31" s="7"/>
      <c r="K31" s="7"/>
    </row>
    <row r="32" spans="1:11" x14ac:dyDescent="0.2">
      <c r="A32" t="s">
        <v>80</v>
      </c>
      <c r="H32" s="30" t="s">
        <v>136</v>
      </c>
      <c r="I32" s="7"/>
      <c r="J32" s="7"/>
      <c r="K32" s="7"/>
    </row>
    <row r="33" spans="1:11" x14ac:dyDescent="0.2">
      <c r="A33" t="s">
        <v>81</v>
      </c>
      <c r="H33" s="30" t="s">
        <v>107</v>
      </c>
      <c r="I33" s="7"/>
      <c r="J33" s="7"/>
      <c r="K33" s="7"/>
    </row>
    <row r="34" spans="1:11" x14ac:dyDescent="0.2">
      <c r="A34" t="s">
        <v>82</v>
      </c>
      <c r="H34" s="30" t="s">
        <v>108</v>
      </c>
      <c r="I34" s="7"/>
      <c r="J34" s="7"/>
      <c r="K34" s="7"/>
    </row>
    <row r="35" spans="1:11" x14ac:dyDescent="0.2">
      <c r="A35" t="s">
        <v>83</v>
      </c>
    </row>
    <row r="36" spans="1:11" x14ac:dyDescent="0.2">
      <c r="A36" t="s">
        <v>84</v>
      </c>
    </row>
    <row r="37" spans="1:11" x14ac:dyDescent="0.2">
      <c r="A37" t="s">
        <v>85</v>
      </c>
    </row>
    <row r="38" spans="1:11" x14ac:dyDescent="0.2">
      <c r="A38" t="s">
        <v>86</v>
      </c>
    </row>
    <row r="39" spans="1:11" x14ac:dyDescent="0.2">
      <c r="A39" t="s">
        <v>87</v>
      </c>
    </row>
    <row r="40" spans="1:11" x14ac:dyDescent="0.2">
      <c r="A40" t="s">
        <v>88</v>
      </c>
    </row>
    <row r="41" spans="1:11" x14ac:dyDescent="0.2">
      <c r="A41" t="s">
        <v>89</v>
      </c>
    </row>
    <row r="42" spans="1:11" x14ac:dyDescent="0.2">
      <c r="A42" t="s">
        <v>90</v>
      </c>
    </row>
    <row r="45" spans="1:11" ht="15" x14ac:dyDescent="0.25">
      <c r="A45" s="2"/>
    </row>
    <row r="46" spans="1:11" ht="15" x14ac:dyDescent="0.25">
      <c r="A46" s="2" t="s">
        <v>147</v>
      </c>
    </row>
    <row r="47" spans="1:11" x14ac:dyDescent="0.2">
      <c r="A47" t="s">
        <v>150</v>
      </c>
      <c r="B47">
        <f>+RR!I15</f>
        <v>108073</v>
      </c>
    </row>
    <row r="48" spans="1:11" x14ac:dyDescent="0.2">
      <c r="A48" t="s">
        <v>148</v>
      </c>
      <c r="B48">
        <f>+SUM(RR!I17:I26)</f>
        <v>108073</v>
      </c>
    </row>
    <row r="49" spans="1:2" x14ac:dyDescent="0.2">
      <c r="A49" t="s">
        <v>149</v>
      </c>
      <c r="B49" t="str">
        <f>+IF($B$48=$B$47,"","OBS: Opdelingen på selskabsniveau stemmer ikke")</f>
        <v/>
      </c>
    </row>
    <row r="51" spans="1:2" x14ac:dyDescent="0.2">
      <c r="A51" t="s">
        <v>151</v>
      </c>
      <c r="B51">
        <f>+RR!I36</f>
        <v>0</v>
      </c>
    </row>
    <row r="52" spans="1:2" x14ac:dyDescent="0.2">
      <c r="A52" t="s">
        <v>152</v>
      </c>
      <c r="B52">
        <f>+SUM(RR!I38:I40)</f>
        <v>0</v>
      </c>
    </row>
    <row r="53" spans="1:2" x14ac:dyDescent="0.2">
      <c r="A53" t="s">
        <v>149</v>
      </c>
      <c r="B53" t="str">
        <f>+IF($B$52=$B$51,"","OBS: Opdelingen på selskabsniveau stemmer ikke")</f>
        <v/>
      </c>
    </row>
    <row r="73" spans="1:1" x14ac:dyDescent="0.2">
      <c r="A73" s="1"/>
    </row>
  </sheetData>
  <sheetProtection algorithmName="SHA-512" hashValue="0GpzkoBCnXTDlR7rvyNWL5/aJHJ5uDMOZnvscePMUUV3SDd6sW0mQH8YsV3/4YK7EOVPysmosxlY383YwJ7Rng==" saltValue="wGBbZDg5JZE/feJmEmAI3A=="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RR</vt:lpstr>
      <vt:lpstr>Hjælpeark</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Bjørstrup Mogensen</dc:creator>
  <cp:lastModifiedBy>Knud Rasmussen</cp:lastModifiedBy>
  <cp:lastPrinted>2026-05-27T09:50:48Z</cp:lastPrinted>
  <dcterms:created xsi:type="dcterms:W3CDTF">2022-03-11T12:55:18Z</dcterms:created>
  <dcterms:modified xsi:type="dcterms:W3CDTF">2026-06-29T06:06:16Z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2019071405</vt:i4>
  </property>
  <property fmtid="{D5CDD505-2E9C-101B-9397-08002B2CF9AE}" pid="3" name="_NewReviewCycle">
    <vt:lpwstr/>
  </property>
  <property fmtid="{D5CDD505-2E9C-101B-9397-08002B2CF9AE}" pid="4" name="_EmailSubject">
    <vt:lpwstr>Vejledning RR2025</vt:lpwstr>
  </property>
  <property fmtid="{D5CDD505-2E9C-101B-9397-08002B2CF9AE}" pid="5" name="_AuthorEmail">
    <vt:lpwstr>kjar@forsyningstilsynet.dk</vt:lpwstr>
  </property>
  <property fmtid="{D5CDD505-2E9C-101B-9397-08002B2CF9AE}" pid="6" name="_AuthorEmailDisplayName">
    <vt:lpwstr>Kjartan Emil Rasmussen</vt:lpwstr>
  </property>
  <property fmtid="{D5CDD505-2E9C-101B-9397-08002B2CF9AE}" pid="7" name="_PreviousAdHocReviewCycleID">
    <vt:i4>515837612</vt:i4>
  </property>
  <property fmtid="{D5CDD505-2E9C-101B-9397-08002B2CF9AE}" pid="8" name="_ReviewingToolsShownOnce">
    <vt:lpwstr/>
  </property>
</Properties>
</file>