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C:\Users\vfok32\Desktop\RR indberetning\"/>
    </mc:Choice>
  </mc:AlternateContent>
  <xr:revisionPtr revIDLastSave="0" documentId="8_{D5F34631-166E-4ECC-87DE-836CF2A20AE6}"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644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9" i="1" l="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<sst xmlns="http://schemas.openxmlformats.org/spreadsheetml/2006/main" count="490" uniqueCount="355">
  <si>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</si>
  <si>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</si>
  <si>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</si>
  <si>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</si>
  <si>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</si>
  <si>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</si>
  <si>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</si>
  <si>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</si>
  <si>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</si>
  <si>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</si>
  <si>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</si>
  <si>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</si>
  <si>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</si>
  <si>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</si>
  <si>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</si>
  <si>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</si>
  <si>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</si>
  <si>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</si>
  <si>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</si>
  <si>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</si>
  <si>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</si>
  <si>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</si>
  <si>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</si>
  <si>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</si>
  <si>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</si>
  <si>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</si>
  <si>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</si>
  <si>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</si>
  <si>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</si>
  <si>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</si>
  <si>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</si>
  <si>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</si>
  <si>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</si>
  <si>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</si>
  <si>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</si>
  <si>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</si>
  <si>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</si>
  <si>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</si>
  <si>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</si>
  <si>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</si>
  <si>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</si>
  <si>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</si>
  <si>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</si>
  <si>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</si>
  <si>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</si>
  <si>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</si>
  <si>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</si>
  <si>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</si>
  <si>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</si>
  <si>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</si>
  <si>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</si>
  <si>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</si>
  <si>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</si>
  <si>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</si>
  <si>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</si>
  <si>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</si>
  <si>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</si>
  <si>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</si>
  <si>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</si>
  <si>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</si>
  <si>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</si>
  <si>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</si>
  <si>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</si>
  <si>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</si>
  <si>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</si>
  <si>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</si>
  <si>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</si>
  <si>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</si>
  <si>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</si>
  <si>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</si>
  <si>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</si>
  <si>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</si>
  <si>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</si>
  <si>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</si>
  <si>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</si>
  <si>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</si>
  <si>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</si>
  <si>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</si>
  <si>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</si>
  <si>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</si>
  <si>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</si>
  <si>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</si>
  <si>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</si>
  <si>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</si>
  <si>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</si>
  <si>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</si>
  <si>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</si>
  <si>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</si>
  <si>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</si>
  <si>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</si>
  <si>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</si>
  <si>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</si>
  <si>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</si>
  <si>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</si>
  <si>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</si>
  <si>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</si>
  <si>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</si>
  <si>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</si>
  <si>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</si>
  <si>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</si>
  <si>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</si>
  <si>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</si>
  <si>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</si>
  <si>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</si>
  <si>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</si>
  <si>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</si>
  <si>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</si>
  <si>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</si>
  <si>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</si>
  <si>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</si>
  <si>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</si>
  <si>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</si>
  <si>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</si>
  <si>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</si>
  <si>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</si>
  <si>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</si>
  <si>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</si>
  <si>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</si>
  <si>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</si>
  <si>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</si>
  <si>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</si>
  <si>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</si>
  <si>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</si>
  <si>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</si>
  <si>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</si>
  <si>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</si>
  <si>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</si>
  <si>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</si>
  <si>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</si>
  <si>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</si>
  <si>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</si>
  <si>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</si>
  <si>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</si>
  <si>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</si>
  <si>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</si>
  <si>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</si>
  <si>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</si>
  <si>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</si>
  <si>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</si>
  <si>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</si>
  <si>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</si>
  <si>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</si>
  <si>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</si>
  <si>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</si>
  <si>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</si>
  <si>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</si>
  <si>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</si>
  <si>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</si>
  <si>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</si>
  <si>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</si>
  <si>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</si>
  <si>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</si>
  <si>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</si>
  <si>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</si>
  <si>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</si>
  <si>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</si>
  <si>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</si>
  <si>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</si>
  <si>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</si>
  <si>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</si>
  <si>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</si>
  <si>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</si>
  <si>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</si>
  <si>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</si>
  <si>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</si>
  <si>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</si>
  <si>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</si>
  <si>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</si>
  <si>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</si>
  <si>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</si>
  <si>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</si>
  <si>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</si>
  <si>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</si>
  <si>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</si>
  <si>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</si>
  <si>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</si>
  <si>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</si>
  <si>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</si>
  <si>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</si>
  <si>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</si>
  <si>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</si>
  <si>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</si>
  <si>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</si>
  <si>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</si>
  <si>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</si>
  <si>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</si>
  <si>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</si>
  <si>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</si>
  <si>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</si>
  <si>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</si>
  <si>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</si>
  <si>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</si>
  <si>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</si>
  <si>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</si>
  <si>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</si>
  <si>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</si>
  <si>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</si>
  <si>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</si>
  <si>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</si>
  <si>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</si>
  <si>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</si>
  <si>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</si>
  <si>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</si>
  <si>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</si>
  <si>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</si>
  <si>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</si>
  <si>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</si>
  <si>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</si>
  <si>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</si>
  <si>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</si>
  <si>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</si>
  <si>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</si>
  <si>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</si>
  <si>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</si>
  <si>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</si>
  <si>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</si>
  <si>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</si>
  <si>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</si>
  <si>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</si>
  <si>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</si>
  <si>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</si>
  <si>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</si>
  <si>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</si>
  <si>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</si>
  <si>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</si>
  <si>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</si>
  <si>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</si>
  <si>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</si>
  <si>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</si>
  <si>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</si>
  <si>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</si>
  <si>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</si>
  <si>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</si>
  <si>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</si>
  <si>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</si>
  <si>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</si>
  <si>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</si>
  <si>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</si>
  <si>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</si>
  <si>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</si>
  <si>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</si>
  <si>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</si>
  <si>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</si>
  <si>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</si>
  <si>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</si>
  <si>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</si>
  <si>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</si>
  <si>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</si>
  <si>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</si>
  <si>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</si>
  <si>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</si>
  <si>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</si>
  <si>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</si>
  <si>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</si>
  <si>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</si>
  <si>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</si>
  <si>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</si>
  <si>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</si>
  <si>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</si>
  <si>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</si>
  <si>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</si>
  <si>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</si>
  <si>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</si>
  <si>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</si>
  <si>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</si>
  <si>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</si>
  <si>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</si>
  <si>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</si>
  <si>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</si>
  <si>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</si>
  <si>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</si>
  <si>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</si>
  <si>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</si>
  <si>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</si>
  <si>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</si>
  <si>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</si>
  <si>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</si>
  <si>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</si>
  <si>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</si>
  <si>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</si>
  <si>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</si>
  <si>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</si>
  <si>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</si>
  <si>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</si>
  <si>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</si>
  <si>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</si>
  <si>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</si>
  <si>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</si>
  <si>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</si>
  <si>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</si>
  <si>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</si>
  <si>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</si>
  <si>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</si>
  <si>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</si>
  <si>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</si>
  <si>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</si>
  <si>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</si>
  <si>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</si>
  <si>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</si>
  <si>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</si>
  <si>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</si>
  <si>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</si>
  <si>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</si>
  <si>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</si>
  <si>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</si>
  <si>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</si>
  <si>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</si>
  <si>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</si>
  <si>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</si>
  <si>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</si>
  <si>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</si>
  <si>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</si>
  <si>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</si>
  <si>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</si>
  <si>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</si>
  <si>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</si>
  <si>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</si>
  <si>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</si>
  <si>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</si>
  <si>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</si>
  <si>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</si>
  <si>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</si>
  <si>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</si>
  <si>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</si>
  <si>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</si>
  <si>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</si>
  <si>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</si>
  <si>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</si>
  <si>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</si>
  <si>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</si>
  <si>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</si>
  <si>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</si>
  <si>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</si>
  <si>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</si>
  <si>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</si>
  <si>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</si>
  <si>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</si>
  <si>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</si>
  <si>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</si>
  <si>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</si>
  <si>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</si>
  <si>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</si>
  <si>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</si>
  <si>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</si>
  <si>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</si>
  <si>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L-NET A/S</t>
  </si>
  <si>
    <t>Kamilla Sønderup</t>
  </si>
  <si>
    <t>Nupark 51</t>
  </si>
  <si>
    <t>Holstebro</t>
  </si>
  <si>
    <t>x</t>
  </si>
  <si>
    <t>2025 4.12.2 Dokumentation vedr. ukendt afskrivningsperiode</t>
  </si>
  <si>
    <t>STBE - IT sikkerhedstjeneste / STBE - Beredskab</t>
  </si>
  <si>
    <t>MYBE - Myndighedsbehandling</t>
  </si>
  <si>
    <t>NUPL - Netudviklingsplan</t>
  </si>
  <si>
    <t>Identisk med 4.9.1 STBE Beredskab /4.9.1 STBE IT-Sikkerhedsjeneste /4.9.1 MYBE Myndighedsbehandling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</si>
</sst>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XFC400"/>
  <sheetViews>
    <sheetView showGridLines="0" tabSelected="1" zoomScaleNormal="100" workbookViewId="0">
      <selection activeCell="I3" sqref="I3"/>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7500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46597029.5</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619197.52</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313353.75000000006</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74</v>
      </c>
      <c r="B17" s="85"/>
      <c r="C17" s="85"/>
      <c r="D17" s="85"/>
      <c r="E17" s="85"/>
      <c r="F17" s="85"/>
      <c r="G17" s="85"/>
      <c r="H17" s="85"/>
      <c r="I17" s="60">
        <v>313353.75000000006</v>
      </c>
      <c r="J17" s="60">
        <v>0</v>
      </c>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45323892</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0</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25097767.110000007</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4328975.83</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3847135.3200000003</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74</v>
      </c>
      <c r="B38" s="85"/>
      <c r="C38" s="85"/>
      <c r="D38" s="85"/>
      <c r="E38" s="85"/>
      <c r="F38" s="85"/>
      <c r="G38" s="85"/>
      <c r="H38" s="85"/>
      <c r="I38" s="60">
        <v>3847135.3200000003</v>
      </c>
      <c r="J38" s="60">
        <v>0</v>
      </c>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111220624.44</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99201776.769999996</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8467822.8800000008</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4464864</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266967350.91000006</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129708411.01000001</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140534651.24699998</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136646334.34599999</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130905117.355</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127870798.07000001</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120265261.46000001</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118370455.01999997</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125326698.53899999</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5831450.3219999997</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5801611.5487151993</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20217</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18</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306</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20201</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17</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305</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t="s">
        <v>351</v>
      </c>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t="s">
        <v>352</v>
      </c>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91</v>
      </c>
      <c r="J93" s="33" t="s">
        <v>353</v>
      </c>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6</v>
      </c>
      <c r="H136" s="65">
        <v>2</v>
      </c>
      <c r="I136" s="65">
        <v>0</v>
      </c>
      <c r="J136" s="66">
        <f t="shared" si="1"/>
        <v>8</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12</v>
      </c>
      <c r="H137" s="65">
        <v>4</v>
      </c>
      <c r="I137" s="65">
        <v>0</v>
      </c>
      <c r="J137" s="66">
        <f t="shared" si="1"/>
        <v>16</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6</v>
      </c>
      <c r="H140" s="65">
        <v>2</v>
      </c>
      <c r="I140" s="65">
        <v>0</v>
      </c>
      <c r="J140" s="66">
        <f t="shared" si="1"/>
        <v>8</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2</v>
      </c>
      <c r="H143" s="65">
        <v>0</v>
      </c>
      <c r="I143" s="65">
        <v>0</v>
      </c>
      <c r="J143" s="66">
        <f t="shared" si="1"/>
        <v>2</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0</v>
      </c>
      <c r="G146" s="65">
        <v>51</v>
      </c>
      <c r="H146" s="65">
        <v>13</v>
      </c>
      <c r="I146" s="65">
        <v>0</v>
      </c>
      <c r="J146" s="66">
        <f t="shared" ref="J146:J151" si="2">IF(SUM(E146:I146)=0, "", SUM(E146:I146))</f>
        <v>64</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2</v>
      </c>
      <c r="F147" s="65">
        <v>8</v>
      </c>
      <c r="G147" s="65">
        <v>65</v>
      </c>
      <c r="H147" s="65">
        <v>14</v>
      </c>
      <c r="I147" s="65">
        <v>0</v>
      </c>
      <c r="J147" s="66">
        <f t="shared" si="2"/>
        <v>89</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5</v>
      </c>
      <c r="F148" s="65">
        <v>4</v>
      </c>
      <c r="G148" s="65">
        <v>62</v>
      </c>
      <c r="H148" s="65">
        <v>45</v>
      </c>
      <c r="I148" s="65">
        <v>0</v>
      </c>
      <c r="J148" s="66">
        <f t="shared" si="2"/>
        <v>116</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0</v>
      </c>
      <c r="F154" s="65">
        <v>0</v>
      </c>
      <c r="G154" s="65">
        <v>1</v>
      </c>
      <c r="H154" s="65">
        <v>3</v>
      </c>
      <c r="I154" s="65">
        <v>0</v>
      </c>
      <c r="J154" s="66">
        <f t="shared" ref="J154:J161" si="3">IF(SUM(E154:I154)=0, "", SUM(E154:I154))</f>
        <v>4</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0</v>
      </c>
      <c r="F155" s="65">
        <v>0</v>
      </c>
      <c r="G155" s="65">
        <v>42</v>
      </c>
      <c r="H155" s="65">
        <v>16</v>
      </c>
      <c r="I155" s="65">
        <v>0</v>
      </c>
      <c r="J155" s="66">
        <f t="shared" si="3"/>
        <v>58</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4</v>
      </c>
      <c r="F156" s="65">
        <v>5</v>
      </c>
      <c r="G156" s="65">
        <v>35</v>
      </c>
      <c r="H156" s="65">
        <v>3</v>
      </c>
      <c r="I156" s="65">
        <v>0</v>
      </c>
      <c r="J156" s="66">
        <f t="shared" si="3"/>
        <v>47</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1</v>
      </c>
      <c r="F157" s="65">
        <v>1</v>
      </c>
      <c r="G157" s="65">
        <v>8</v>
      </c>
      <c r="H157" s="65">
        <v>0</v>
      </c>
      <c r="I157" s="65">
        <v>0</v>
      </c>
      <c r="J157" s="66">
        <f t="shared" si="3"/>
        <v>10</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1</v>
      </c>
      <c r="H158" s="65">
        <v>1</v>
      </c>
      <c r="I158" s="65">
        <v>0</v>
      </c>
      <c r="J158" s="66">
        <f t="shared" si="3"/>
        <v>2</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6</v>
      </c>
      <c r="F159" s="65">
        <v>14</v>
      </c>
      <c r="G159" s="65">
        <v>85</v>
      </c>
      <c r="H159" s="65">
        <v>26</v>
      </c>
      <c r="I159" s="65">
        <v>0</v>
      </c>
      <c r="J159" s="66">
        <f t="shared" si="3"/>
        <v>131</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2</v>
      </c>
      <c r="F160" s="65">
        <v>1</v>
      </c>
      <c r="G160" s="65">
        <v>42</v>
      </c>
      <c r="H160" s="65">
        <v>3</v>
      </c>
      <c r="I160" s="65">
        <v>0</v>
      </c>
      <c r="J160" s="66">
        <f t="shared" si="3"/>
        <v>48</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6</v>
      </c>
      <c r="H161" s="65">
        <v>0</v>
      </c>
      <c r="I161" s="65">
        <v>0</v>
      </c>
      <c r="J161" s="66">
        <f t="shared" si="3"/>
        <v>6</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17</v>
      </c>
      <c r="F164" s="65">
        <v>21</v>
      </c>
      <c r="G164" s="65">
        <v>250</v>
      </c>
      <c r="H164" s="65">
        <v>63</v>
      </c>
      <c r="I164" s="65">
        <v>0</v>
      </c>
      <c r="J164" s="66">
        <f>IF(SUM(E164:I164)=0, "", SUM(E164:I164))</f>
        <v>351</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163</v>
      </c>
      <c r="F166" s="65">
        <v>187</v>
      </c>
      <c r="G166" s="65">
        <v>3487</v>
      </c>
      <c r="H166" s="65">
        <v>315</v>
      </c>
      <c r="I166" s="65">
        <v>0</v>
      </c>
      <c r="J166" s="66">
        <f>IF(SUM(E166:I166)=0, "", SUM(E166:I166))</f>
        <v>4152</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1638</v>
      </c>
      <c r="F170" s="65">
        <v>4064</v>
      </c>
      <c r="G170" s="65">
        <v>14138</v>
      </c>
      <c r="H170" s="65">
        <v>395</v>
      </c>
      <c r="I170" s="65">
        <v>0</v>
      </c>
      <c r="J170" s="66">
        <f>IF(SUM(E170:I170)=0, "", SUM(E170:I170))</f>
        <v>20235</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121</v>
      </c>
      <c r="B181" s="72"/>
      <c r="C181" s="72"/>
      <c r="D181" s="72"/>
      <c r="E181" s="72"/>
      <c r="F181" s="72"/>
      <c r="G181" s="64">
        <v>11.6</v>
      </c>
      <c r="H181" s="52">
        <v>0</v>
      </c>
      <c r="I181" s="32" t="s">
        <v>31</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125</v>
      </c>
      <c r="B182" s="72"/>
      <c r="C182" s="72"/>
      <c r="D182" s="72"/>
      <c r="E182" s="72"/>
      <c r="F182" s="72"/>
      <c r="G182" s="64">
        <v>3</v>
      </c>
      <c r="H182" s="52">
        <v>0</v>
      </c>
      <c r="I182" s="32" t="s">
        <v>31</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221</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160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8</v>
      </c>
      <c r="G220" s="65">
        <v>0</v>
      </c>
      <c r="H220" s="65">
        <v>0</v>
      </c>
      <c r="I220" s="65">
        <v>8</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4</v>
      </c>
      <c r="G221" s="65">
        <v>12</v>
      </c>
      <c r="H221" s="65">
        <v>0</v>
      </c>
      <c r="I221" s="65">
        <v>16</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8</v>
      </c>
      <c r="G224" s="65">
        <v>0</v>
      </c>
      <c r="H224" s="65">
        <v>0</v>
      </c>
      <c r="I224" s="65">
        <v>8</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2</v>
      </c>
      <c r="G227" s="65">
        <v>0</v>
      </c>
      <c r="H227" s="65">
        <v>0</v>
      </c>
      <c r="I227" s="65">
        <v>2</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64</v>
      </c>
      <c r="G230" s="65">
        <v>0</v>
      </c>
      <c r="H230" s="65">
        <v>0</v>
      </c>
      <c r="I230" s="65">
        <v>64</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92</v>
      </c>
      <c r="G231" s="65">
        <v>0</v>
      </c>
      <c r="H231" s="65">
        <v>3</v>
      </c>
      <c r="I231" s="65">
        <v>89</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114</v>
      </c>
      <c r="G232" s="65">
        <v>2</v>
      </c>
      <c r="H232" s="65">
        <v>0</v>
      </c>
      <c r="I232" s="65">
        <v>116</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4</v>
      </c>
      <c r="G238" s="65">
        <v>0</v>
      </c>
      <c r="H238" s="65">
        <v>0</v>
      </c>
      <c r="I238" s="65">
        <v>4</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63</v>
      </c>
      <c r="G239" s="65">
        <v>0</v>
      </c>
      <c r="H239" s="65">
        <v>5</v>
      </c>
      <c r="I239" s="65">
        <v>58</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44</v>
      </c>
      <c r="G240" s="65">
        <v>3</v>
      </c>
      <c r="H240" s="65">
        <v>0</v>
      </c>
      <c r="I240" s="65">
        <v>47</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9</v>
      </c>
      <c r="G241" s="65">
        <v>1</v>
      </c>
      <c r="H241" s="65">
        <v>0</v>
      </c>
      <c r="I241" s="65">
        <v>10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2</v>
      </c>
      <c r="G242" s="65">
        <v>0</v>
      </c>
      <c r="H242" s="65">
        <v>0</v>
      </c>
      <c r="I242" s="65">
        <v>2</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125</v>
      </c>
      <c r="G243" s="65">
        <v>6</v>
      </c>
      <c r="H243" s="65">
        <v>0</v>
      </c>
      <c r="I243" s="65">
        <v>131</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51</v>
      </c>
      <c r="G244" s="65">
        <v>0</v>
      </c>
      <c r="H244" s="65">
        <v>3</v>
      </c>
      <c r="I244" s="65">
        <v>48</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7</v>
      </c>
      <c r="G245" s="65">
        <v>0</v>
      </c>
      <c r="H245" s="65">
        <v>1</v>
      </c>
      <c r="I245" s="65">
        <v>6</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349</v>
      </c>
      <c r="G248" s="65">
        <v>2</v>
      </c>
      <c r="H248" s="65">
        <v>0</v>
      </c>
      <c r="I248" s="65">
        <v>351</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4138</v>
      </c>
      <c r="G250" s="65">
        <v>14</v>
      </c>
      <c r="H250" s="65">
        <v>0</v>
      </c>
      <c r="I250" s="65">
        <v>4152</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20218</v>
      </c>
      <c r="G254" s="65">
        <v>17</v>
      </c>
      <c r="H254" s="65">
        <v>0</v>
      </c>
      <c r="I254" s="65">
        <v>20235</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395012951.78999978</v>
      </c>
      <c r="G260" s="65">
        <v>29269238.210000001</v>
      </c>
      <c r="H260" s="65">
        <v>0</v>
      </c>
      <c r="I260" s="65">
        <v>424282189.99999976</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37058467.479999997</v>
      </c>
      <c r="G263" s="69">
        <v>13908591.66</v>
      </c>
      <c r="H263" s="69">
        <v>0</v>
      </c>
      <c r="I263" s="69">
        <v>50967059.140000001</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57462275.139999993</v>
      </c>
      <c r="G264" s="69">
        <v>1521352.95</v>
      </c>
      <c r="H264" s="69">
        <v>0</v>
      </c>
      <c r="I264" s="69">
        <v>58983628.089999996</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25487383.609999999</v>
      </c>
      <c r="G265" s="69">
        <v>0</v>
      </c>
      <c r="H265" s="69">
        <v>0</v>
      </c>
      <c r="I265" s="69">
        <v>25487383.609999999</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270275792.56</v>
      </c>
      <c r="G266" s="69">
        <v>13839293.600000003</v>
      </c>
      <c r="H266" s="69">
        <v>0</v>
      </c>
      <c r="I266" s="69">
        <v>284115086.16000003</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3813333</v>
      </c>
      <c r="G267" s="69">
        <v>0</v>
      </c>
      <c r="H267" s="69">
        <v>0</v>
      </c>
      <c r="I267" s="69">
        <v>3813333</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77000</v>
      </c>
      <c r="G268" s="69">
        <v>0</v>
      </c>
      <c r="H268" s="69">
        <v>0</v>
      </c>
      <c r="I268" s="69">
        <v>77000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838700</v>
      </c>
      <c r="G269" s="69">
        <v>0</v>
      </c>
      <c r="H269" s="69">
        <v>0</v>
      </c>
      <c r="I269" s="69">
        <v>838700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t="s">
        <v>350</v>
      </c>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v>0</v>
      </c>
      <c r="G278" s="65">
        <v>0</v>
      </c>
      <c r="H278" s="65">
        <v>0</v>
      </c>
      <c r="I278" s="65">
        <v>0</v>
      </c>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f>61142+82684.19+367630.22</f>
        <v>511456.41</v>
      </c>
      <c r="G279" s="65">
        <v>0</v>
      </c>
      <c r="H279" s="65">
        <v>0</v>
      </c>
      <c r="I279" s="65" t="s">
        <v>349</v>
      </c>
      <c r="J279" s="79" t="s">
        <v>354</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v>0</v>
      </c>
      <c r="G280" s="65">
        <v>0</v>
      </c>
      <c r="H280" s="65">
        <v>0</v>
      </c>
      <c r="I280" s="65">
        <v>0</v>
      </c>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0</v>
      </c>
      <c r="G281" s="65">
        <v>0</v>
      </c>
      <c r="H281" s="65">
        <v>0</v>
      </c>
      <c r="I281" s="65">
        <v>0</v>
      </c>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v>0</v>
      </c>
      <c r="G282" s="65">
        <v>0</v>
      </c>
      <c r="H282" s="65">
        <v>0</v>
      </c>
      <c r="I282" s="65">
        <v>0</v>
      </c>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v>0</v>
      </c>
      <c r="G283" s="65">
        <v>0</v>
      </c>
      <c r="H283" s="65">
        <v>0</v>
      </c>
      <c r="I283" s="65">
        <v>0</v>
      </c>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v>0</v>
      </c>
      <c r="G284" s="65">
        <v>0</v>
      </c>
      <c r="H284" s="65">
        <v>0</v>
      </c>
      <c r="I284" s="65">
        <v>0</v>
      </c>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v>0</v>
      </c>
      <c r="G285" s="65">
        <v>0</v>
      </c>
      <c r="H285" s="65">
        <v>0</v>
      </c>
      <c r="I285" s="65">
        <v>0</v>
      </c>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20235</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25" right="0.25" top="0.75" bottom="0.75" header="0.3" footer="0.3"/>
  <pageSetup paperSize="9" scale="53" fitToHeight="0" orientation="portrait" r:id="rId1"/>
  <rowBreaks count="6" manualBreakCount="6">
    <brk id="41" max="16383" man="1"/>
    <brk id="78" max="16383" man="1"/>
    <brk id="124" max="16383" man="1"/>
    <brk id="183" max="16383" man="1"/>
    <brk id="206" max="16383" man="1"/>
    <brk id="273" max="16383" man="1"/>
  </rowBreaks>
  <colBreaks count="1" manualBreakCount="1">
    <brk id="10" max="317" man="1"/>
  </col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313353.75000000006</v>
      </c>
    </row>
    <row r="48" spans="1:11" x14ac:dyDescent="0.2">
      <c r="A48" t="s">
        <v>148</v>
      </c>
      <c r="B48">
        <f>+SUM(RR!I17:I26)</f>
        <v>313353.75000000006</v>
      </c>
    </row>
    <row r="49" spans="1:2" x14ac:dyDescent="0.2">
      <c r="A49" t="s">
        <v>149</v>
      </c>
      <c r="B49" t="str">
        <f>+IF($B$48=$B$47,"","OBS: Opdelingen på selskabsniveau stemmer ikke")</f>
        <v/>
      </c>
    </row>
    <row r="51" spans="1:2" x14ac:dyDescent="0.2">
      <c r="A51" t="s">
        <v>151</v>
      </c>
      <c r="B51">
        <f>+RR!I36</f>
        <v>3847135.3200000003</v>
      </c>
    </row>
    <row r="52" spans="1:2" x14ac:dyDescent="0.2">
      <c r="A52" t="s">
        <v>152</v>
      </c>
      <c r="B52">
        <f>+SUM(RR!I38:I40)</f>
        <v>3847135.3200000003</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Kamilla Sønderup</cp:lastModifiedBy>
  <cp:lastPrinted>2026-06-19T07:35:59Z</cp:lastPrinted>
  <dcterms:created xsi:type="dcterms:W3CDTF">2022-03-11T12:55:18Z</dcterms:created>
  <dcterms:modified xsi:type="dcterms:W3CDTF">2026-06-26T06:33:41Z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