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W:\KONSTANT Net\Reguleringsregnskab\Reguleringsregnskab 2025\Indberetningsskema reguleringsregnskab\"/>
    </mc:Choice>
  </mc:AlternateContent>
  <xr:revisionPtr revIDLastSave="0" documentId="13_ncr:1_{7208A82C-2129-4CC1-BF10-8AA386EEADED}"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9" i="1" l="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<sst xmlns="http://schemas.openxmlformats.org/spreadsheetml/2006/main" count="492" uniqueCount="354">
  <si>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</si>
  <si>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</si>
  <si>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</si>
  <si>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</si>
  <si>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</si>
  <si>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</si>
  <si>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</si>
  <si>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</si>
  <si>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</si>
  <si>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</si>
  <si>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</si>
  <si>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</si>
  <si>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</si>
  <si>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</si>
  <si>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</si>
  <si>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</si>
  <si>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</si>
  <si>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</si>
  <si>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</si>
  <si>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</si>
  <si>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</si>
  <si>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</si>
  <si>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</si>
  <si>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</si>
  <si>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</si>
  <si>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</si>
  <si>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</si>
  <si>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</si>
  <si>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</si>
  <si>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</si>
  <si>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</si>
  <si>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</si>
  <si>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</si>
  <si>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</si>
  <si>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</si>
  <si>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</si>
  <si>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</si>
  <si>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</si>
  <si>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</si>
  <si>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</si>
  <si>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</si>
  <si>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</si>
  <si>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</si>
  <si>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</si>
  <si>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</si>
  <si>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</si>
  <si>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</si>
  <si>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</si>
  <si>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</si>
  <si>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</si>
  <si>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</si>
  <si>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</si>
  <si>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</si>
  <si>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</si>
  <si>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</si>
  <si>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</si>
  <si>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</si>
  <si>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</si>
  <si>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</si>
  <si>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</si>
  <si>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</si>
  <si>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</si>
  <si>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</si>
  <si>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</si>
  <si>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</si>
  <si>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</si>
  <si>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</si>
  <si>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</si>
  <si>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</si>
  <si>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</si>
  <si>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</si>
  <si>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</si>
  <si>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</si>
  <si>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</si>
  <si>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</si>
  <si>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</si>
  <si>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</si>
  <si>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</si>
  <si>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</si>
  <si>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</si>
  <si>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</si>
  <si>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</si>
  <si>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</si>
  <si>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</si>
  <si>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</si>
  <si>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</si>
  <si>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</si>
  <si>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</si>
  <si>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</si>
  <si>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</si>
  <si>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</si>
  <si>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</si>
  <si>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</si>
  <si>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</si>
  <si>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</si>
  <si>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</si>
  <si>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</si>
  <si>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</si>
  <si>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</si>
  <si>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</si>
  <si>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</si>
  <si>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</si>
  <si>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</si>
  <si>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</si>
  <si>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</si>
  <si>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</si>
  <si>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</si>
  <si>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</si>
  <si>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</si>
  <si>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</si>
  <si>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</si>
  <si>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</si>
  <si>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</si>
  <si>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</si>
  <si>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</si>
  <si>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</si>
  <si>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</si>
  <si>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</si>
  <si>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</si>
  <si>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</si>
  <si>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</si>
  <si>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</si>
  <si>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</si>
  <si>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</si>
  <si>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</si>
  <si>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</si>
  <si>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</si>
  <si>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</si>
  <si>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</si>
  <si>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</si>
  <si>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</si>
  <si>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</si>
  <si>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</si>
  <si>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</si>
  <si>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</si>
  <si>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</si>
  <si>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</si>
  <si>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</si>
  <si>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</si>
  <si>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</si>
  <si>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</si>
  <si>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</si>
  <si>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</si>
  <si>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</si>
  <si>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</si>
  <si>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</si>
  <si>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</si>
  <si>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</si>
  <si>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</si>
  <si>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</si>
  <si>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</si>
  <si>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</si>
  <si>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</si>
  <si>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</si>
  <si>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</si>
  <si>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</si>
  <si>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</si>
  <si>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</si>
  <si>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</si>
  <si>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</si>
  <si>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</si>
  <si>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</si>
  <si>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</si>
  <si>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</si>
  <si>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</si>
  <si>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</si>
  <si>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</si>
  <si>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</si>
  <si>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</si>
  <si>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</si>
  <si>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</si>
  <si>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</si>
  <si>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</si>
  <si>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</si>
  <si>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</si>
  <si>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</si>
  <si>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</si>
  <si>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</si>
  <si>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</si>
  <si>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</si>
  <si>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</si>
  <si>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</si>
  <si>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</si>
  <si>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</si>
  <si>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</si>
  <si>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</si>
  <si>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</si>
  <si>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</si>
  <si>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</si>
  <si>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</si>
  <si>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</si>
  <si>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</si>
  <si>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</si>
  <si>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</si>
  <si>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</si>
  <si>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</si>
  <si>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</si>
  <si>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</si>
  <si>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</si>
  <si>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</si>
  <si>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</si>
  <si>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</si>
  <si>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</si>
  <si>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</si>
  <si>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</si>
  <si>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</si>
  <si>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</si>
  <si>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</si>
  <si>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</si>
  <si>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</si>
  <si>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</si>
  <si>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</si>
  <si>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</si>
  <si>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</si>
  <si>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</si>
  <si>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</si>
  <si>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</si>
  <si>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</si>
  <si>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</si>
  <si>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</si>
  <si>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</si>
  <si>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</si>
  <si>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</si>
  <si>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</si>
  <si>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</si>
  <si>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</si>
  <si>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</si>
  <si>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</si>
  <si>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</si>
  <si>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</si>
  <si>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</si>
  <si>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</si>
  <si>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</si>
  <si>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</si>
  <si>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</si>
  <si>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</si>
  <si>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</si>
  <si>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</si>
  <si>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</si>
  <si>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</si>
  <si>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</si>
  <si>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</si>
  <si>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</si>
  <si>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</si>
  <si>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</si>
  <si>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</si>
  <si>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</si>
  <si>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</si>
  <si>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</si>
  <si>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</si>
  <si>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</si>
  <si>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</si>
  <si>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</si>
  <si>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</si>
  <si>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</si>
  <si>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</si>
  <si>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</si>
  <si>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</si>
  <si>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</si>
  <si>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</si>
  <si>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</si>
  <si>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</si>
  <si>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</si>
  <si>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</si>
  <si>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</si>
  <si>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</si>
  <si>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</si>
  <si>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</si>
  <si>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</si>
  <si>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</si>
  <si>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</si>
  <si>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</si>
  <si>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</si>
  <si>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</si>
  <si>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</si>
  <si>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</si>
  <si>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</si>
  <si>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</si>
  <si>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</si>
  <si>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</si>
  <si>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</si>
  <si>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</si>
  <si>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</si>
  <si>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</si>
  <si>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</si>
  <si>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</si>
  <si>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</si>
  <si>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</si>
  <si>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</si>
  <si>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</si>
  <si>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</si>
  <si>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</si>
  <si>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</si>
  <si>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</si>
  <si>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</si>
  <si>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</si>
  <si>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</si>
  <si>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</si>
  <si>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</si>
  <si>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</si>
  <si>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</si>
  <si>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</si>
  <si>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</si>
  <si>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</si>
  <si>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</si>
  <si>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</si>
  <si>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</si>
  <si>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</si>
  <si>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</si>
  <si>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</si>
  <si>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</si>
  <si>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</si>
  <si>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</si>
  <si>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</si>
  <si>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</si>
  <si>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</si>
  <si>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</si>
  <si>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</si>
  <si>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</si>
  <si>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</si>
  <si>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</si>
  <si>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</si>
  <si>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</si>
  <si>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</si>
  <si>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</si>
  <si>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</si>
  <si>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</si>
  <si>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</si>
  <si>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</si>
  <si>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</si>
  <si>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</si>
  <si>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</si>
  <si>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</si>
  <si>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</si>
  <si>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</si>
  <si>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</si>
  <si>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</si>
  <si>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</si>
  <si>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</si>
  <si>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</si>
  <si>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</si>
  <si>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</si>
  <si>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</si>
  <si>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</si>
  <si>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</si>
  <si>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KONSTANT NET A/S</t>
  </si>
  <si>
    <t>Niels Tholstrup-Nordland</t>
  </si>
  <si>
    <t>Dusager 22</t>
  </si>
  <si>
    <t>Aarhus</t>
  </si>
  <si>
    <t>Indberettede under kategorien "Ukendt afskrivningsperiode" udgøres af grunde, som iht. vejledningen skal indberettes under denne kategori idet der ikke afskrives på disse.</t>
  </si>
  <si>
    <t>x</t>
  </si>
  <si>
    <t>"BM2 Skader på elanlæg uden skadevolder 2025", "BM 2 3 parts skader uden skadevolder i 2025"</t>
  </si>
  <si>
    <t>"BM3 særlige omk_Særlige omkostninger ifm stikledninger 2025", "Specifikation af netaktiver 2025_anbs", "BM3 Anlægsudskift stikledninger 2025 incl anskaffelsesår", "BM 3 Driftsomk stikledninger BC365 2025", "BM4 særlige omkostninger  MVAR ordning 2025", "BM4 Mvar-rapport 2021", "BM4 Anlægsudskrift MVAR incl anskaffelsesår 2025"</t>
  </si>
  <si>
    <t>"BM1 særlige omk_Ansøgning omk myndighedsbehandling § 10 stk 3 nr 3", "BM1 Kontoudtog ktnr 4020 Myndighedsbetaling FT &amp; ENS 2025", "BM1 Fakturaudskrifter"
"BM4 særlige omk_Særlige omkostninger ifm beredskab 2025", "BM4 - Kontoudtog - CSIS 2025", "BM4 - Kontoudtog - SektorCERT 2025", "BM4 - Omkostninger til CER", "BM4 - Omkostninger til NIS2 osv.", "BM4 - Anlægskartotek"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</si>
</sst>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xf numFmtId="0" fontId="4" fillId="2" borderId="0" xfId="0" applyFont="1" applyFill="1" applyAlignment="1" applyProtection="1">
      <alignment horizontal="center" wrapText="1"/>
      <protection locked="0"/>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148" zoomScaleNormal="100" workbookViewId="0">
      <selection activeCell="F279" sqref="F279"/>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7"/>
      <c r="J1" s="3"/>
      <c r="K1" s="68"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8200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363967066</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9">
        <v>412322</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142</v>
      </c>
      <c r="B17" s="80"/>
      <c r="C17" s="80"/>
      <c r="D17" s="80"/>
      <c r="E17" s="80"/>
      <c r="F17" s="80"/>
      <c r="G17" s="80"/>
      <c r="H17" s="80"/>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9">
        <v>948762705.11000001</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465821427.13</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516549608.98670828</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9">
        <v>215680744.87</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9">
        <v>65705268</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142</v>
      </c>
      <c r="B38" s="80"/>
      <c r="C38" s="80"/>
      <c r="D38" s="80"/>
      <c r="E38" s="80"/>
      <c r="F38" s="80"/>
      <c r="G38" s="80"/>
      <c r="H38" s="80"/>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0" t="s">
        <v>142</v>
      </c>
      <c r="B39" s="80"/>
      <c r="C39" s="80"/>
      <c r="D39" s="80"/>
      <c r="E39" s="80"/>
      <c r="F39" s="80"/>
      <c r="G39" s="80"/>
      <c r="H39" s="80"/>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9">
        <v>1266393823</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9">
        <v>1622076348</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9">
        <v>78628429</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9">
        <v>53087139</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9">
        <v>2303930297</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1746546532.0660028</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1763572364.8510032</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1709583873.3049998</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1700003119.5229993</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1787496284.4670038</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1662990095.7699981</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1606442032.8669987</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1688862620.3720019</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9">
        <v>80249390.871000007</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9">
        <v>81604892</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9">
        <v>255790</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9">
        <v>289</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9">
        <v>3909</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9">
        <v>253124</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9">
        <v>256</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3853</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8" t="s">
        <v>231</v>
      </c>
      <c r="C85" s="88"/>
      <c r="D85" s="88"/>
      <c r="E85" s="88"/>
      <c r="F85" s="88"/>
      <c r="G85" s="88"/>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8" t="s">
        <v>230</v>
      </c>
      <c r="C86" s="88"/>
      <c r="D86" s="88"/>
      <c r="E86" s="88"/>
      <c r="F86" s="88"/>
      <c r="G86" s="88"/>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8" t="s">
        <v>232</v>
      </c>
      <c r="C87" s="88"/>
      <c r="D87" s="88"/>
      <c r="E87" s="88"/>
      <c r="F87" s="88"/>
      <c r="G87" s="88"/>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8" t="s">
        <v>233</v>
      </c>
      <c r="C88" s="88"/>
      <c r="D88" s="88"/>
      <c r="E88" s="88"/>
      <c r="F88" s="88"/>
      <c r="G88" s="88"/>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8" t="s">
        <v>234</v>
      </c>
      <c r="C89" s="88"/>
      <c r="D89" s="88"/>
      <c r="E89" s="88"/>
      <c r="F89" s="88"/>
      <c r="G89" s="88"/>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1" t="s">
        <v>282</v>
      </c>
      <c r="C90" s="91"/>
      <c r="D90" s="91"/>
      <c r="E90" s="91"/>
      <c r="F90" s="91"/>
      <c r="G90" s="91"/>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8" t="s">
        <v>235</v>
      </c>
      <c r="C91" s="88"/>
      <c r="D91" s="88"/>
      <c r="E91" s="88"/>
      <c r="F91" s="88"/>
      <c r="G91" s="88"/>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7" t="s">
        <v>236</v>
      </c>
      <c r="C92" s="97"/>
      <c r="D92" s="97"/>
      <c r="E92" s="97"/>
      <c r="F92" s="97"/>
      <c r="G92" s="97"/>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89" t="s">
        <v>237</v>
      </c>
      <c r="C93" s="89"/>
      <c r="D93" s="89"/>
      <c r="E93" s="89"/>
      <c r="F93" s="89"/>
      <c r="G93" s="89"/>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6" t="s">
        <v>238</v>
      </c>
      <c r="C94" s="96"/>
      <c r="D94" s="96"/>
      <c r="E94" s="96"/>
      <c r="F94" s="96"/>
      <c r="G94" s="96"/>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6" t="s">
        <v>330</v>
      </c>
      <c r="C95" s="96"/>
      <c r="D95" s="96"/>
      <c r="E95" s="96"/>
      <c r="F95" s="96"/>
      <c r="G95" s="96"/>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6" t="s">
        <v>263</v>
      </c>
      <c r="C96" s="96"/>
      <c r="D96" s="96"/>
      <c r="E96" s="96"/>
      <c r="F96" s="96"/>
      <c r="G96" s="96"/>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89" t="s">
        <v>239</v>
      </c>
      <c r="C97" s="89"/>
      <c r="D97" s="89"/>
      <c r="E97" s="89"/>
      <c r="F97" s="89"/>
      <c r="G97" s="89"/>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4" t="s">
        <v>304</v>
      </c>
      <c r="C98" s="104"/>
      <c r="D98" s="104"/>
      <c r="E98" s="104"/>
      <c r="F98" s="104"/>
      <c r="G98" s="104"/>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7" t="s">
        <v>286</v>
      </c>
      <c r="C99" s="87"/>
      <c r="D99" s="87"/>
      <c r="E99" s="87"/>
      <c r="F99" s="87"/>
      <c r="G99" s="8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7" t="s">
        <v>254</v>
      </c>
      <c r="C100" s="87"/>
      <c r="D100" s="87"/>
      <c r="E100" s="87"/>
      <c r="F100" s="87"/>
      <c r="G100" s="87"/>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1" t="s">
        <v>240</v>
      </c>
      <c r="C102" s="91"/>
      <c r="D102" s="91"/>
      <c r="E102" s="91"/>
      <c r="F102" s="91"/>
      <c r="G102" s="91"/>
      <c r="H102" s="3"/>
      <c r="I102" s="31" t="s">
        <v>91</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8" t="s">
        <v>241</v>
      </c>
      <c r="C103" s="88"/>
      <c r="D103" s="88"/>
      <c r="E103" s="88"/>
      <c r="F103" s="88"/>
      <c r="G103" s="88"/>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1" t="s">
        <v>288</v>
      </c>
      <c r="C104" s="91"/>
      <c r="D104" s="91"/>
      <c r="E104" s="91"/>
      <c r="F104" s="91"/>
      <c r="G104" s="91"/>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8" t="s">
        <v>307</v>
      </c>
      <c r="C105" s="88"/>
      <c r="D105" s="88"/>
      <c r="E105" s="88"/>
      <c r="F105" s="88"/>
      <c r="G105" s="88"/>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8" t="s">
        <v>242</v>
      </c>
      <c r="C106" s="88"/>
      <c r="D106" s="88"/>
      <c r="E106" s="88"/>
      <c r="F106" s="88"/>
      <c r="G106" s="88"/>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8" t="s">
        <v>243</v>
      </c>
      <c r="C107" s="88"/>
      <c r="D107" s="88"/>
      <c r="E107" s="88"/>
      <c r="F107" s="88"/>
      <c r="G107" s="88"/>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4" t="s">
        <v>244</v>
      </c>
      <c r="C111" s="84"/>
      <c r="D111" s="84"/>
      <c r="E111" s="84"/>
      <c r="F111" s="84"/>
      <c r="G111" s="84"/>
      <c r="H111" s="31" t="s">
        <v>92</v>
      </c>
      <c r="I111" s="51"/>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4" t="s">
        <v>245</v>
      </c>
      <c r="C112" s="84"/>
      <c r="D112" s="84"/>
      <c r="E112" s="84"/>
      <c r="F112" s="84"/>
      <c r="G112" s="84"/>
      <c r="H112" s="31" t="s">
        <v>92</v>
      </c>
      <c r="I112" s="51"/>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4" t="s">
        <v>246</v>
      </c>
      <c r="C113" s="84"/>
      <c r="D113" s="84"/>
      <c r="E113" s="84"/>
      <c r="F113" s="84"/>
      <c r="G113" s="84"/>
      <c r="H113" s="31" t="s">
        <v>92</v>
      </c>
      <c r="I113" s="51"/>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4" t="s">
        <v>247</v>
      </c>
      <c r="C114" s="84"/>
      <c r="D114" s="84"/>
      <c r="E114" s="84"/>
      <c r="F114" s="84"/>
      <c r="G114" s="84"/>
      <c r="H114" s="31" t="s">
        <v>92</v>
      </c>
      <c r="I114" s="51"/>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7" t="s">
        <v>283</v>
      </c>
      <c r="C115" s="77"/>
      <c r="D115" s="77"/>
      <c r="E115" s="77"/>
      <c r="F115" s="77"/>
      <c r="G115" s="77"/>
      <c r="H115" s="31" t="s">
        <v>92</v>
      </c>
      <c r="I115" s="51"/>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7" t="s">
        <v>248</v>
      </c>
      <c r="C116" s="77"/>
      <c r="D116" s="77"/>
      <c r="E116" s="77"/>
      <c r="F116" s="77"/>
      <c r="G116" s="77"/>
      <c r="H116" s="31" t="s">
        <v>92</v>
      </c>
      <c r="I116" s="51"/>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7" t="s">
        <v>249</v>
      </c>
      <c r="C117" s="77"/>
      <c r="D117" s="77"/>
      <c r="E117" s="77"/>
      <c r="F117" s="77"/>
      <c r="G117" s="77"/>
      <c r="H117" s="31" t="s">
        <v>92</v>
      </c>
      <c r="I117" s="51"/>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8" t="s">
        <v>260</v>
      </c>
      <c r="C118" s="78"/>
      <c r="D118" s="78"/>
      <c r="E118" s="78"/>
      <c r="F118" s="78"/>
      <c r="G118" s="78"/>
      <c r="H118" s="31" t="s">
        <v>92</v>
      </c>
      <c r="I118" s="51"/>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8" t="s">
        <v>259</v>
      </c>
      <c r="C119" s="78"/>
      <c r="D119" s="78"/>
      <c r="E119" s="78"/>
      <c r="F119" s="78"/>
      <c r="G119" s="78"/>
      <c r="H119" s="31" t="s">
        <v>92</v>
      </c>
      <c r="I119" s="51"/>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7" t="s">
        <v>250</v>
      </c>
      <c r="C122" s="77"/>
      <c r="D122" s="77"/>
      <c r="E122" s="77"/>
      <c r="F122" s="77"/>
      <c r="G122" s="77"/>
      <c r="H122" s="31" t="s">
        <v>92</v>
      </c>
      <c r="I122" s="51"/>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7" t="s">
        <v>287</v>
      </c>
      <c r="C123" s="77"/>
      <c r="D123" s="77"/>
      <c r="E123" s="77"/>
      <c r="F123" s="77"/>
      <c r="G123" s="77"/>
      <c r="H123" s="31" t="s">
        <v>92</v>
      </c>
      <c r="I123" s="51"/>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5">
        <v>0</v>
      </c>
      <c r="F132" s="65">
        <v>0</v>
      </c>
      <c r="G132" s="65">
        <v>0</v>
      </c>
      <c r="H132" s="65">
        <v>1</v>
      </c>
      <c r="I132" s="65">
        <v>0</v>
      </c>
      <c r="J132" s="66">
        <f>IF(SUM(E132:I132)=0, "", SUM(E132:I132))</f>
        <v>1</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5">
        <v>7</v>
      </c>
      <c r="F133" s="65">
        <v>10</v>
      </c>
      <c r="G133" s="65">
        <v>87</v>
      </c>
      <c r="H133" s="65">
        <v>151</v>
      </c>
      <c r="I133" s="65">
        <v>0</v>
      </c>
      <c r="J133" s="66">
        <f>IF(SUM(E133:I133)=0, "", SUM(E133:I133))</f>
        <v>255</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5">
        <v>0</v>
      </c>
      <c r="F134" s="65">
        <v>0</v>
      </c>
      <c r="G134" s="65">
        <v>0</v>
      </c>
      <c r="H134" s="65">
        <v>46</v>
      </c>
      <c r="I134" s="65">
        <v>0</v>
      </c>
      <c r="J134" s="66">
        <f t="shared" ref="J134" si="0">IF(SUM(E134:I134)=0, "", SUM(E134:I134))</f>
        <v>46</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5">
        <v>0</v>
      </c>
      <c r="F135" s="65">
        <v>0</v>
      </c>
      <c r="G135" s="65">
        <v>4</v>
      </c>
      <c r="H135" s="65">
        <v>212</v>
      </c>
      <c r="I135" s="65">
        <v>0</v>
      </c>
      <c r="J135" s="66">
        <f t="shared" ref="J135:J143" si="1">IF(SUM(E135:I135)=0, "", SUM(E135:I135))</f>
        <v>216</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3</v>
      </c>
      <c r="F136" s="65">
        <v>0</v>
      </c>
      <c r="G136" s="65">
        <v>145</v>
      </c>
      <c r="H136" s="65">
        <v>86</v>
      </c>
      <c r="I136" s="65">
        <v>0</v>
      </c>
      <c r="J136" s="66">
        <f t="shared" si="1"/>
        <v>234</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5">
        <v>1</v>
      </c>
      <c r="F137" s="65">
        <v>1</v>
      </c>
      <c r="G137" s="65">
        <v>35</v>
      </c>
      <c r="H137" s="65">
        <v>26</v>
      </c>
      <c r="I137" s="65">
        <v>0</v>
      </c>
      <c r="J137" s="66">
        <f t="shared" si="1"/>
        <v>63</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5">
        <v>5</v>
      </c>
      <c r="F138" s="65">
        <v>5</v>
      </c>
      <c r="G138" s="65">
        <v>21</v>
      </c>
      <c r="H138" s="65">
        <v>0</v>
      </c>
      <c r="I138" s="65">
        <v>0</v>
      </c>
      <c r="J138" s="66">
        <f t="shared" si="1"/>
        <v>31</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5">
        <v>0</v>
      </c>
      <c r="F139" s="65">
        <v>2</v>
      </c>
      <c r="G139" s="65">
        <v>33</v>
      </c>
      <c r="H139" s="65">
        <v>23</v>
      </c>
      <c r="I139" s="65">
        <v>0</v>
      </c>
      <c r="J139" s="66">
        <f t="shared" si="1"/>
        <v>58</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5">
        <v>3</v>
      </c>
      <c r="F140" s="65">
        <v>0</v>
      </c>
      <c r="G140" s="65">
        <v>24</v>
      </c>
      <c r="H140" s="65">
        <v>3</v>
      </c>
      <c r="I140" s="65">
        <v>0</v>
      </c>
      <c r="J140" s="66">
        <f t="shared" si="1"/>
        <v>30</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5">
        <v>0</v>
      </c>
      <c r="F141" s="65">
        <v>0</v>
      </c>
      <c r="G141" s="65">
        <v>2</v>
      </c>
      <c r="H141" s="65">
        <v>1</v>
      </c>
      <c r="I141" s="65">
        <v>0</v>
      </c>
      <c r="J141" s="66">
        <f t="shared" si="1"/>
        <v>3</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5">
        <v>0</v>
      </c>
      <c r="F142" s="65">
        <v>0</v>
      </c>
      <c r="G142" s="65">
        <v>1</v>
      </c>
      <c r="H142" s="65">
        <v>1</v>
      </c>
      <c r="I142" s="65">
        <v>0</v>
      </c>
      <c r="J142" s="66">
        <f t="shared" si="1"/>
        <v>2</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5">
        <v>0</v>
      </c>
      <c r="F143" s="65">
        <v>1</v>
      </c>
      <c r="G143" s="65">
        <v>13</v>
      </c>
      <c r="H143" s="65">
        <v>10</v>
      </c>
      <c r="I143" s="65">
        <v>0</v>
      </c>
      <c r="J143" s="66">
        <f t="shared" si="1"/>
        <v>24</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5">
        <v>30</v>
      </c>
      <c r="F146" s="65">
        <v>24</v>
      </c>
      <c r="G146" s="65">
        <v>403</v>
      </c>
      <c r="H146" s="65">
        <v>158</v>
      </c>
      <c r="I146" s="65">
        <v>0</v>
      </c>
      <c r="J146" s="66">
        <f t="shared" ref="J146:J151" si="2">IF(SUM(E146:I146)=0, "", SUM(E146:I146))</f>
        <v>615</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5">
        <v>44</v>
      </c>
      <c r="F147" s="65">
        <v>58</v>
      </c>
      <c r="G147" s="65">
        <v>330</v>
      </c>
      <c r="H147" s="65">
        <v>143</v>
      </c>
      <c r="I147" s="65">
        <v>0</v>
      </c>
      <c r="J147" s="66">
        <f t="shared" si="2"/>
        <v>575</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5">
        <v>31</v>
      </c>
      <c r="F148" s="65">
        <v>71</v>
      </c>
      <c r="G148" s="65">
        <v>850</v>
      </c>
      <c r="H148" s="65">
        <v>1631</v>
      </c>
      <c r="I148" s="65">
        <v>0</v>
      </c>
      <c r="J148" s="66">
        <f t="shared" si="2"/>
        <v>2583</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5">
        <v>0</v>
      </c>
      <c r="F149" s="65">
        <v>0</v>
      </c>
      <c r="G149" s="65">
        <v>0</v>
      </c>
      <c r="H149" s="65">
        <v>19</v>
      </c>
      <c r="I149" s="65">
        <v>0</v>
      </c>
      <c r="J149" s="66">
        <f t="shared" si="2"/>
        <v>19</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5">
        <v>2</v>
      </c>
      <c r="F151" s="65">
        <v>0</v>
      </c>
      <c r="G151" s="65">
        <v>30</v>
      </c>
      <c r="H151" s="65">
        <v>29</v>
      </c>
      <c r="I151" s="65">
        <v>0</v>
      </c>
      <c r="J151" s="66">
        <f t="shared" si="2"/>
        <v>61</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5">
        <v>1</v>
      </c>
      <c r="F154" s="65">
        <v>2</v>
      </c>
      <c r="G154" s="65">
        <v>16</v>
      </c>
      <c r="H154" s="65">
        <v>17</v>
      </c>
      <c r="I154" s="65">
        <v>0</v>
      </c>
      <c r="J154" s="66">
        <f t="shared" ref="J154:J161" si="3">IF(SUM(E154:I154)=0, "", SUM(E154:I154))</f>
        <v>36</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5">
        <v>15</v>
      </c>
      <c r="F155" s="65">
        <v>39</v>
      </c>
      <c r="G155" s="65">
        <v>969</v>
      </c>
      <c r="H155" s="65">
        <v>1143</v>
      </c>
      <c r="I155" s="65">
        <v>0</v>
      </c>
      <c r="J155" s="66">
        <f t="shared" si="3"/>
        <v>2166</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5">
        <v>83</v>
      </c>
      <c r="F156" s="65">
        <v>168</v>
      </c>
      <c r="G156" s="65">
        <v>650</v>
      </c>
      <c r="H156" s="65">
        <v>59</v>
      </c>
      <c r="I156" s="65">
        <v>0</v>
      </c>
      <c r="J156" s="66">
        <f t="shared" si="3"/>
        <v>960</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5">
        <v>2</v>
      </c>
      <c r="F157" s="65">
        <v>4</v>
      </c>
      <c r="G157" s="65">
        <v>18</v>
      </c>
      <c r="H157" s="65">
        <v>0</v>
      </c>
      <c r="I157" s="65">
        <v>0</v>
      </c>
      <c r="J157" s="66">
        <f t="shared" si="3"/>
        <v>24</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5">
        <v>0</v>
      </c>
      <c r="F158" s="65">
        <v>29</v>
      </c>
      <c r="G158" s="65">
        <v>8</v>
      </c>
      <c r="H158" s="65">
        <v>2</v>
      </c>
      <c r="I158" s="65">
        <v>0</v>
      </c>
      <c r="J158" s="66">
        <f t="shared" si="3"/>
        <v>39</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5">
        <v>1</v>
      </c>
      <c r="F159" s="65">
        <v>7</v>
      </c>
      <c r="G159" s="65">
        <v>144</v>
      </c>
      <c r="H159" s="65">
        <v>85</v>
      </c>
      <c r="I159" s="65">
        <v>0</v>
      </c>
      <c r="J159" s="66">
        <f t="shared" si="3"/>
        <v>237</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5">
        <v>44</v>
      </c>
      <c r="F160" s="65">
        <v>46</v>
      </c>
      <c r="G160" s="65">
        <v>242</v>
      </c>
      <c r="H160" s="65">
        <v>15</v>
      </c>
      <c r="I160" s="65">
        <v>0</v>
      </c>
      <c r="J160" s="66">
        <f t="shared" si="3"/>
        <v>347</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5">
        <v>4</v>
      </c>
      <c r="F161" s="65">
        <v>0</v>
      </c>
      <c r="G161" s="65">
        <v>8</v>
      </c>
      <c r="H161" s="65">
        <v>0</v>
      </c>
      <c r="I161" s="65">
        <v>0</v>
      </c>
      <c r="J161" s="66">
        <f t="shared" si="3"/>
        <v>12</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5">
        <v>183</v>
      </c>
      <c r="F164" s="65">
        <v>148</v>
      </c>
      <c r="G164" s="65">
        <v>2878</v>
      </c>
      <c r="H164" s="65">
        <v>1998</v>
      </c>
      <c r="I164" s="65">
        <v>0</v>
      </c>
      <c r="J164" s="66">
        <f>IF(SUM(E164:I164)=0, "", SUM(E164:I164))</f>
        <v>5207</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5">
        <v>2481</v>
      </c>
      <c r="F166" s="65">
        <v>1401</v>
      </c>
      <c r="G166" s="65">
        <v>47042</v>
      </c>
      <c r="H166" s="65">
        <v>11187</v>
      </c>
      <c r="I166" s="65">
        <v>0</v>
      </c>
      <c r="J166" s="66">
        <f>IF(SUM(E166:I166)=0, "", SUM(E166:I166))</f>
        <v>62111</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5">
        <v>124</v>
      </c>
      <c r="F167" s="65">
        <v>81</v>
      </c>
      <c r="G167" s="65">
        <v>1047</v>
      </c>
      <c r="H167" s="65">
        <v>79</v>
      </c>
      <c r="I167" s="65">
        <v>0</v>
      </c>
      <c r="J167" s="66">
        <f>IF(SUM(E167:I167)=0, "", SUM(E167:I167))</f>
        <v>1331</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5">
        <v>50302</v>
      </c>
      <c r="F170" s="65">
        <v>33425</v>
      </c>
      <c r="G170" s="65">
        <v>159042</v>
      </c>
      <c r="H170" s="65">
        <v>13322</v>
      </c>
      <c r="I170" s="65">
        <v>0</v>
      </c>
      <c r="J170" s="66">
        <f>IF(SUM(E170:I170)=0, "", SUM(E170:I170))</f>
        <v>256091</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137</v>
      </c>
      <c r="B181" s="75"/>
      <c r="C181" s="75"/>
      <c r="D181" s="75"/>
      <c r="E181" s="75"/>
      <c r="F181" s="75"/>
      <c r="G181" s="64">
        <v>3</v>
      </c>
      <c r="H181" s="52"/>
      <c r="I181" s="32" t="s">
        <v>31</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137</v>
      </c>
      <c r="B182" s="75"/>
      <c r="C182" s="75"/>
      <c r="D182" s="75"/>
      <c r="E182" s="75"/>
      <c r="F182" s="75"/>
      <c r="G182" s="64">
        <v>1</v>
      </c>
      <c r="H182" s="52"/>
      <c r="I182" s="32" t="s">
        <v>30</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111</v>
      </c>
      <c r="B183" s="75"/>
      <c r="C183" s="75"/>
      <c r="D183" s="75"/>
      <c r="E183" s="75"/>
      <c r="F183" s="75"/>
      <c r="G183" s="64">
        <v>2</v>
      </c>
      <c r="H183" s="52"/>
      <c r="I183" s="32" t="s">
        <v>31</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115</v>
      </c>
      <c r="B184" s="75"/>
      <c r="C184" s="75"/>
      <c r="D184" s="75"/>
      <c r="E184" s="75"/>
      <c r="F184" s="75"/>
      <c r="G184" s="64">
        <v>1</v>
      </c>
      <c r="H184" s="52"/>
      <c r="I184" s="32" t="s">
        <v>31</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142</v>
      </c>
      <c r="B185" s="75"/>
      <c r="C185" s="75"/>
      <c r="D185" s="75"/>
      <c r="E185" s="75"/>
      <c r="F185" s="75"/>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142</v>
      </c>
      <c r="B186" s="75"/>
      <c r="C186" s="75"/>
      <c r="D186" s="75"/>
      <c r="E186" s="75"/>
      <c r="F186" s="75"/>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142</v>
      </c>
      <c r="B187" s="75"/>
      <c r="C187" s="75"/>
      <c r="D187" s="75"/>
      <c r="E187" s="75"/>
      <c r="F187" s="75"/>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142</v>
      </c>
      <c r="B188" s="75"/>
      <c r="C188" s="75"/>
      <c r="D188" s="75"/>
      <c r="E188" s="75"/>
      <c r="F188" s="75"/>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142</v>
      </c>
      <c r="B189" s="75"/>
      <c r="C189" s="75"/>
      <c r="D189" s="75"/>
      <c r="E189" s="75"/>
      <c r="F189" s="75"/>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142</v>
      </c>
      <c r="B190" s="75"/>
      <c r="C190" s="75"/>
      <c r="D190" s="75"/>
      <c r="E190" s="75"/>
      <c r="F190" s="75"/>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142</v>
      </c>
      <c r="B191" s="75"/>
      <c r="C191" s="75"/>
      <c r="D191" s="75"/>
      <c r="E191" s="75"/>
      <c r="F191" s="75"/>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142</v>
      </c>
      <c r="B192" s="75"/>
      <c r="C192" s="75"/>
      <c r="D192" s="75"/>
      <c r="E192" s="75"/>
      <c r="F192" s="75"/>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142</v>
      </c>
      <c r="B193" s="75"/>
      <c r="C193" s="75"/>
      <c r="D193" s="75"/>
      <c r="E193" s="75"/>
      <c r="F193" s="75"/>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142</v>
      </c>
      <c r="B194" s="75"/>
      <c r="C194" s="75"/>
      <c r="D194" s="75"/>
      <c r="E194" s="75"/>
      <c r="F194" s="75"/>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142</v>
      </c>
      <c r="B195" s="75"/>
      <c r="C195" s="75"/>
      <c r="D195" s="75"/>
      <c r="E195" s="75"/>
      <c r="F195" s="75"/>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142</v>
      </c>
      <c r="B196" s="75"/>
      <c r="C196" s="75"/>
      <c r="D196" s="75"/>
      <c r="E196" s="75"/>
      <c r="F196" s="75"/>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142</v>
      </c>
      <c r="B197" s="75"/>
      <c r="C197" s="75"/>
      <c r="D197" s="75"/>
      <c r="E197" s="75"/>
      <c r="F197" s="75"/>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9">
        <v>1800</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9">
        <v>1455</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5">
        <v>1</v>
      </c>
      <c r="G216" s="65">
        <v>0</v>
      </c>
      <c r="H216" s="65">
        <v>0</v>
      </c>
      <c r="I216" s="65">
        <v>1</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5">
        <v>237</v>
      </c>
      <c r="G217" s="65">
        <v>19</v>
      </c>
      <c r="H217" s="65">
        <v>1</v>
      </c>
      <c r="I217" s="65">
        <v>255</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5">
        <v>46</v>
      </c>
      <c r="G218" s="65">
        <v>0</v>
      </c>
      <c r="H218" s="65">
        <v>0</v>
      </c>
      <c r="I218" s="65">
        <v>46</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5">
        <v>224</v>
      </c>
      <c r="G219" s="65">
        <v>0</v>
      </c>
      <c r="H219" s="65">
        <v>8</v>
      </c>
      <c r="I219" s="65">
        <v>216</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5">
        <v>230</v>
      </c>
      <c r="G220" s="65">
        <v>5</v>
      </c>
      <c r="H220" s="65">
        <v>1</v>
      </c>
      <c r="I220" s="65">
        <v>234</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5">
        <v>60</v>
      </c>
      <c r="G221" s="65">
        <v>4</v>
      </c>
      <c r="H221" s="65">
        <v>1</v>
      </c>
      <c r="I221" s="65">
        <v>63</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5">
        <v>31</v>
      </c>
      <c r="G222" s="65">
        <v>0</v>
      </c>
      <c r="H222" s="65">
        <v>0</v>
      </c>
      <c r="I222" s="65">
        <v>31</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5">
        <v>58</v>
      </c>
      <c r="G223" s="65">
        <v>0</v>
      </c>
      <c r="H223" s="65">
        <v>0</v>
      </c>
      <c r="I223" s="65">
        <v>58</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5">
        <v>30</v>
      </c>
      <c r="G224" s="65">
        <v>0</v>
      </c>
      <c r="H224" s="65">
        <v>0</v>
      </c>
      <c r="I224" s="65">
        <v>30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5">
        <v>3</v>
      </c>
      <c r="G225" s="65">
        <v>0</v>
      </c>
      <c r="H225" s="65">
        <v>0</v>
      </c>
      <c r="I225" s="65">
        <v>3</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5">
        <v>2</v>
      </c>
      <c r="G226" s="65">
        <v>0</v>
      </c>
      <c r="H226" s="65">
        <v>0</v>
      </c>
      <c r="I226" s="65">
        <v>2</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5">
        <v>22</v>
      </c>
      <c r="G227" s="65">
        <v>2</v>
      </c>
      <c r="H227" s="65">
        <v>0</v>
      </c>
      <c r="I227" s="65">
        <v>24</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5">
        <v>610</v>
      </c>
      <c r="G230" s="65">
        <v>8</v>
      </c>
      <c r="H230" s="65">
        <v>3</v>
      </c>
      <c r="I230" s="65">
        <v>615</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5">
        <v>630</v>
      </c>
      <c r="G231" s="65">
        <v>0</v>
      </c>
      <c r="H231" s="65">
        <v>55</v>
      </c>
      <c r="I231" s="65">
        <v>575</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5">
        <v>2499</v>
      </c>
      <c r="G232" s="65">
        <v>102</v>
      </c>
      <c r="H232" s="65">
        <v>18</v>
      </c>
      <c r="I232" s="65">
        <v>2583</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5">
        <v>19</v>
      </c>
      <c r="G233" s="65">
        <v>0</v>
      </c>
      <c r="H233" s="65">
        <v>0</v>
      </c>
      <c r="I233" s="65">
        <v>19</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5">
        <v>59</v>
      </c>
      <c r="G235" s="65">
        <v>5</v>
      </c>
      <c r="H235" s="65">
        <v>3</v>
      </c>
      <c r="I235" s="65">
        <v>61</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5">
        <v>36</v>
      </c>
      <c r="G238" s="65">
        <v>1</v>
      </c>
      <c r="H238" s="65">
        <v>1</v>
      </c>
      <c r="I238" s="65">
        <v>36</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5">
        <v>2179</v>
      </c>
      <c r="G239" s="65">
        <v>33</v>
      </c>
      <c r="H239" s="65">
        <v>46</v>
      </c>
      <c r="I239" s="65">
        <v>2166</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5">
        <v>954</v>
      </c>
      <c r="G240" s="65">
        <v>38</v>
      </c>
      <c r="H240" s="65">
        <v>32</v>
      </c>
      <c r="I240" s="65">
        <v>960</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5">
        <v>24</v>
      </c>
      <c r="G241" s="65">
        <v>1</v>
      </c>
      <c r="H241" s="65">
        <v>1</v>
      </c>
      <c r="I241" s="65">
        <v>24</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5">
        <v>39</v>
      </c>
      <c r="G242" s="65">
        <v>1</v>
      </c>
      <c r="H242" s="65">
        <v>1</v>
      </c>
      <c r="I242" s="65">
        <v>39</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215</v>
      </c>
      <c r="G243" s="65">
        <v>22</v>
      </c>
      <c r="H243" s="65">
        <v>0</v>
      </c>
      <c r="I243" s="65">
        <v>237</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5">
        <v>309</v>
      </c>
      <c r="G244" s="65">
        <v>43</v>
      </c>
      <c r="H244" s="65">
        <v>5</v>
      </c>
      <c r="I244" s="65">
        <v>347</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5">
        <v>9</v>
      </c>
      <c r="G245" s="65">
        <v>3</v>
      </c>
      <c r="H245" s="65">
        <v>0</v>
      </c>
      <c r="I245" s="65">
        <v>12</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5">
        <v>5172</v>
      </c>
      <c r="G248" s="65">
        <v>67</v>
      </c>
      <c r="H248" s="65">
        <v>32</v>
      </c>
      <c r="I248" s="65">
        <v>5207</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5">
        <v>1</v>
      </c>
      <c r="G249" s="65">
        <v>0</v>
      </c>
      <c r="H249" s="65">
        <v>1</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5">
        <v>62003</v>
      </c>
      <c r="G250" s="65">
        <v>1774</v>
      </c>
      <c r="H250" s="65">
        <v>1681</v>
      </c>
      <c r="I250" s="65">
        <v>62111</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5">
        <v>1330</v>
      </c>
      <c r="G251" s="65">
        <v>10</v>
      </c>
      <c r="H251" s="65">
        <v>9</v>
      </c>
      <c r="I251" s="65">
        <v>1331</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5">
        <v>253380</v>
      </c>
      <c r="G254" s="65">
        <v>3515</v>
      </c>
      <c r="H254" s="65">
        <v>804</v>
      </c>
      <c r="I254" s="65">
        <v>256091</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65">
        <v>4928317313.5400105</v>
      </c>
      <c r="G260" s="65">
        <v>343847233.09000009</v>
      </c>
      <c r="H260" s="65">
        <v>-54073968</v>
      </c>
      <c r="I260" s="65">
        <v>5218090578.6300182</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69">
        <v>203676440.08000004</v>
      </c>
      <c r="G263" s="69">
        <v>15258460.780000001</v>
      </c>
      <c r="H263" s="69">
        <v>-185600</v>
      </c>
      <c r="I263" s="69">
        <v>218749300.86000004</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69">
        <v>369758756.3900001</v>
      </c>
      <c r="G264" s="69">
        <v>13613710.860000001</v>
      </c>
      <c r="H264" s="69">
        <v>0</v>
      </c>
      <c r="I264" s="69">
        <v>383372467.25000006</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69">
        <v>671721931</v>
      </c>
      <c r="G265" s="69">
        <v>-2065260</v>
      </c>
      <c r="H265" s="69">
        <v>-51560081</v>
      </c>
      <c r="I265" s="69">
        <v>618096590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69">
        <v>3672614313.0700102</v>
      </c>
      <c r="G266" s="69">
        <v>317040321.45000011</v>
      </c>
      <c r="H266" s="69">
        <v>-2328287</v>
      </c>
      <c r="I266" s="69">
        <v>3987326347.5200186</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69">
        <v>0</v>
      </c>
      <c r="G267" s="69">
        <v>0</v>
      </c>
      <c r="H267" s="69">
        <v>0</v>
      </c>
      <c r="I267" s="69">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69">
        <v>10545873</v>
      </c>
      <c r="G269" s="69">
        <v>0</v>
      </c>
      <c r="H269" s="69">
        <v>0</v>
      </c>
      <c r="I269" s="69">
        <v>10545873</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7" t="s">
        <v>349</v>
      </c>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5" customFormat="1" ht="50.65" customHeight="1" x14ac:dyDescent="0.2">
      <c r="A276" s="34"/>
      <c r="I276" s="108" t="s">
        <v>211</v>
      </c>
    </row>
    <row r="277" spans="1:31" ht="70.5" customHeight="1" x14ac:dyDescent="0.3">
      <c r="A277" s="8"/>
      <c r="B277" s="8"/>
      <c r="C277" s="8"/>
      <c r="D277" s="8"/>
      <c r="E277" s="79" t="s">
        <v>278</v>
      </c>
      <c r="F277" s="79"/>
      <c r="G277" s="16" t="s">
        <v>279</v>
      </c>
      <c r="H277" s="56"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5"/>
      <c r="G278" s="65"/>
      <c r="H278" s="65"/>
      <c r="I278" s="65"/>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5">
        <f>735439.89+4048763.36</f>
        <v>4784203.25</v>
      </c>
      <c r="G279" s="65">
        <v>5053</v>
      </c>
      <c r="H279" s="65">
        <v>2420542.2400000002</v>
      </c>
      <c r="I279" s="65" t="s">
        <v>350</v>
      </c>
      <c r="J279" s="122" t="s">
        <v>353</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5"/>
      <c r="G280" s="65"/>
      <c r="H280" s="65"/>
      <c r="I280" s="65"/>
      <c r="J280" s="106"/>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5">
        <v>1878317</v>
      </c>
      <c r="G281" s="65">
        <v>0</v>
      </c>
      <c r="H281" s="65">
        <v>0</v>
      </c>
      <c r="I281" s="65"/>
      <c r="J281" s="106" t="s">
        <v>351</v>
      </c>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5"/>
      <c r="G282" s="65"/>
      <c r="H282" s="65"/>
      <c r="I282" s="65"/>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5"/>
      <c r="G283" s="65"/>
      <c r="H283" s="65"/>
      <c r="I283" s="65"/>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5"/>
      <c r="G284" s="65"/>
      <c r="H284" s="65"/>
      <c r="I284" s="65"/>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5">
        <v>1718963</v>
      </c>
      <c r="G285" s="65">
        <v>3336713</v>
      </c>
      <c r="H285" s="65">
        <v>138877637.81</v>
      </c>
      <c r="I285" s="65" t="s">
        <v>350</v>
      </c>
      <c r="J285" s="106" t="s">
        <v>352</v>
      </c>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60">
        <v>255504</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Niels Tholstrup-Nordland</cp:lastModifiedBy>
  <cp:lastPrinted>2023-03-22T07:40:34Z</cp:lastPrinted>
  <dcterms:created xsi:type="dcterms:W3CDTF">2022-03-11T12:55:18Z</dcterms:created>
  <dcterms:modified xsi:type="dcterms:W3CDTF">2026-06-24T12:35:15Z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