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https://people.ey.com/personal/mathias_foged_pedersen_dk_ey_com/Documents/Desktop/Kunder/Elregulering/2025/Hurup/Til Filkassen/"/>
    </mc:Choice>
  </mc:AlternateContent>
  <xr:revisionPtr revIDLastSave="3" documentId="8_{3B176B6F-3983-4174-A634-541149F04C50}" xr6:coauthVersionLast="47" xr6:coauthVersionMax="47" xr10:uidLastSave="{F3F21EC8-0D19-4DA3-A1E1-AA4E8D317512}"/>
  <workbookProtection workbookAlgorithmName="SHA-512" workbookHashValue="ZLEmDFVJkoy1mlyS27A+rxyJL8+pNsk+OGcYbZz4/rdzl9w9a6FA8SO6kGhUyWVpVk3DUtRKeIuUwiQR5EaPdA==" workbookSaltValue="ztXbCTsVB1ma3PMgZVMrow==" workbookSpinCount="100000" lockStructure="1"/>
  <bookViews>
    <workbookView xWindow="-105" yWindow="0" windowWidth="29010" windowHeight="17385"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<sst xmlns="http://schemas.openxmlformats.org/spreadsheetml/2006/main" count="489" uniqueCount="354">
  <si>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</si>
  <si>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</si>
  <si>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</si>
  <si>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</si>
  <si>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</si>
  <si>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</si>
  <si>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</si>
  <si>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</si>
  <si>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</si>
  <si>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</si>
  <si>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</si>
  <si>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</si>
  <si>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</si>
  <si>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</si>
  <si>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</si>
  <si>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</si>
  <si>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</si>
  <si>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</si>
  <si>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</si>
  <si>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</si>
  <si>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</si>
  <si>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</si>
  <si>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</si>
  <si>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</si>
  <si>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</si>
  <si>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</si>
  <si>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</si>
  <si>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</si>
  <si>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</si>
  <si>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</si>
  <si>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</si>
  <si>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</si>
  <si>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</si>
  <si>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</si>
  <si>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</si>
  <si>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</si>
  <si>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</si>
  <si>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</si>
  <si>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</si>
  <si>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</si>
  <si>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</si>
  <si>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</si>
  <si>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</si>
  <si>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</si>
  <si>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</si>
  <si>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</si>
  <si>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</si>
  <si>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</si>
  <si>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</si>
  <si>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</si>
  <si>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</si>
  <si>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</si>
  <si>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</si>
  <si>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</si>
  <si>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</si>
  <si>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</si>
  <si>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</si>
  <si>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</si>
  <si>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</si>
  <si>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</si>
  <si>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</si>
  <si>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</si>
  <si>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</si>
  <si>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</si>
  <si>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</si>
  <si>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</si>
  <si>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</si>
  <si>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</si>
  <si>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</si>
  <si>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</si>
  <si>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</si>
  <si>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</si>
  <si>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</si>
  <si>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</si>
  <si>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</si>
  <si>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</si>
  <si>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</si>
  <si>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</si>
  <si>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</si>
  <si>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</si>
  <si>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</si>
  <si>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</si>
  <si>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</si>
  <si>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</si>
  <si>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</si>
  <si>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</si>
  <si>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</si>
  <si>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</si>
  <si>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</si>
  <si>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</si>
  <si>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</si>
  <si>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</si>
  <si>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</si>
  <si>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</si>
  <si>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</si>
  <si>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</si>
  <si>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</si>
  <si>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</si>
  <si>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</si>
  <si>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</si>
  <si>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</si>
  <si>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</si>
  <si>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</si>
  <si>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</si>
  <si>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</si>
  <si>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</si>
  <si>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</si>
  <si>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</si>
  <si>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</si>
  <si>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</si>
  <si>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</si>
  <si>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</si>
  <si>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</si>
  <si>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</si>
  <si>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</si>
  <si>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</si>
  <si>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</si>
  <si>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</si>
  <si>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</si>
  <si>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</si>
  <si>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</si>
  <si>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</si>
  <si>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</si>
  <si>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</si>
  <si>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</si>
  <si>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</si>
  <si>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</si>
  <si>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</si>
  <si>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</si>
  <si>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</si>
  <si>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</si>
  <si>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</si>
  <si>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</si>
  <si>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</si>
  <si>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</si>
  <si>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</si>
  <si>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</si>
  <si>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</si>
  <si>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</si>
  <si>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</si>
  <si>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</si>
  <si>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</si>
  <si>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</si>
  <si>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</si>
  <si>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</si>
  <si>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</si>
  <si>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</si>
  <si>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</si>
  <si>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</si>
  <si>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</si>
  <si>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</si>
  <si>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</si>
  <si>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</si>
  <si>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</si>
  <si>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</si>
  <si>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</si>
  <si>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</si>
  <si>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</si>
  <si>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</si>
  <si>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</si>
  <si>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</si>
  <si>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</si>
  <si>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</si>
  <si>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</si>
  <si>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</si>
  <si>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</si>
  <si>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</si>
  <si>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</si>
  <si>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</si>
  <si>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</si>
  <si>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</si>
  <si>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</si>
  <si>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</si>
  <si>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</si>
  <si>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</si>
  <si>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</si>
  <si>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</si>
  <si>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</si>
  <si>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</si>
  <si>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</si>
  <si>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</si>
  <si>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</si>
  <si>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</si>
  <si>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</si>
  <si>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</si>
  <si>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</si>
  <si>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</si>
  <si>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</si>
  <si>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</si>
  <si>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</si>
  <si>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</si>
  <si>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</si>
  <si>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</si>
  <si>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</si>
  <si>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</si>
  <si>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</si>
  <si>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</si>
  <si>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</si>
  <si>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</si>
  <si>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</si>
  <si>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</si>
  <si>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</si>
  <si>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</si>
  <si>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</si>
  <si>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</si>
  <si>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</si>
  <si>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</si>
  <si>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</si>
  <si>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</si>
  <si>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</si>
  <si>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</si>
  <si>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</si>
  <si>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</si>
  <si>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</si>
  <si>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</si>
  <si>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</si>
  <si>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</si>
  <si>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</si>
  <si>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</si>
  <si>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</si>
  <si>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</si>
  <si>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</si>
  <si>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</si>
  <si>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</si>
  <si>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</si>
  <si>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</si>
  <si>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</si>
  <si>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</si>
  <si>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</si>
  <si>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</si>
  <si>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</si>
  <si>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</si>
  <si>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</si>
  <si>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</si>
  <si>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</si>
  <si>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</si>
  <si>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</si>
  <si>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</si>
  <si>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</si>
  <si>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</si>
  <si>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</si>
  <si>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</si>
  <si>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</si>
  <si>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</si>
  <si>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</si>
  <si>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</si>
  <si>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</si>
  <si>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</si>
  <si>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</si>
  <si>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</si>
  <si>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</si>
  <si>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</si>
  <si>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</si>
  <si>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</si>
  <si>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</si>
  <si>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</si>
  <si>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</si>
  <si>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</si>
  <si>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</si>
  <si>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</si>
  <si>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</si>
  <si>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</si>
  <si>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</si>
  <si>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</si>
  <si>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</si>
  <si>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</si>
  <si>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</si>
  <si>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</si>
  <si>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</si>
  <si>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</si>
  <si>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</si>
  <si>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</si>
  <si>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</si>
  <si>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</si>
  <si>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</si>
  <si>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</si>
  <si>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</si>
  <si>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</si>
  <si>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</si>
  <si>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</si>
  <si>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</si>
  <si>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</si>
  <si>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</si>
  <si>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</si>
  <si>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</si>
  <si>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</si>
  <si>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</si>
  <si>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</si>
  <si>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</si>
  <si>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</si>
  <si>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</si>
  <si>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</si>
  <si>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</si>
  <si>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</si>
  <si>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</si>
  <si>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</si>
  <si>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</si>
  <si>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</si>
  <si>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</si>
  <si>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</si>
  <si>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</si>
  <si>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</si>
  <si>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</si>
  <si>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</si>
  <si>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</si>
  <si>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</si>
  <si>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</si>
  <si>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</si>
  <si>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</si>
  <si>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</si>
  <si>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</si>
  <si>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</si>
  <si>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</si>
  <si>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</si>
  <si>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</si>
  <si>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</si>
  <si>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</si>
  <si>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</si>
  <si>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</si>
  <si>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</si>
  <si>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</si>
  <si>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</si>
  <si>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</si>
  <si>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</si>
  <si>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</si>
  <si>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</si>
  <si>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</si>
  <si>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</si>
  <si>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</si>
  <si>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</si>
  <si>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</si>
  <si>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</si>
  <si>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</si>
  <si>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</si>
  <si>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</si>
  <si>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</si>
  <si>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</si>
  <si>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</si>
  <si>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</si>
  <si>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</si>
  <si>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</si>
  <si>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</si>
  <si>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</si>
  <si>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</si>
  <si>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</si>
  <si>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Lars Juul Konge</t>
  </si>
  <si>
    <t>Bryggerivej 10</t>
  </si>
  <si>
    <t>Hurup Thy</t>
  </si>
  <si>
    <t>X</t>
  </si>
  <si>
    <t>13 MYBE - Ansøgning om særlige omkostninger + 13 MYBE - Faktura myndighedsbehandling</t>
  </si>
  <si>
    <t>13 - Skader forvoldt af tredjemand - Ansøgning om særlige omkostninger vedr skader + 13 - skader forvoldt af tredjemand - Bilag</t>
  </si>
  <si>
    <t>Ledelsespåtegning_Hurup_RR_2025.pdf</t>
  </si>
  <si>
    <t>Revisorerklæring Hurup RR 2025_signet</t>
  </si>
  <si>
    <t>Reguleringsregnskab_Hurup_RR_2025.pdf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</si>
</sst>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C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261" zoomScaleNormal="100" workbookViewId="0">
      <selection activeCell="K274" sqref="K274"/>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0.25" x14ac:dyDescent="0.3">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63</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345</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7760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x14ac:dyDescent="0.3">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6587031.2327805441</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
      <c r="A15" s="74" t="s">
        <v>206</v>
      </c>
      <c r="B15" s="74"/>
      <c r="C15" s="74"/>
      <c r="D15" s="74"/>
      <c r="E15" s="74"/>
      <c r="F15" s="74"/>
      <c r="G15" s="74"/>
      <c r="H15" s="74"/>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5" t="s">
        <v>142</v>
      </c>
      <c r="B17" s="85"/>
      <c r="C17" s="85"/>
      <c r="D17" s="85"/>
      <c r="E17" s="85"/>
      <c r="F17" s="85"/>
      <c r="G17" s="85"/>
      <c r="H17" s="85"/>
      <c r="I17" s="60">
        <v>0</v>
      </c>
      <c r="J17" s="60">
        <v>0</v>
      </c>
      <c r="K17" s="3"/>
      <c r="L17" s="3"/>
      <c r="M17" s="3"/>
      <c r="N17" s="3"/>
      <c r="O17" s="3"/>
      <c r="P17" s="3"/>
      <c r="Q17" s="3"/>
      <c r="R17" s="3"/>
      <c r="S17" s="3"/>
      <c r="T17" s="3"/>
      <c r="U17" s="3"/>
      <c r="V17" s="3"/>
      <c r="W17" s="3"/>
      <c r="X17" s="3"/>
      <c r="Y17" s="3"/>
      <c r="Z17" s="3"/>
      <c r="AA17" s="3"/>
      <c r="AB17" s="3"/>
      <c r="AC17" s="3"/>
      <c r="AD17" s="3"/>
      <c r="AE17" s="3"/>
    </row>
    <row r="18" spans="1:31" x14ac:dyDescent="0.2">
      <c r="A18" s="85" t="s">
        <v>142</v>
      </c>
      <c r="B18" s="85"/>
      <c r="C18" s="85"/>
      <c r="D18" s="85"/>
      <c r="E18" s="85"/>
      <c r="F18" s="85"/>
      <c r="G18" s="85"/>
      <c r="H18" s="85"/>
      <c r="I18" s="60">
        <v>0</v>
      </c>
      <c r="J18" s="60">
        <v>0</v>
      </c>
      <c r="K18" s="3"/>
      <c r="L18" s="3"/>
      <c r="M18" s="3"/>
      <c r="N18" s="3"/>
      <c r="O18" s="3"/>
      <c r="P18" s="3"/>
      <c r="Q18" s="3"/>
      <c r="R18" s="3"/>
      <c r="S18" s="3"/>
      <c r="T18" s="3"/>
      <c r="U18" s="3"/>
      <c r="V18" s="3"/>
      <c r="W18" s="3"/>
      <c r="X18" s="3"/>
      <c r="Y18" s="3"/>
      <c r="Z18" s="3"/>
      <c r="AA18" s="3"/>
      <c r="AB18" s="3"/>
      <c r="AC18" s="3"/>
      <c r="AD18" s="3"/>
      <c r="AE18" s="3"/>
    </row>
    <row r="19" spans="1:31" x14ac:dyDescent="0.2">
      <c r="A19" s="85" t="s">
        <v>142</v>
      </c>
      <c r="B19" s="85"/>
      <c r="C19" s="85"/>
      <c r="D19" s="85"/>
      <c r="E19" s="85"/>
      <c r="F19" s="85"/>
      <c r="G19" s="85"/>
      <c r="H19" s="85"/>
      <c r="I19" s="60">
        <v>0</v>
      </c>
      <c r="J19" s="60">
        <v>0</v>
      </c>
      <c r="K19" s="3"/>
      <c r="L19" s="3"/>
      <c r="M19" s="3"/>
      <c r="N19" s="3"/>
      <c r="O19" s="3"/>
      <c r="P19" s="3"/>
      <c r="Q19" s="3"/>
      <c r="R19" s="3"/>
      <c r="S19" s="3"/>
      <c r="T19" s="3"/>
      <c r="U19" s="3"/>
      <c r="V19" s="3"/>
      <c r="W19" s="3"/>
      <c r="X19" s="3"/>
      <c r="Y19" s="3"/>
      <c r="Z19" s="3"/>
      <c r="AA19" s="3"/>
      <c r="AB19" s="3"/>
      <c r="AC19" s="3"/>
      <c r="AD19" s="3"/>
      <c r="AE19" s="3"/>
    </row>
    <row r="20" spans="1:31" x14ac:dyDescent="0.2">
      <c r="A20" s="85" t="s">
        <v>142</v>
      </c>
      <c r="B20" s="85"/>
      <c r="C20" s="85"/>
      <c r="D20" s="85"/>
      <c r="E20" s="85"/>
      <c r="F20" s="85"/>
      <c r="G20" s="85"/>
      <c r="H20" s="85"/>
      <c r="I20" s="60">
        <v>0</v>
      </c>
      <c r="J20" s="60">
        <v>0</v>
      </c>
      <c r="K20" s="3"/>
      <c r="L20" s="3"/>
      <c r="M20" s="3"/>
      <c r="N20" s="3"/>
      <c r="O20" s="3"/>
      <c r="P20" s="3"/>
      <c r="Q20" s="3"/>
      <c r="R20" s="3"/>
      <c r="S20" s="3"/>
      <c r="T20" s="3"/>
      <c r="U20" s="3"/>
      <c r="V20" s="3"/>
      <c r="W20" s="3"/>
      <c r="X20" s="3"/>
      <c r="Y20" s="3"/>
      <c r="Z20" s="3"/>
      <c r="AA20" s="3"/>
      <c r="AB20" s="3"/>
      <c r="AC20" s="3"/>
      <c r="AD20" s="3"/>
      <c r="AE20" s="3"/>
    </row>
    <row r="21" spans="1:31" x14ac:dyDescent="0.2">
      <c r="A21" s="85" t="s">
        <v>142</v>
      </c>
      <c r="B21" s="85"/>
      <c r="C21" s="85"/>
      <c r="D21" s="85"/>
      <c r="E21" s="85"/>
      <c r="F21" s="85"/>
      <c r="G21" s="85"/>
      <c r="H21" s="85"/>
      <c r="I21" s="60">
        <v>0</v>
      </c>
      <c r="J21" s="60">
        <v>0</v>
      </c>
      <c r="K21" s="3"/>
      <c r="L21" s="3"/>
      <c r="M21" s="3"/>
      <c r="N21" s="3"/>
      <c r="O21" s="3"/>
      <c r="P21" s="3"/>
      <c r="Q21" s="3"/>
      <c r="R21" s="3"/>
      <c r="S21" s="3"/>
      <c r="T21" s="3"/>
      <c r="U21" s="3"/>
      <c r="V21" s="3"/>
      <c r="W21" s="3"/>
      <c r="X21" s="3"/>
      <c r="Y21" s="3"/>
      <c r="Z21" s="3"/>
      <c r="AA21" s="3"/>
      <c r="AB21" s="3"/>
      <c r="AC21" s="3"/>
      <c r="AD21" s="3"/>
      <c r="AE21" s="3"/>
    </row>
    <row r="22" spans="1:31" x14ac:dyDescent="0.2">
      <c r="A22" s="85" t="s">
        <v>142</v>
      </c>
      <c r="B22" s="85"/>
      <c r="C22" s="85"/>
      <c r="D22" s="85"/>
      <c r="E22" s="85"/>
      <c r="F22" s="85"/>
      <c r="G22" s="85"/>
      <c r="H22" s="85"/>
      <c r="I22" s="60">
        <v>0</v>
      </c>
      <c r="J22" s="60">
        <v>0</v>
      </c>
      <c r="K22" s="3"/>
      <c r="L22" s="3"/>
      <c r="M22" s="3"/>
      <c r="N22" s="3"/>
      <c r="O22" s="3"/>
      <c r="P22" s="3"/>
      <c r="Q22" s="3"/>
      <c r="R22" s="3"/>
      <c r="S22" s="3"/>
      <c r="T22" s="3"/>
      <c r="U22" s="3"/>
      <c r="V22" s="3"/>
      <c r="W22" s="3"/>
      <c r="X22" s="3"/>
      <c r="Y22" s="3"/>
      <c r="Z22" s="3"/>
      <c r="AA22" s="3"/>
      <c r="AB22" s="3"/>
      <c r="AC22" s="3"/>
      <c r="AD22" s="3"/>
      <c r="AE22" s="3"/>
    </row>
    <row r="23" spans="1:31" x14ac:dyDescent="0.2">
      <c r="A23" s="85" t="s">
        <v>142</v>
      </c>
      <c r="B23" s="85"/>
      <c r="C23" s="85"/>
      <c r="D23" s="85"/>
      <c r="E23" s="85"/>
      <c r="F23" s="85"/>
      <c r="G23" s="85"/>
      <c r="H23" s="85"/>
      <c r="I23" s="60">
        <v>0</v>
      </c>
      <c r="J23" s="60">
        <v>0</v>
      </c>
      <c r="K23" s="3"/>
      <c r="L23" s="3"/>
      <c r="M23" s="3"/>
      <c r="N23" s="3"/>
      <c r="O23" s="3"/>
      <c r="P23" s="3"/>
      <c r="Q23" s="3"/>
      <c r="R23" s="3"/>
      <c r="S23" s="3"/>
      <c r="T23" s="3"/>
      <c r="U23" s="3"/>
      <c r="V23" s="3"/>
      <c r="W23" s="3"/>
      <c r="X23" s="3"/>
      <c r="Y23" s="3"/>
      <c r="Z23" s="3"/>
      <c r="AA23" s="3"/>
      <c r="AB23" s="3"/>
      <c r="AC23" s="3"/>
      <c r="AD23" s="3"/>
      <c r="AE23" s="3"/>
    </row>
    <row r="24" spans="1:31" x14ac:dyDescent="0.2">
      <c r="A24" s="85" t="s">
        <v>142</v>
      </c>
      <c r="B24" s="85"/>
      <c r="C24" s="85"/>
      <c r="D24" s="85"/>
      <c r="E24" s="85"/>
      <c r="F24" s="85"/>
      <c r="G24" s="85"/>
      <c r="H24" s="85"/>
      <c r="I24" s="60">
        <v>0</v>
      </c>
      <c r="J24" s="60">
        <v>0</v>
      </c>
      <c r="K24" s="3"/>
      <c r="L24" s="3"/>
      <c r="M24" s="3"/>
      <c r="N24" s="3"/>
      <c r="O24" s="3"/>
      <c r="P24" s="3"/>
      <c r="Q24" s="3"/>
      <c r="R24" s="3"/>
      <c r="S24" s="3"/>
      <c r="T24" s="3"/>
      <c r="U24" s="3"/>
      <c r="V24" s="3"/>
      <c r="W24" s="3"/>
      <c r="X24" s="3"/>
      <c r="Y24" s="3"/>
      <c r="Z24" s="3"/>
      <c r="AA24" s="3"/>
      <c r="AB24" s="3"/>
      <c r="AC24" s="3"/>
      <c r="AD24" s="3"/>
      <c r="AE24" s="3"/>
    </row>
    <row r="25" spans="1:31" x14ac:dyDescent="0.2">
      <c r="A25" s="85" t="s">
        <v>142</v>
      </c>
      <c r="B25" s="85"/>
      <c r="C25" s="85"/>
      <c r="D25" s="85"/>
      <c r="E25" s="85"/>
      <c r="F25" s="85"/>
      <c r="G25" s="85"/>
      <c r="H25" s="85"/>
      <c r="I25" s="60">
        <v>0</v>
      </c>
      <c r="J25" s="60">
        <v>0</v>
      </c>
      <c r="K25" s="3"/>
      <c r="L25" s="3"/>
      <c r="M25" s="3"/>
      <c r="N25" s="3"/>
      <c r="O25" s="3"/>
      <c r="P25" s="3"/>
      <c r="Q25" s="3"/>
      <c r="R25" s="3"/>
      <c r="S25" s="3"/>
      <c r="T25" s="3"/>
      <c r="U25" s="3"/>
      <c r="V25" s="3"/>
      <c r="W25" s="3"/>
      <c r="X25" s="3"/>
      <c r="Y25" s="3"/>
      <c r="Z25" s="3"/>
      <c r="AA25" s="3"/>
      <c r="AB25" s="3"/>
      <c r="AC25" s="3"/>
      <c r="AD25" s="3"/>
      <c r="AE25" s="3"/>
    </row>
    <row r="26" spans="1:31" x14ac:dyDescent="0.2">
      <c r="A26" s="85" t="s">
        <v>142</v>
      </c>
      <c r="B26" s="85"/>
      <c r="C26" s="85"/>
      <c r="D26" s="85"/>
      <c r="E26" s="85"/>
      <c r="F26" s="85"/>
      <c r="G26" s="85"/>
      <c r="H26" s="85"/>
      <c r="I26" s="60">
        <v>0</v>
      </c>
      <c r="J26" s="60">
        <v>0</v>
      </c>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89" t="s">
        <v>320</v>
      </c>
      <c r="B28" s="89"/>
      <c r="C28" s="89"/>
      <c r="D28" s="89"/>
      <c r="E28" s="89"/>
      <c r="F28" s="89"/>
      <c r="G28" s="89"/>
      <c r="H28" s="89"/>
      <c r="I28" s="49">
        <v>1637258</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1050052</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1118533</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4" t="s">
        <v>291</v>
      </c>
      <c r="B32" s="74"/>
      <c r="C32" s="74"/>
      <c r="D32" s="74"/>
      <c r="E32" s="74"/>
      <c r="F32" s="74"/>
      <c r="G32" s="74"/>
      <c r="H32" s="74"/>
      <c r="I32" s="49">
        <v>4109789</v>
      </c>
      <c r="J32" s="3"/>
      <c r="K32" s="3"/>
      <c r="L32" s="3"/>
      <c r="M32" s="3"/>
      <c r="N32" s="3"/>
      <c r="O32" s="3"/>
      <c r="P32" s="3"/>
      <c r="Q32" s="3"/>
      <c r="R32" s="3"/>
      <c r="S32" s="3"/>
      <c r="T32" s="3"/>
      <c r="U32" s="3"/>
      <c r="V32" s="3"/>
      <c r="W32" s="3"/>
      <c r="X32" s="3"/>
      <c r="Y32" s="3"/>
      <c r="Z32" s="3"/>
      <c r="AA32" s="3"/>
      <c r="AB32" s="3"/>
      <c r="AC32" s="3"/>
      <c r="AD32" s="3"/>
      <c r="AE32" s="3"/>
    </row>
    <row r="33" spans="1:31" x14ac:dyDescent="0.2">
      <c r="A33" s="74" t="s">
        <v>207</v>
      </c>
      <c r="B33" s="74"/>
      <c r="C33" s="74"/>
      <c r="D33" s="74"/>
      <c r="E33" s="74"/>
      <c r="F33" s="74"/>
      <c r="G33" s="74"/>
      <c r="H33" s="74"/>
      <c r="I33" s="49">
        <v>447273.29278054461</v>
      </c>
      <c r="J33" s="3"/>
      <c r="K33" s="3"/>
      <c r="L33" s="3"/>
      <c r="M33" s="3"/>
      <c r="N33" s="3"/>
      <c r="O33" s="3"/>
      <c r="P33" s="3"/>
      <c r="Q33" s="3"/>
      <c r="R33" s="3"/>
      <c r="S33" s="3"/>
      <c r="T33" s="3"/>
      <c r="U33" s="3"/>
      <c r="V33" s="3"/>
      <c r="W33" s="3"/>
      <c r="X33" s="3"/>
      <c r="Y33" s="3"/>
      <c r="Z33" s="3"/>
      <c r="AA33" s="3"/>
      <c r="AB33" s="3"/>
      <c r="AC33" s="3"/>
      <c r="AD33" s="3"/>
      <c r="AE33" s="3"/>
    </row>
    <row r="34" spans="1:31" x14ac:dyDescent="0.2">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4" t="s">
        <v>209</v>
      </c>
      <c r="B36" s="74"/>
      <c r="C36" s="74"/>
      <c r="D36" s="74"/>
      <c r="E36" s="74"/>
      <c r="F36" s="74"/>
      <c r="G36" s="74"/>
      <c r="H36" s="74"/>
      <c r="I36" s="49">
        <v>649034.76721945545</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5" t="s">
        <v>81</v>
      </c>
      <c r="B38" s="85"/>
      <c r="C38" s="85"/>
      <c r="D38" s="85"/>
      <c r="E38" s="85"/>
      <c r="F38" s="85"/>
      <c r="G38" s="85"/>
      <c r="H38" s="85"/>
      <c r="I38" s="60">
        <v>649034.76721945545</v>
      </c>
      <c r="J38" s="60">
        <v>0</v>
      </c>
      <c r="K38" s="3"/>
      <c r="L38" s="3"/>
      <c r="M38" s="3"/>
      <c r="N38" s="3"/>
      <c r="O38" s="3"/>
      <c r="P38" s="3"/>
      <c r="Q38" s="3"/>
      <c r="R38" s="3"/>
      <c r="S38" s="3"/>
      <c r="T38" s="3"/>
      <c r="U38" s="3"/>
      <c r="V38" s="3"/>
      <c r="W38" s="3"/>
      <c r="X38" s="3"/>
      <c r="Y38" s="3"/>
      <c r="Z38" s="3"/>
      <c r="AA38" s="3"/>
      <c r="AB38" s="3"/>
      <c r="AC38" s="3"/>
      <c r="AD38" s="3"/>
      <c r="AE38" s="3"/>
    </row>
    <row r="39" spans="1:31" x14ac:dyDescent="0.2">
      <c r="A39" s="85" t="s">
        <v>142</v>
      </c>
      <c r="B39" s="85"/>
      <c r="C39" s="85"/>
      <c r="D39" s="85"/>
      <c r="E39" s="85"/>
      <c r="F39" s="85"/>
      <c r="G39" s="85"/>
      <c r="H39" s="85"/>
      <c r="I39" s="60">
        <v>0</v>
      </c>
      <c r="J39" s="60">
        <v>0</v>
      </c>
      <c r="K39" s="3"/>
      <c r="L39" s="3"/>
      <c r="M39" s="3"/>
      <c r="N39" s="3"/>
      <c r="O39" s="3"/>
      <c r="P39" s="3"/>
      <c r="Q39" s="3"/>
      <c r="R39" s="3"/>
      <c r="S39" s="3"/>
      <c r="T39" s="3"/>
      <c r="U39" s="3"/>
      <c r="V39" s="3"/>
      <c r="W39" s="3"/>
      <c r="X39" s="3"/>
      <c r="Y39" s="3"/>
      <c r="Z39" s="3"/>
      <c r="AA39" s="3"/>
      <c r="AB39" s="3"/>
      <c r="AC39" s="3"/>
      <c r="AD39" s="3"/>
      <c r="AE39" s="3"/>
    </row>
    <row r="40" spans="1:31" x14ac:dyDescent="0.2">
      <c r="A40" s="85" t="s">
        <v>142</v>
      </c>
      <c r="B40" s="85"/>
      <c r="C40" s="85"/>
      <c r="D40" s="85"/>
      <c r="E40" s="85"/>
      <c r="F40" s="85"/>
      <c r="G40" s="85"/>
      <c r="H40" s="85"/>
      <c r="I40" s="60">
        <v>0</v>
      </c>
      <c r="J40" s="60">
        <v>0</v>
      </c>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4185797</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8978323</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601323</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90" t="s">
        <v>297</v>
      </c>
      <c r="B52" s="90"/>
      <c r="C52" s="90"/>
      <c r="D52" s="90"/>
      <c r="E52" s="90"/>
      <c r="F52" s="90"/>
      <c r="G52" s="90"/>
      <c r="H52" s="90"/>
      <c r="I52" s="49">
        <v>209423</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
      <c r="A55" s="91" t="s">
        <v>280</v>
      </c>
      <c r="B55" s="91"/>
      <c r="C55" s="91"/>
      <c r="D55" s="91"/>
      <c r="E55" s="91"/>
      <c r="F55" s="91"/>
      <c r="G55" s="91"/>
      <c r="H55" s="91"/>
      <c r="I55" s="49">
        <v>16421485</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16421485</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19150215</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18713030</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17892216</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18843671</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17726561</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16823530.811000001</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17714709</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2" t="s">
        <v>298</v>
      </c>
      <c r="B65" s="92"/>
      <c r="C65" s="92"/>
      <c r="D65" s="92"/>
      <c r="E65" s="92"/>
      <c r="F65" s="92"/>
      <c r="G65" s="92"/>
      <c r="H65" s="92"/>
      <c r="I65" s="49">
        <v>573122.66799999995</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93" t="s">
        <v>300</v>
      </c>
      <c r="B67" s="93"/>
      <c r="C67" s="93"/>
      <c r="D67" s="93"/>
      <c r="E67" s="93"/>
      <c r="F67" s="93"/>
      <c r="G67" s="93"/>
      <c r="H67" s="93"/>
      <c r="I67" s="49">
        <v>564770</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6" t="s">
        <v>339</v>
      </c>
      <c r="B70" s="76"/>
      <c r="C70" s="76"/>
      <c r="D70" s="76"/>
      <c r="E70" s="76"/>
      <c r="F70" s="76"/>
      <c r="G70" s="76"/>
      <c r="H70" s="76"/>
      <c r="I70" s="49">
        <v>1896</v>
      </c>
      <c r="J70" s="3"/>
      <c r="K70" s="3"/>
      <c r="L70" s="3"/>
      <c r="M70" s="3"/>
      <c r="N70" s="3"/>
      <c r="O70" s="3"/>
      <c r="P70" s="3"/>
      <c r="Q70" s="3"/>
      <c r="R70" s="3"/>
      <c r="S70" s="3"/>
      <c r="T70" s="3"/>
      <c r="U70" s="3"/>
      <c r="V70" s="3"/>
      <c r="W70" s="3"/>
      <c r="X70" s="3"/>
      <c r="Y70" s="3"/>
      <c r="Z70" s="3"/>
      <c r="AA70" s="3"/>
      <c r="AB70" s="3"/>
      <c r="AC70" s="3"/>
      <c r="AD70" s="3"/>
      <c r="AE70" s="3"/>
    </row>
    <row r="71" spans="1:31" x14ac:dyDescent="0.2">
      <c r="A71" s="76" t="s">
        <v>336</v>
      </c>
      <c r="B71" s="76"/>
      <c r="C71" s="76"/>
      <c r="D71" s="76"/>
      <c r="E71" s="76"/>
      <c r="F71" s="76"/>
      <c r="G71" s="76"/>
      <c r="H71" s="76"/>
      <c r="I71" s="49">
        <v>68</v>
      </c>
      <c r="J71" s="3"/>
      <c r="K71" s="3"/>
      <c r="L71" s="3"/>
      <c r="M71" s="3"/>
      <c r="N71" s="3"/>
      <c r="O71" s="3"/>
      <c r="P71" s="3"/>
      <c r="Q71" s="3"/>
      <c r="R71" s="3"/>
      <c r="S71" s="3"/>
      <c r="T71" s="3"/>
      <c r="U71" s="3"/>
      <c r="V71" s="3"/>
      <c r="W71" s="3"/>
      <c r="X71" s="3"/>
      <c r="Y71" s="3"/>
      <c r="Z71" s="3"/>
      <c r="AA71" s="3"/>
      <c r="AB71" s="3"/>
      <c r="AC71" s="3"/>
      <c r="AD71" s="3"/>
      <c r="AE71" s="3"/>
    </row>
    <row r="72" spans="1:31" x14ac:dyDescent="0.2">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76" t="s">
        <v>342</v>
      </c>
      <c r="B73" s="76"/>
      <c r="C73" s="76"/>
      <c r="D73" s="76"/>
      <c r="E73" s="76"/>
      <c r="F73" s="76"/>
      <c r="G73" s="76"/>
      <c r="H73" s="76"/>
      <c r="I73" s="49">
        <v>36</v>
      </c>
      <c r="J73" s="3"/>
      <c r="K73" s="3"/>
      <c r="L73" s="3"/>
      <c r="M73" s="3"/>
      <c r="N73" s="3"/>
      <c r="O73" s="3"/>
      <c r="P73" s="3"/>
      <c r="Q73" s="3"/>
      <c r="R73" s="3"/>
      <c r="S73" s="3"/>
      <c r="T73" s="3"/>
      <c r="U73" s="3"/>
      <c r="V73" s="3"/>
      <c r="W73" s="3"/>
      <c r="X73" s="3"/>
      <c r="Y73" s="3"/>
      <c r="Z73" s="3"/>
      <c r="AA73" s="3"/>
      <c r="AB73" s="3"/>
      <c r="AC73" s="3"/>
      <c r="AD73" s="3"/>
      <c r="AE73" s="3"/>
    </row>
    <row r="74" spans="1:31" x14ac:dyDescent="0.2">
      <c r="A74" s="105" t="s">
        <v>337</v>
      </c>
      <c r="B74" s="105"/>
      <c r="C74" s="105"/>
      <c r="D74" s="105"/>
      <c r="E74" s="105"/>
      <c r="F74" s="105"/>
      <c r="G74" s="105"/>
      <c r="H74" s="105"/>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76" t="s">
        <v>341</v>
      </c>
      <c r="B75" s="76"/>
      <c r="C75" s="76"/>
      <c r="D75" s="76"/>
      <c r="E75" s="76"/>
      <c r="F75" s="76"/>
      <c r="G75" s="76"/>
      <c r="H75" s="76"/>
      <c r="I75" s="49">
        <v>1889</v>
      </c>
      <c r="J75" s="3"/>
      <c r="K75" s="3"/>
      <c r="L75" s="3"/>
      <c r="M75" s="3"/>
      <c r="N75" s="3"/>
      <c r="O75" s="3"/>
      <c r="P75" s="3"/>
      <c r="Q75" s="3"/>
      <c r="R75" s="3"/>
      <c r="S75" s="3"/>
      <c r="T75" s="3"/>
      <c r="U75" s="3"/>
      <c r="V75" s="3"/>
      <c r="W75" s="3"/>
      <c r="X75" s="3"/>
      <c r="Y75" s="3"/>
      <c r="Z75" s="3"/>
      <c r="AA75" s="3"/>
      <c r="AB75" s="3"/>
      <c r="AC75" s="3"/>
      <c r="AD75" s="3"/>
      <c r="AE75" s="3"/>
    </row>
    <row r="76" spans="1:31" x14ac:dyDescent="0.2">
      <c r="A76" s="76" t="s">
        <v>340</v>
      </c>
      <c r="B76" s="76"/>
      <c r="C76" s="76"/>
      <c r="D76" s="76"/>
      <c r="E76" s="76"/>
      <c r="F76" s="76"/>
      <c r="G76" s="76"/>
      <c r="H76" s="76"/>
      <c r="I76" s="49">
        <v>62</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36</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2" t="s">
        <v>232</v>
      </c>
      <c r="C87" s="102"/>
      <c r="D87" s="102"/>
      <c r="E87" s="102"/>
      <c r="F87" s="102"/>
      <c r="G87" s="102"/>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3" t="s">
        <v>282</v>
      </c>
      <c r="C90" s="103"/>
      <c r="D90" s="103"/>
      <c r="E90" s="103"/>
      <c r="F90" s="103"/>
      <c r="G90" s="103"/>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2" t="s">
        <v>235</v>
      </c>
      <c r="C91" s="102"/>
      <c r="D91" s="102"/>
      <c r="E91" s="102"/>
      <c r="F91" s="102"/>
      <c r="G91" s="102"/>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1" t="s">
        <v>237</v>
      </c>
      <c r="C93" s="111"/>
      <c r="D93" s="111"/>
      <c r="E93" s="111"/>
      <c r="F93" s="111"/>
      <c r="G93" s="111"/>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81" t="s">
        <v>263</v>
      </c>
      <c r="C96" s="81"/>
      <c r="D96" s="81"/>
      <c r="E96" s="81"/>
      <c r="F96" s="81"/>
      <c r="G96" s="81"/>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7" t="s">
        <v>304</v>
      </c>
      <c r="C98" s="107"/>
      <c r="D98" s="107"/>
      <c r="E98" s="107"/>
      <c r="F98" s="107"/>
      <c r="G98" s="107"/>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6" t="s">
        <v>254</v>
      </c>
      <c r="C100" s="116"/>
      <c r="D100" s="116"/>
      <c r="E100" s="116"/>
      <c r="F100" s="116"/>
      <c r="G100" s="116"/>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2" t="s">
        <v>306</v>
      </c>
      <c r="C101" s="82"/>
      <c r="D101" s="82"/>
      <c r="E101" s="82"/>
      <c r="F101" s="82"/>
      <c r="G101" s="82"/>
      <c r="H101" s="3"/>
      <c r="I101" s="31" t="s">
        <v>92</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2" t="s">
        <v>241</v>
      </c>
      <c r="C103" s="102"/>
      <c r="D103" s="102"/>
      <c r="E103" s="102"/>
      <c r="F103" s="102"/>
      <c r="G103" s="102"/>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4" t="s">
        <v>169</v>
      </c>
      <c r="B132" s="74"/>
      <c r="C132" s="74"/>
      <c r="D132" s="74"/>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4" t="s">
        <v>170</v>
      </c>
      <c r="B133" s="74"/>
      <c r="C133" s="74"/>
      <c r="D133" s="74"/>
      <c r="E133" s="65">
        <v>0</v>
      </c>
      <c r="F133" s="65">
        <v>0</v>
      </c>
      <c r="G133" s="65">
        <v>0</v>
      </c>
      <c r="H133" s="65">
        <v>0</v>
      </c>
      <c r="I133" s="65">
        <v>0</v>
      </c>
      <c r="J133" s="66" t="str">
        <f>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4" t="s">
        <v>171</v>
      </c>
      <c r="B134" s="74"/>
      <c r="C134" s="74"/>
      <c r="D134" s="74"/>
      <c r="E134" s="65">
        <v>0</v>
      </c>
      <c r="F134" s="65">
        <v>0</v>
      </c>
      <c r="G134" s="65">
        <v>0</v>
      </c>
      <c r="H134" s="65">
        <v>0</v>
      </c>
      <c r="I134" s="65">
        <v>0</v>
      </c>
      <c r="J134" s="66" t="str">
        <f t="shared" ref="J134" si="0">IF(SUM(E134:I134)=0, "", SUM(E134:I134))</f>
        <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4" t="s">
        <v>172</v>
      </c>
      <c r="B135" s="74"/>
      <c r="C135" s="74"/>
      <c r="D135" s="74"/>
      <c r="E135" s="65">
        <v>0</v>
      </c>
      <c r="F135" s="65">
        <v>0</v>
      </c>
      <c r="G135" s="65">
        <v>0</v>
      </c>
      <c r="H135" s="65">
        <v>0</v>
      </c>
      <c r="I135" s="65">
        <v>0</v>
      </c>
      <c r="J135" s="66" t="str">
        <f t="shared" ref="J135:J143" si="1">IF(SUM(E135:I135)=0, "", SUM(E135:I135))</f>
        <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0</v>
      </c>
      <c r="H136" s="65">
        <v>0</v>
      </c>
      <c r="I136" s="65">
        <v>0</v>
      </c>
      <c r="J136" s="66" t="str">
        <f t="shared" si="1"/>
        <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0</v>
      </c>
      <c r="F137" s="65">
        <v>0</v>
      </c>
      <c r="G137" s="65">
        <v>0</v>
      </c>
      <c r="H137" s="65">
        <v>0</v>
      </c>
      <c r="I137" s="65">
        <v>0</v>
      </c>
      <c r="J137" s="66"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0</v>
      </c>
      <c r="G138" s="65">
        <v>0</v>
      </c>
      <c r="H138" s="65">
        <v>0</v>
      </c>
      <c r="I138" s="65">
        <v>0</v>
      </c>
      <c r="J138" s="66"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4" t="s">
        <v>176</v>
      </c>
      <c r="B139" s="74"/>
      <c r="C139" s="74"/>
      <c r="D139" s="74"/>
      <c r="E139" s="65">
        <v>0</v>
      </c>
      <c r="F139" s="65">
        <v>0</v>
      </c>
      <c r="G139" s="65">
        <v>0</v>
      </c>
      <c r="H139" s="65">
        <v>0</v>
      </c>
      <c r="I139" s="65">
        <v>0</v>
      </c>
      <c r="J139" s="66"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4" t="s">
        <v>177</v>
      </c>
      <c r="B140" s="74"/>
      <c r="C140" s="74"/>
      <c r="D140" s="74"/>
      <c r="E140" s="65">
        <v>0</v>
      </c>
      <c r="F140" s="65">
        <v>0</v>
      </c>
      <c r="G140" s="65">
        <v>0</v>
      </c>
      <c r="H140" s="65">
        <v>0</v>
      </c>
      <c r="I140" s="65">
        <v>0</v>
      </c>
      <c r="J140" s="66"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4" t="s">
        <v>178</v>
      </c>
      <c r="B141" s="74"/>
      <c r="C141" s="74"/>
      <c r="D141" s="74"/>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4" t="s">
        <v>179</v>
      </c>
      <c r="B142" s="74"/>
      <c r="C142" s="74"/>
      <c r="D142" s="74"/>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4" t="s">
        <v>180</v>
      </c>
      <c r="B143" s="74"/>
      <c r="C143" s="74"/>
      <c r="D143" s="74"/>
      <c r="E143" s="65">
        <v>0</v>
      </c>
      <c r="F143" s="65">
        <v>0</v>
      </c>
      <c r="G143" s="65">
        <v>0</v>
      </c>
      <c r="H143" s="65">
        <v>0</v>
      </c>
      <c r="I143" s="65">
        <v>0</v>
      </c>
      <c r="J143" s="66" t="str">
        <f t="shared" si="1"/>
        <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4" t="s">
        <v>181</v>
      </c>
      <c r="B146" s="74"/>
      <c r="C146" s="74"/>
      <c r="D146" s="74"/>
      <c r="E146" s="65">
        <v>0</v>
      </c>
      <c r="F146" s="65">
        <v>0</v>
      </c>
      <c r="G146" s="65">
        <v>8</v>
      </c>
      <c r="H146" s="65">
        <v>0</v>
      </c>
      <c r="I146" s="65">
        <v>0</v>
      </c>
      <c r="J146" s="66">
        <f t="shared" ref="J146:J151" si="2">IF(SUM(E146:I146)=0, "", SUM(E146:I146))</f>
        <v>8</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4" t="s">
        <v>182</v>
      </c>
      <c r="B147" s="74"/>
      <c r="C147" s="74"/>
      <c r="D147" s="74"/>
      <c r="E147" s="65">
        <v>0</v>
      </c>
      <c r="F147" s="65">
        <v>0</v>
      </c>
      <c r="G147" s="65">
        <v>0</v>
      </c>
      <c r="H147" s="65">
        <v>6.9820000000000002</v>
      </c>
      <c r="I147" s="65">
        <v>0</v>
      </c>
      <c r="J147" s="66">
        <f t="shared" si="2"/>
        <v>6.9820000000000002</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4" t="s">
        <v>183</v>
      </c>
      <c r="B148" s="74"/>
      <c r="C148" s="74"/>
      <c r="D148" s="74"/>
      <c r="E148" s="65">
        <v>0</v>
      </c>
      <c r="F148" s="65">
        <v>0</v>
      </c>
      <c r="G148" s="65">
        <v>20.763000000000002</v>
      </c>
      <c r="H148" s="65">
        <v>7.1289999999999996</v>
      </c>
      <c r="I148" s="65">
        <v>0</v>
      </c>
      <c r="J148" s="66">
        <f t="shared" si="2"/>
        <v>27.892000000000003</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4" t="s">
        <v>184</v>
      </c>
      <c r="B149" s="74"/>
      <c r="C149" s="74"/>
      <c r="D149" s="74"/>
      <c r="E149" s="65">
        <v>0</v>
      </c>
      <c r="F149" s="65">
        <v>0</v>
      </c>
      <c r="G149" s="65">
        <v>0</v>
      </c>
      <c r="H149" s="65">
        <v>0</v>
      </c>
      <c r="I149" s="65">
        <v>0</v>
      </c>
      <c r="J149" s="66"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4" t="s">
        <v>185</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4" t="s">
        <v>180</v>
      </c>
      <c r="B151" s="74"/>
      <c r="C151" s="74"/>
      <c r="D151" s="74"/>
      <c r="E151" s="65">
        <v>0</v>
      </c>
      <c r="F151" s="65">
        <v>0</v>
      </c>
      <c r="G151" s="65">
        <v>0</v>
      </c>
      <c r="H151" s="65">
        <v>0</v>
      </c>
      <c r="I151" s="65">
        <v>0</v>
      </c>
      <c r="J151" s="66" t="str">
        <f t="shared" si="2"/>
        <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4" t="s">
        <v>186</v>
      </c>
      <c r="B154" s="74"/>
      <c r="C154" s="74"/>
      <c r="D154" s="74"/>
      <c r="E154" s="65">
        <v>0</v>
      </c>
      <c r="F154" s="65">
        <v>0</v>
      </c>
      <c r="G154" s="65">
        <v>0</v>
      </c>
      <c r="H154" s="65">
        <v>0</v>
      </c>
      <c r="I154" s="65">
        <v>0</v>
      </c>
      <c r="J154" s="66" t="str">
        <f t="shared" ref="J154:J161" si="3">IF(SUM(E154:I154)=0, "", SUM(E154:I154))</f>
        <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0</v>
      </c>
      <c r="F155" s="65">
        <v>0</v>
      </c>
      <c r="G155" s="65">
        <v>12</v>
      </c>
      <c r="H155" s="65">
        <v>5</v>
      </c>
      <c r="I155" s="65">
        <v>0</v>
      </c>
      <c r="J155" s="66">
        <f t="shared" si="3"/>
        <v>17</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0</v>
      </c>
      <c r="F156" s="65">
        <v>0</v>
      </c>
      <c r="G156" s="65">
        <v>19</v>
      </c>
      <c r="H156" s="65">
        <v>0</v>
      </c>
      <c r="I156" s="65">
        <v>0</v>
      </c>
      <c r="J156" s="66">
        <f t="shared" si="3"/>
        <v>19</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0</v>
      </c>
      <c r="F157" s="65">
        <v>0</v>
      </c>
      <c r="G157" s="65">
        <v>0</v>
      </c>
      <c r="H157" s="65">
        <v>0</v>
      </c>
      <c r="I157" s="65">
        <v>0</v>
      </c>
      <c r="J157" s="66"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4" t="s">
        <v>190</v>
      </c>
      <c r="B158" s="74"/>
      <c r="C158" s="74"/>
      <c r="D158" s="74"/>
      <c r="E158" s="65">
        <v>0</v>
      </c>
      <c r="F158" s="65">
        <v>0</v>
      </c>
      <c r="G158" s="65">
        <v>0</v>
      </c>
      <c r="H158" s="65">
        <v>0</v>
      </c>
      <c r="I158" s="65">
        <v>0</v>
      </c>
      <c r="J158" s="66"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0</v>
      </c>
      <c r="F159" s="65">
        <v>0</v>
      </c>
      <c r="G159" s="65">
        <v>0</v>
      </c>
      <c r="H159" s="65">
        <v>0</v>
      </c>
      <c r="I159" s="65">
        <v>0</v>
      </c>
      <c r="J159" s="66"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0</v>
      </c>
      <c r="F160" s="65">
        <v>0</v>
      </c>
      <c r="G160" s="65">
        <v>0</v>
      </c>
      <c r="H160" s="65">
        <v>0</v>
      </c>
      <c r="I160" s="65">
        <v>0</v>
      </c>
      <c r="J160" s="66" t="str">
        <f t="shared" si="3"/>
        <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4" t="s">
        <v>193</v>
      </c>
      <c r="B164" s="74"/>
      <c r="C164" s="74"/>
      <c r="D164" s="74"/>
      <c r="E164" s="65">
        <v>0</v>
      </c>
      <c r="F164" s="65">
        <v>0</v>
      </c>
      <c r="G164" s="65">
        <v>58.383000000000003</v>
      </c>
      <c r="H164" s="65">
        <v>33.893999999999998</v>
      </c>
      <c r="I164" s="65">
        <v>0</v>
      </c>
      <c r="J164" s="66">
        <f>IF(SUM(E164:I164)=0, "", SUM(E164:I164))</f>
        <v>92.277000000000001</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4" t="s">
        <v>185</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4" t="s">
        <v>194</v>
      </c>
      <c r="B166" s="74"/>
      <c r="C166" s="74"/>
      <c r="D166" s="74"/>
      <c r="E166" s="65">
        <v>0</v>
      </c>
      <c r="F166" s="65">
        <v>0</v>
      </c>
      <c r="G166" s="65">
        <v>543</v>
      </c>
      <c r="H166" s="65">
        <v>43</v>
      </c>
      <c r="I166" s="65">
        <v>0</v>
      </c>
      <c r="J166" s="66">
        <f>IF(SUM(E166:I166)=0, "", SUM(E166:I166))</f>
        <v>586</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4" t="s">
        <v>195</v>
      </c>
      <c r="B167" s="74"/>
      <c r="C167" s="74"/>
      <c r="D167" s="74"/>
      <c r="E167" s="65">
        <v>0</v>
      </c>
      <c r="F167" s="65">
        <v>0</v>
      </c>
      <c r="G167" s="65">
        <v>74.7</v>
      </c>
      <c r="H167" s="65">
        <v>3.3</v>
      </c>
      <c r="I167" s="65">
        <v>0</v>
      </c>
      <c r="J167" s="66">
        <f>IF(SUM(E167:I167)=0, "", SUM(E167:I167))</f>
        <v>78</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4" t="s">
        <v>96</v>
      </c>
      <c r="B170" s="74"/>
      <c r="C170" s="74"/>
      <c r="D170" s="74"/>
      <c r="E170" s="65">
        <v>0</v>
      </c>
      <c r="F170" s="65">
        <v>0</v>
      </c>
      <c r="G170" s="65">
        <v>1948</v>
      </c>
      <c r="H170" s="65">
        <v>16</v>
      </c>
      <c r="I170" s="65">
        <v>0</v>
      </c>
      <c r="J170" s="66">
        <f>IF(SUM(E170:I170)=0, "", SUM(E170:I170))</f>
        <v>1964</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4" t="s">
        <v>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2" t="s">
        <v>142</v>
      </c>
      <c r="B181" s="72"/>
      <c r="C181" s="72"/>
      <c r="D181" s="72"/>
      <c r="E181" s="72"/>
      <c r="F181" s="72"/>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2" t="s">
        <v>142</v>
      </c>
      <c r="B182" s="72"/>
      <c r="C182" s="72"/>
      <c r="D182" s="72"/>
      <c r="E182" s="72"/>
      <c r="F182" s="72"/>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2" t="s">
        <v>142</v>
      </c>
      <c r="B183" s="72"/>
      <c r="C183" s="72"/>
      <c r="D183" s="72"/>
      <c r="E183" s="72"/>
      <c r="F183" s="72"/>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2" t="s">
        <v>142</v>
      </c>
      <c r="B184" s="72"/>
      <c r="C184" s="72"/>
      <c r="D184" s="72"/>
      <c r="E184" s="72"/>
      <c r="F184" s="72"/>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2" t="s">
        <v>142</v>
      </c>
      <c r="B185" s="72"/>
      <c r="C185" s="72"/>
      <c r="D185" s="72"/>
      <c r="E185" s="72"/>
      <c r="F185" s="72"/>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2" t="s">
        <v>142</v>
      </c>
      <c r="B186" s="72"/>
      <c r="C186" s="72"/>
      <c r="D186" s="72"/>
      <c r="E186" s="72"/>
      <c r="F186" s="72"/>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2" t="s">
        <v>142</v>
      </c>
      <c r="B187" s="72"/>
      <c r="C187" s="72"/>
      <c r="D187" s="72"/>
      <c r="E187" s="72"/>
      <c r="F187" s="72"/>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2" t="s">
        <v>142</v>
      </c>
      <c r="B188" s="72"/>
      <c r="C188" s="72"/>
      <c r="D188" s="72"/>
      <c r="E188" s="72"/>
      <c r="F188" s="72"/>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2" t="s">
        <v>142</v>
      </c>
      <c r="B189" s="72"/>
      <c r="C189" s="72"/>
      <c r="D189" s="72"/>
      <c r="E189" s="72"/>
      <c r="F189" s="72"/>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2" t="s">
        <v>142</v>
      </c>
      <c r="B190" s="72"/>
      <c r="C190" s="72"/>
      <c r="D190" s="72"/>
      <c r="E190" s="72"/>
      <c r="F190" s="72"/>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2" t="s">
        <v>142</v>
      </c>
      <c r="B191" s="72"/>
      <c r="C191" s="72"/>
      <c r="D191" s="72"/>
      <c r="E191" s="72"/>
      <c r="F191" s="72"/>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2" t="s">
        <v>142</v>
      </c>
      <c r="B192" s="72"/>
      <c r="C192" s="72"/>
      <c r="D192" s="72"/>
      <c r="E192" s="72"/>
      <c r="F192" s="72"/>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2" t="s">
        <v>142</v>
      </c>
      <c r="B193" s="72"/>
      <c r="C193" s="72"/>
      <c r="D193" s="72"/>
      <c r="E193" s="72"/>
      <c r="F193" s="72"/>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2" t="s">
        <v>142</v>
      </c>
      <c r="B194" s="72"/>
      <c r="C194" s="72"/>
      <c r="D194" s="72"/>
      <c r="E194" s="72"/>
      <c r="F194" s="72"/>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2" t="s">
        <v>142</v>
      </c>
      <c r="B195" s="72"/>
      <c r="C195" s="72"/>
      <c r="D195" s="72"/>
      <c r="E195" s="72"/>
      <c r="F195" s="72"/>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2" t="s">
        <v>142</v>
      </c>
      <c r="B196" s="72"/>
      <c r="C196" s="72"/>
      <c r="D196" s="72"/>
      <c r="E196" s="72"/>
      <c r="F196" s="72"/>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2" t="s">
        <v>142</v>
      </c>
      <c r="B197" s="72"/>
      <c r="C197" s="72"/>
      <c r="D197" s="72"/>
      <c r="E197" s="72"/>
      <c r="F197" s="72"/>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2" t="s">
        <v>142</v>
      </c>
      <c r="B198" s="72"/>
      <c r="C198" s="72"/>
      <c r="D198" s="72"/>
      <c r="E198" s="72"/>
      <c r="F198" s="72"/>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2" t="s">
        <v>142</v>
      </c>
      <c r="B199" s="72"/>
      <c r="C199" s="72"/>
      <c r="D199" s="72"/>
      <c r="E199" s="72"/>
      <c r="F199" s="72"/>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6" t="s">
        <v>198</v>
      </c>
      <c r="B209" s="76"/>
      <c r="C209" s="76"/>
      <c r="D209" s="76"/>
      <c r="E209" s="76"/>
      <c r="F209" s="76"/>
      <c r="G209" s="76"/>
      <c r="H209" s="76"/>
      <c r="I209" s="49">
        <v>19.809999999999999</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6" t="s">
        <v>199</v>
      </c>
      <c r="B210" s="76"/>
      <c r="C210" s="76"/>
      <c r="D210" s="76"/>
      <c r="E210" s="76"/>
      <c r="F210" s="76"/>
      <c r="G210" s="76"/>
      <c r="H210" s="76"/>
      <c r="I210" s="49">
        <v>0</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4" t="s">
        <v>169</v>
      </c>
      <c r="B216" s="74"/>
      <c r="C216" s="74"/>
      <c r="D216" s="74"/>
      <c r="E216" s="74"/>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4" t="s">
        <v>170</v>
      </c>
      <c r="B217" s="74"/>
      <c r="C217" s="74"/>
      <c r="D217" s="74"/>
      <c r="E217" s="74"/>
      <c r="F217" s="65">
        <v>0</v>
      </c>
      <c r="G217" s="65">
        <v>0</v>
      </c>
      <c r="H217" s="65">
        <v>0</v>
      </c>
      <c r="I217" s="65">
        <v>0</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4" t="s">
        <v>171</v>
      </c>
      <c r="B218" s="74"/>
      <c r="C218" s="74"/>
      <c r="D218" s="74"/>
      <c r="E218" s="74"/>
      <c r="F218" s="65">
        <v>0</v>
      </c>
      <c r="G218" s="65">
        <v>0</v>
      </c>
      <c r="H218" s="65">
        <v>0</v>
      </c>
      <c r="I218" s="65">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4" t="s">
        <v>172</v>
      </c>
      <c r="B219" s="74"/>
      <c r="C219" s="74"/>
      <c r="D219" s="74"/>
      <c r="E219" s="74"/>
      <c r="F219" s="65">
        <v>0</v>
      </c>
      <c r="G219" s="65">
        <v>0</v>
      </c>
      <c r="H219" s="65">
        <v>0</v>
      </c>
      <c r="I219" s="65">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4" t="s">
        <v>173</v>
      </c>
      <c r="B220" s="74"/>
      <c r="C220" s="74"/>
      <c r="D220" s="74"/>
      <c r="E220" s="74"/>
      <c r="F220" s="65">
        <v>0</v>
      </c>
      <c r="G220" s="65">
        <v>0</v>
      </c>
      <c r="H220" s="65">
        <v>0</v>
      </c>
      <c r="I220" s="65">
        <v>0</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4" t="s">
        <v>174</v>
      </c>
      <c r="B221" s="74"/>
      <c r="C221" s="74"/>
      <c r="D221" s="74"/>
      <c r="E221" s="74"/>
      <c r="F221" s="65">
        <v>0</v>
      </c>
      <c r="G221" s="65">
        <v>0</v>
      </c>
      <c r="H221" s="65">
        <v>0</v>
      </c>
      <c r="I221" s="65">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0</v>
      </c>
      <c r="G222" s="65">
        <v>0</v>
      </c>
      <c r="H222" s="65">
        <v>0</v>
      </c>
      <c r="I222" s="65">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4" t="s">
        <v>176</v>
      </c>
      <c r="B223" s="74"/>
      <c r="C223" s="74"/>
      <c r="D223" s="74"/>
      <c r="E223" s="74"/>
      <c r="F223" s="65">
        <v>0</v>
      </c>
      <c r="G223" s="65">
        <v>0</v>
      </c>
      <c r="H223" s="65">
        <v>0</v>
      </c>
      <c r="I223" s="65">
        <v>0</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4" t="s">
        <v>177</v>
      </c>
      <c r="B224" s="74"/>
      <c r="C224" s="74"/>
      <c r="D224" s="74"/>
      <c r="E224" s="74"/>
      <c r="F224" s="65">
        <v>0</v>
      </c>
      <c r="G224" s="65">
        <v>0</v>
      </c>
      <c r="H224" s="65">
        <v>0</v>
      </c>
      <c r="I224" s="65">
        <v>0</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4" t="s">
        <v>178</v>
      </c>
      <c r="B225" s="74"/>
      <c r="C225" s="74"/>
      <c r="D225" s="74"/>
      <c r="E225" s="74"/>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4" t="s">
        <v>179</v>
      </c>
      <c r="B226" s="74"/>
      <c r="C226" s="74"/>
      <c r="D226" s="74"/>
      <c r="E226" s="74"/>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4" t="s">
        <v>180</v>
      </c>
      <c r="B227" s="74"/>
      <c r="C227" s="74"/>
      <c r="D227" s="74"/>
      <c r="E227" s="74"/>
      <c r="F227" s="65">
        <v>0</v>
      </c>
      <c r="G227" s="65">
        <v>0</v>
      </c>
      <c r="H227" s="65">
        <v>0</v>
      </c>
      <c r="I227" s="65">
        <v>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4" t="s">
        <v>181</v>
      </c>
      <c r="B230" s="74"/>
      <c r="C230" s="74"/>
      <c r="D230" s="74"/>
      <c r="E230" s="74"/>
      <c r="F230" s="65">
        <v>8</v>
      </c>
      <c r="G230" s="65">
        <v>0</v>
      </c>
      <c r="H230" s="65">
        <v>0</v>
      </c>
      <c r="I230" s="65">
        <v>8</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4" t="s">
        <v>182</v>
      </c>
      <c r="B231" s="74"/>
      <c r="C231" s="74"/>
      <c r="D231" s="74"/>
      <c r="E231" s="74"/>
      <c r="F231" s="65">
        <v>6.9820000000000002</v>
      </c>
      <c r="G231" s="65">
        <v>0</v>
      </c>
      <c r="H231" s="65">
        <v>0</v>
      </c>
      <c r="I231" s="65">
        <v>6.9820000000000002</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4" t="s">
        <v>183</v>
      </c>
      <c r="B232" s="74"/>
      <c r="C232" s="74"/>
      <c r="D232" s="74"/>
      <c r="E232" s="74"/>
      <c r="F232" s="65">
        <v>25.876999999999999</v>
      </c>
      <c r="G232" s="65">
        <v>2.0150000000000001</v>
      </c>
      <c r="H232" s="65">
        <v>0</v>
      </c>
      <c r="I232" s="65">
        <v>27.891999999999999</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4" t="s">
        <v>184</v>
      </c>
      <c r="B233" s="74"/>
      <c r="C233" s="74"/>
      <c r="D233" s="74"/>
      <c r="E233" s="74"/>
      <c r="F233" s="65">
        <v>0</v>
      </c>
      <c r="G233" s="65">
        <v>0</v>
      </c>
      <c r="H233" s="65">
        <v>0</v>
      </c>
      <c r="I233" s="65">
        <v>0</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4" t="s">
        <v>185</v>
      </c>
      <c r="B234" s="74"/>
      <c r="C234" s="74"/>
      <c r="D234" s="74"/>
      <c r="E234" s="74"/>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4" t="s">
        <v>180</v>
      </c>
      <c r="B235" s="74"/>
      <c r="C235" s="74"/>
      <c r="D235" s="74"/>
      <c r="E235" s="74"/>
      <c r="F235" s="65">
        <v>0</v>
      </c>
      <c r="G235" s="65">
        <v>0</v>
      </c>
      <c r="H235" s="65">
        <v>0</v>
      </c>
      <c r="I235" s="65">
        <v>0</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4" t="s">
        <v>186</v>
      </c>
      <c r="B238" s="74"/>
      <c r="C238" s="74"/>
      <c r="D238" s="74"/>
      <c r="E238" s="74"/>
      <c r="F238" s="65">
        <v>0</v>
      </c>
      <c r="G238" s="65">
        <v>0</v>
      </c>
      <c r="H238" s="65">
        <v>0</v>
      </c>
      <c r="I238" s="65">
        <v>0</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4" t="s">
        <v>187</v>
      </c>
      <c r="B239" s="74"/>
      <c r="C239" s="74"/>
      <c r="D239" s="74"/>
      <c r="E239" s="74"/>
      <c r="F239" s="65">
        <v>17</v>
      </c>
      <c r="G239" s="65">
        <v>0</v>
      </c>
      <c r="H239" s="65">
        <v>0</v>
      </c>
      <c r="I239" s="65">
        <v>17</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19</v>
      </c>
      <c r="G240" s="65">
        <v>0</v>
      </c>
      <c r="H240" s="65">
        <v>0</v>
      </c>
      <c r="I240" s="65">
        <v>19</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0</v>
      </c>
      <c r="G241" s="65">
        <v>0</v>
      </c>
      <c r="H241" s="65">
        <v>0</v>
      </c>
      <c r="I241" s="65">
        <v>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4" t="s">
        <v>190</v>
      </c>
      <c r="B242" s="74"/>
      <c r="C242" s="74"/>
      <c r="D242" s="74"/>
      <c r="E242" s="74"/>
      <c r="F242" s="65">
        <v>0</v>
      </c>
      <c r="G242" s="65">
        <v>0</v>
      </c>
      <c r="H242" s="65">
        <v>0</v>
      </c>
      <c r="I242" s="65">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0</v>
      </c>
      <c r="G243" s="65">
        <v>0</v>
      </c>
      <c r="H243" s="65">
        <v>0</v>
      </c>
      <c r="I243" s="65">
        <v>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0</v>
      </c>
      <c r="G244" s="65">
        <v>0</v>
      </c>
      <c r="H244" s="65">
        <v>0</v>
      </c>
      <c r="I244" s="65">
        <v>0</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4" t="s">
        <v>193</v>
      </c>
      <c r="B248" s="74"/>
      <c r="C248" s="74"/>
      <c r="D248" s="74"/>
      <c r="E248" s="74"/>
      <c r="F248" s="65">
        <v>91.302999999999997</v>
      </c>
      <c r="G248" s="65">
        <v>0.97399999999999998</v>
      </c>
      <c r="H248" s="65">
        <v>0</v>
      </c>
      <c r="I248" s="65">
        <v>92.277000000000001</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4" t="s">
        <v>185</v>
      </c>
      <c r="B249" s="74"/>
      <c r="C249" s="74"/>
      <c r="D249" s="74"/>
      <c r="E249" s="74"/>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4" t="s">
        <v>194</v>
      </c>
      <c r="B250" s="74"/>
      <c r="C250" s="74"/>
      <c r="D250" s="74"/>
      <c r="E250" s="74"/>
      <c r="F250" s="65">
        <v>582</v>
      </c>
      <c r="G250" s="65">
        <v>9</v>
      </c>
      <c r="H250" s="65">
        <v>5</v>
      </c>
      <c r="I250" s="65">
        <v>586</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4" t="s">
        <v>195</v>
      </c>
      <c r="B251" s="74"/>
      <c r="C251" s="74"/>
      <c r="D251" s="74"/>
      <c r="E251" s="74"/>
      <c r="F251" s="65">
        <v>77.599999999999994</v>
      </c>
      <c r="G251" s="65">
        <v>0.4</v>
      </c>
      <c r="H251" s="65">
        <v>0</v>
      </c>
      <c r="I251" s="65">
        <v>78</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4" t="s">
        <v>196</v>
      </c>
      <c r="B254" s="74"/>
      <c r="C254" s="74"/>
      <c r="D254" s="74"/>
      <c r="E254" s="74"/>
      <c r="F254" s="65">
        <v>1951</v>
      </c>
      <c r="G254" s="65">
        <v>13</v>
      </c>
      <c r="H254" s="65">
        <v>0</v>
      </c>
      <c r="I254" s="65">
        <v>1964</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4" t="s">
        <v>197</v>
      </c>
      <c r="B255" s="74"/>
      <c r="C255" s="74"/>
      <c r="D255" s="74"/>
      <c r="E255" s="74"/>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
      <c r="A258" s="77"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5" t="s">
        <v>161</v>
      </c>
      <c r="B260" s="75"/>
      <c r="C260" s="75"/>
      <c r="D260" s="75"/>
      <c r="E260" s="75"/>
      <c r="F260" s="65">
        <v>42247879</v>
      </c>
      <c r="G260" s="65">
        <v>1224659</v>
      </c>
      <c r="H260" s="65">
        <v>0</v>
      </c>
      <c r="I260" s="65">
        <v>43472538</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6" t="s">
        <v>162</v>
      </c>
      <c r="B263" s="76"/>
      <c r="C263" s="76"/>
      <c r="D263" s="76"/>
      <c r="E263" s="76"/>
      <c r="F263" s="69">
        <v>4709731</v>
      </c>
      <c r="G263" s="69">
        <v>0</v>
      </c>
      <c r="H263" s="69">
        <v>0</v>
      </c>
      <c r="I263" s="69">
        <v>4709731</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6" t="s">
        <v>163</v>
      </c>
      <c r="B264" s="76"/>
      <c r="C264" s="76"/>
      <c r="D264" s="76"/>
      <c r="E264" s="76"/>
      <c r="F264" s="69">
        <v>215327</v>
      </c>
      <c r="G264" s="69">
        <v>0</v>
      </c>
      <c r="H264" s="69">
        <v>0</v>
      </c>
      <c r="I264" s="69">
        <v>215327</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6" t="s">
        <v>164</v>
      </c>
      <c r="B265" s="76"/>
      <c r="C265" s="76"/>
      <c r="D265" s="76"/>
      <c r="E265" s="76"/>
      <c r="F265" s="69">
        <v>26024836</v>
      </c>
      <c r="G265" s="69">
        <v>0</v>
      </c>
      <c r="H265" s="69">
        <v>0</v>
      </c>
      <c r="I265" s="69">
        <v>26024836</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6" t="s">
        <v>165</v>
      </c>
      <c r="B266" s="76"/>
      <c r="C266" s="76"/>
      <c r="D266" s="76"/>
      <c r="E266" s="76"/>
      <c r="F266" s="69">
        <v>0</v>
      </c>
      <c r="G266" s="69">
        <v>0</v>
      </c>
      <c r="H266" s="69">
        <v>0</v>
      </c>
      <c r="I266" s="69">
        <v>0</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6" t="s">
        <v>166</v>
      </c>
      <c r="B267" s="76"/>
      <c r="C267" s="76"/>
      <c r="D267" s="76"/>
      <c r="E267" s="76"/>
      <c r="F267" s="69">
        <v>11297985</v>
      </c>
      <c r="G267" s="69">
        <v>1224659</v>
      </c>
      <c r="H267" s="69">
        <v>0</v>
      </c>
      <c r="I267" s="69">
        <v>11297985</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6" t="s">
        <v>167</v>
      </c>
      <c r="B268" s="76"/>
      <c r="C268" s="76"/>
      <c r="D268" s="76"/>
      <c r="E268" s="76"/>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6" t="s">
        <v>168</v>
      </c>
      <c r="B269" s="76"/>
      <c r="C269" s="76"/>
      <c r="D269" s="76"/>
      <c r="E269" s="76"/>
      <c r="F269" s="69">
        <v>0</v>
      </c>
      <c r="G269" s="69">
        <v>0</v>
      </c>
      <c r="H269" s="69">
        <v>0</v>
      </c>
      <c r="I269" s="69">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7"/>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
      <c r="A275" s="101" t="s">
        <v>156</v>
      </c>
    </row>
    <row r="276" spans="1:31" s="35" customFormat="1" ht="50.65" customHeight="1" x14ac:dyDescent="0.2">
      <c r="A276" s="34"/>
      <c r="I276" s="100" t="s">
        <v>211</v>
      </c>
    </row>
    <row r="277" spans="1:31" ht="70.5" customHeight="1" x14ac:dyDescent="0.3">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c r="G278" s="65"/>
      <c r="H278" s="65"/>
      <c r="I278" s="65"/>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
      <c r="A279" s="74" t="s">
        <v>99</v>
      </c>
      <c r="B279" s="74"/>
      <c r="C279" s="74"/>
      <c r="D279" s="74"/>
      <c r="E279" s="74"/>
      <c r="F279" s="65">
        <v>302720.55</v>
      </c>
      <c r="G279" s="65"/>
      <c r="H279" s="65"/>
      <c r="I279" s="65" t="s">
        <v>348</v>
      </c>
      <c r="J279" s="79" t="s">
        <v>349</v>
      </c>
      <c r="K279" s="79"/>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3" t="s">
        <v>100</v>
      </c>
      <c r="B280" s="73"/>
      <c r="C280" s="73"/>
      <c r="D280" s="73"/>
      <c r="E280" s="73"/>
      <c r="F280" s="65"/>
      <c r="G280" s="65"/>
      <c r="H280" s="65"/>
      <c r="I280" s="65"/>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v>87783.05</v>
      </c>
      <c r="G281" s="65"/>
      <c r="H281" s="65"/>
      <c r="I281" s="65" t="s">
        <v>348</v>
      </c>
      <c r="J281" s="79" t="s">
        <v>350</v>
      </c>
      <c r="K281" s="79"/>
      <c r="L281" s="3"/>
      <c r="M281" s="3"/>
      <c r="N281" s="3"/>
      <c r="O281" s="3"/>
      <c r="P281" s="3"/>
      <c r="Q281" s="3"/>
      <c r="R281" s="3"/>
      <c r="S281" s="3"/>
      <c r="T281" s="3"/>
      <c r="U281" s="3"/>
      <c r="V281" s="3"/>
      <c r="W281" s="3"/>
      <c r="X281" s="3"/>
      <c r="Y281" s="3"/>
      <c r="Z281" s="3"/>
      <c r="AA281" s="3"/>
      <c r="AB281" s="3"/>
      <c r="AC281" s="3"/>
      <c r="AD281" s="3"/>
      <c r="AE281" s="3"/>
    </row>
    <row r="282" spans="1:31" x14ac:dyDescent="0.2">
      <c r="A282" s="74" t="s">
        <v>102</v>
      </c>
      <c r="B282" s="74"/>
      <c r="C282" s="74"/>
      <c r="D282" s="74"/>
      <c r="E282" s="74"/>
      <c r="F282" s="65"/>
      <c r="G282" s="65"/>
      <c r="H282" s="65"/>
      <c r="I282" s="65"/>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
      <c r="A283" s="74" t="s">
        <v>103</v>
      </c>
      <c r="B283" s="74"/>
      <c r="C283" s="74"/>
      <c r="D283" s="74"/>
      <c r="E283" s="74"/>
      <c r="F283" s="65"/>
      <c r="G283" s="65"/>
      <c r="H283" s="65"/>
      <c r="I283" s="65"/>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
      <c r="A284" s="74" t="s">
        <v>104</v>
      </c>
      <c r="B284" s="74"/>
      <c r="C284" s="74"/>
      <c r="D284" s="74"/>
      <c r="E284" s="74"/>
      <c r="F284" s="65"/>
      <c r="G284" s="65"/>
      <c r="H284" s="65"/>
      <c r="I284" s="65"/>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c r="G285" s="65"/>
      <c r="H285" s="65"/>
      <c r="I285" s="65"/>
      <c r="J285" s="79"/>
      <c r="K285" s="79"/>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3" t="s">
        <v>332</v>
      </c>
      <c r="B291" s="73"/>
      <c r="C291" s="73"/>
      <c r="D291" s="73"/>
      <c r="E291" s="73"/>
      <c r="F291" s="60">
        <v>0</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98"/>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t="s">
        <v>351</v>
      </c>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t="s">
        <v>353</v>
      </c>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t="s">
        <v>352</v>
      </c>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649034.76721945545</v>
      </c>
    </row>
    <row r="52" spans="1:2" x14ac:dyDescent="0.2">
      <c r="A52" t="s">
        <v>152</v>
      </c>
      <c r="B52">
        <f>+SUM(RR!I38:I40)</f>
        <v>649034.76721945545</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Mathias F Pedersen</cp:lastModifiedBy>
  <cp:lastPrinted>2023-03-22T07:40:34Z</cp:lastPrinted>
  <dcterms:created xsi:type="dcterms:W3CDTF">2022-03-11T12:55:18Z</dcterms:created>
  <dcterms:modified xsi:type="dcterms:W3CDTF">2026-06-30T07:37:11Z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