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K:\Regulatorisk\El-net\2025\Reguleringsregnskab og benchmark 2025\Opstilling og revisor 2025\"/>
    </mc:Choice>
  </mc:AlternateContent>
  <xr:revisionPtr revIDLastSave="0" documentId="13_ncr:1_{01CFE3B7-E807-4341-8707-68ED126C8FDD}"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67320" yWindow="-5550" windowWidth="38640" windowHeight="2124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<sst xmlns="http://schemas.openxmlformats.org/spreadsheetml/2006/main" count="484" uniqueCount="349">
  <si>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</si>
  <si>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</si>
  <si>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</si>
  <si>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</si>
  <si>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</si>
  <si>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</si>
  <si>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</si>
  <si>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</si>
  <si>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</si>
  <si>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</si>
  <si>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</si>
  <si>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</si>
  <si>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</si>
  <si>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</si>
  <si>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</si>
  <si>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</si>
  <si>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</si>
  <si>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</si>
  <si>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</si>
  <si>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</si>
  <si>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</si>
  <si>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</si>
  <si>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</si>
  <si>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</si>
  <si>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</si>
  <si>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</si>
  <si>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</si>
  <si>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</si>
  <si>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</si>
  <si>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</si>
  <si>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</si>
  <si>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</si>
  <si>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</si>
  <si>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</si>
  <si>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</si>
  <si>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</si>
  <si>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</si>
  <si>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</si>
  <si>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</si>
  <si>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</si>
  <si>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</si>
  <si>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</si>
  <si>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</si>
  <si>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</si>
  <si>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</si>
  <si>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</si>
  <si>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</si>
  <si>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</si>
  <si>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</si>
  <si>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</si>
  <si>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</si>
  <si>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</si>
  <si>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</si>
  <si>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</si>
  <si>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</si>
  <si>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</si>
  <si>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</si>
  <si>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</si>
  <si>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</si>
  <si>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</si>
  <si>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</si>
  <si>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</si>
  <si>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</si>
  <si>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</si>
  <si>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</si>
  <si>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</si>
  <si>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</si>
  <si>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</si>
  <si>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</si>
  <si>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</si>
  <si>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</si>
  <si>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</si>
  <si>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</si>
  <si>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</si>
  <si>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</si>
  <si>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</si>
  <si>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</si>
  <si>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</si>
  <si>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</si>
  <si>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</si>
  <si>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</si>
  <si>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</si>
  <si>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</si>
  <si>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</si>
  <si>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</si>
  <si>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</si>
  <si>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</si>
  <si>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</si>
  <si>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</si>
  <si>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</si>
  <si>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</si>
  <si>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</si>
  <si>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</si>
  <si>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</si>
  <si>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</si>
  <si>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</si>
  <si>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</si>
  <si>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</si>
  <si>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</si>
  <si>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</si>
  <si>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</si>
  <si>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</si>
  <si>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</si>
  <si>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</si>
  <si>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</si>
  <si>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</si>
  <si>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</si>
  <si>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</si>
  <si>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</si>
  <si>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</si>
  <si>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</si>
  <si>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</si>
  <si>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</si>
  <si>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</si>
  <si>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</si>
  <si>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</si>
  <si>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</si>
  <si>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</si>
  <si>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</si>
  <si>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</si>
  <si>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</si>
  <si>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</si>
  <si>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</si>
  <si>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</si>
  <si>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</si>
  <si>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</si>
  <si>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</si>
  <si>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</si>
  <si>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</si>
  <si>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</si>
  <si>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</si>
  <si>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</si>
  <si>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</si>
  <si>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</si>
  <si>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</si>
  <si>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</si>
  <si>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</si>
  <si>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</si>
  <si>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</si>
  <si>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</si>
  <si>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</si>
  <si>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</si>
  <si>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</si>
  <si>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</si>
  <si>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</si>
  <si>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</si>
  <si>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</si>
  <si>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</si>
  <si>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</si>
  <si>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</si>
  <si>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</si>
  <si>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</si>
  <si>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</si>
  <si>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</si>
  <si>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</si>
  <si>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</si>
  <si>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</si>
  <si>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</si>
  <si>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</si>
  <si>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</si>
  <si>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</si>
  <si>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</si>
  <si>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</si>
  <si>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</si>
  <si>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</si>
  <si>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</si>
  <si>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</si>
  <si>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</si>
  <si>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</si>
  <si>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</si>
  <si>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</si>
  <si>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</si>
  <si>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</si>
  <si>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</si>
  <si>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</si>
  <si>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</si>
  <si>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</si>
  <si>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</si>
  <si>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</si>
  <si>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</si>
  <si>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</si>
  <si>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</si>
  <si>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</si>
  <si>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</si>
  <si>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</si>
  <si>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</si>
  <si>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</si>
  <si>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</si>
  <si>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</si>
  <si>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</si>
  <si>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</si>
  <si>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</si>
  <si>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</si>
  <si>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</si>
  <si>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</si>
  <si>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</si>
  <si>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</si>
  <si>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</si>
  <si>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</si>
  <si>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</si>
  <si>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</si>
  <si>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</si>
  <si>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</si>
  <si>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</si>
  <si>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</si>
  <si>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</si>
  <si>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</si>
  <si>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</si>
  <si>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</si>
  <si>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</si>
  <si>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</si>
  <si>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</si>
  <si>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</si>
  <si>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</si>
  <si>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</si>
  <si>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</si>
  <si>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</si>
  <si>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</si>
  <si>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</si>
  <si>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</si>
  <si>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</si>
  <si>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</si>
  <si>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</si>
  <si>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</si>
  <si>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</si>
  <si>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</si>
  <si>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</si>
  <si>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</si>
  <si>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</si>
  <si>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</si>
  <si>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</si>
  <si>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</si>
  <si>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</si>
  <si>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</si>
  <si>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</si>
  <si>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</si>
  <si>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</si>
  <si>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</si>
  <si>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</si>
  <si>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</si>
  <si>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</si>
  <si>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</si>
  <si>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</si>
  <si>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</si>
  <si>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</si>
  <si>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</si>
  <si>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</si>
  <si>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</si>
  <si>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</si>
  <si>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</si>
  <si>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</si>
  <si>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</si>
  <si>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</si>
  <si>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</si>
  <si>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</si>
  <si>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</si>
  <si>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</si>
  <si>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</si>
  <si>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</si>
  <si>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</si>
  <si>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</si>
  <si>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</si>
  <si>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</si>
  <si>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</si>
  <si>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</si>
  <si>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</si>
  <si>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</si>
  <si>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</si>
  <si>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</si>
  <si>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</si>
  <si>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</si>
  <si>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</si>
  <si>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</si>
  <si>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</si>
  <si>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</si>
  <si>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</si>
  <si>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</si>
  <si>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</si>
  <si>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</si>
  <si>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</si>
  <si>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</si>
  <si>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</si>
  <si>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</si>
  <si>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</si>
  <si>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</si>
  <si>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</si>
  <si>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</si>
  <si>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</si>
  <si>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</si>
  <si>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</si>
  <si>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</si>
  <si>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</si>
  <si>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</si>
  <si>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</si>
  <si>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</si>
  <si>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</si>
  <si>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</si>
  <si>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</si>
  <si>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</si>
  <si>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</si>
  <si>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</si>
  <si>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</si>
  <si>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</si>
  <si>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</si>
  <si>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</si>
  <si>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</si>
  <si>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</si>
  <si>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</si>
  <si>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</si>
  <si>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</si>
  <si>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</si>
  <si>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</si>
  <si>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</si>
  <si>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</si>
  <si>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</si>
  <si>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</si>
  <si>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</si>
  <si>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</si>
  <si>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</si>
  <si>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</si>
  <si>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</si>
  <si>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</si>
  <si>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</si>
  <si>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</si>
  <si>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</si>
  <si>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</si>
  <si>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</si>
  <si>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</si>
  <si>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</si>
  <si>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</si>
  <si>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</si>
  <si>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</si>
  <si>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</si>
  <si>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</si>
  <si>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</si>
  <si>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</si>
  <si>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</si>
  <si>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</si>
  <si>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</si>
  <si>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</si>
  <si>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</si>
  <si>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</si>
  <si>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</si>
  <si>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</si>
  <si>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</si>
  <si>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Carsten Fisker Nielsen</t>
  </si>
  <si>
    <t>Agerskellet 7</t>
  </si>
  <si>
    <t>Randers NV</t>
  </si>
  <si>
    <t>Dokumentation - myndighedsbehandling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</si>
</sst>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19" zoomScaleNormal="100" workbookViewId="0">
      <selection activeCell="K47" sqref="K47"/>
    </sheetView>
  </sheetViews>
  <sheetFormatPr defaultColWidth="9" defaultRowHeight="13.8" zeroHeight="1" x14ac:dyDescent="0.25"/>
  <cols>
    <col min="1" max="1" width="11" style="10" customWidth="1"/>
    <col min="2" max="2" width="12.69921875" style="10" customWidth="1"/>
    <col min="3" max="5" width="9" style="10" customWidth="1"/>
    <col min="6" max="6" width="19.19921875" style="10" customWidth="1"/>
    <col min="7" max="7" width="16.19921875" style="10" customWidth="1"/>
    <col min="8" max="8" width="17.19921875" style="10" customWidth="1"/>
    <col min="9" max="9" width="17.097656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5">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1" x14ac:dyDescent="0.4">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5">
      <c r="A3" s="42" t="s">
        <v>323</v>
      </c>
      <c r="B3" s="3"/>
      <c r="C3" s="3"/>
      <c r="D3" s="3"/>
      <c r="E3" s="3"/>
      <c r="F3" s="3"/>
      <c r="G3" s="3"/>
      <c r="H3" s="3"/>
      <c r="I3" s="28" t="s">
        <v>55</v>
      </c>
      <c r="J3" s="3"/>
      <c r="K3" s="3"/>
      <c r="L3" s="3"/>
      <c r="M3" s="3"/>
      <c r="N3" s="3"/>
      <c r="O3" s="3"/>
      <c r="P3" s="3"/>
      <c r="Q3" s="3"/>
      <c r="R3" s="3"/>
      <c r="S3" s="3"/>
      <c r="T3" s="3"/>
      <c r="U3" s="3"/>
      <c r="V3" s="3"/>
      <c r="W3" s="3"/>
      <c r="X3" s="3"/>
      <c r="Y3" s="3"/>
      <c r="Z3" s="3"/>
      <c r="AA3" s="3"/>
      <c r="AB3" s="3"/>
      <c r="AC3" s="3"/>
      <c r="AD3" s="3"/>
      <c r="AE3" s="3"/>
    </row>
    <row r="4" spans="1:31" x14ac:dyDescent="0.25">
      <c r="A4" s="42" t="s">
        <v>324</v>
      </c>
      <c r="B4" s="3"/>
      <c r="C4" s="3"/>
      <c r="D4" s="3"/>
      <c r="E4" s="3"/>
      <c r="F4" s="3"/>
      <c r="G4" s="3"/>
      <c r="H4" s="3"/>
      <c r="I4" s="28" t="s">
        <v>345</v>
      </c>
      <c r="J4" s="3"/>
      <c r="K4" s="3"/>
      <c r="L4" s="3"/>
      <c r="M4" s="3"/>
      <c r="N4" s="3"/>
      <c r="O4" s="3"/>
      <c r="P4" s="3"/>
      <c r="Q4" s="3"/>
      <c r="R4" s="3"/>
      <c r="S4" s="3"/>
      <c r="T4" s="3"/>
      <c r="U4" s="3"/>
      <c r="V4" s="3"/>
      <c r="W4" s="3"/>
      <c r="X4" s="3"/>
      <c r="Y4" s="3"/>
      <c r="Z4" s="3"/>
      <c r="AA4" s="3"/>
      <c r="AB4" s="3"/>
      <c r="AC4" s="3"/>
      <c r="AD4" s="3"/>
      <c r="AE4" s="3"/>
    </row>
    <row r="5" spans="1:31" x14ac:dyDescent="0.25">
      <c r="A5" s="42" t="s">
        <v>326</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5">
      <c r="A6" s="42" t="s">
        <v>327</v>
      </c>
      <c r="B6" s="3"/>
      <c r="C6" s="3"/>
      <c r="D6" s="3"/>
      <c r="E6" s="3"/>
      <c r="F6" s="3"/>
      <c r="G6" s="3"/>
      <c r="H6" s="3"/>
      <c r="I6" s="28">
        <v>8920</v>
      </c>
      <c r="J6" s="3"/>
      <c r="K6" s="3"/>
      <c r="L6" s="3"/>
      <c r="M6" s="3"/>
      <c r="N6" s="3"/>
      <c r="O6" s="3"/>
      <c r="P6" s="3"/>
      <c r="Q6" s="3"/>
      <c r="R6" s="3"/>
      <c r="S6" s="3"/>
      <c r="T6" s="3"/>
      <c r="U6" s="3"/>
      <c r="V6" s="3"/>
      <c r="W6" s="3"/>
      <c r="X6" s="3"/>
      <c r="Y6" s="3"/>
      <c r="Z6" s="3"/>
      <c r="AA6" s="3"/>
      <c r="AB6" s="3"/>
      <c r="AC6" s="3"/>
      <c r="AD6" s="3"/>
      <c r="AE6" s="3"/>
    </row>
    <row r="7" spans="1:31" x14ac:dyDescent="0.25">
      <c r="A7" s="42" t="s">
        <v>328</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5">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5">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1" x14ac:dyDescent="0.4">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5">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1" x14ac:dyDescent="0.4">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5">
      <c r="A13" s="3" t="s">
        <v>290</v>
      </c>
      <c r="B13" s="3"/>
      <c r="C13" s="3"/>
      <c r="D13" s="3"/>
      <c r="E13" s="3"/>
      <c r="F13" s="3"/>
      <c r="G13" s="3"/>
      <c r="H13" s="3"/>
      <c r="I13" s="49">
        <v>1432407</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5">
      <c r="A14" s="73" t="s">
        <v>210</v>
      </c>
      <c r="B14" s="73"/>
      <c r="C14" s="73"/>
      <c r="D14" s="73"/>
      <c r="E14" s="73"/>
      <c r="F14" s="73"/>
      <c r="G14" s="73"/>
      <c r="H14" s="73"/>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5">
      <c r="A15" s="74" t="s">
        <v>206</v>
      </c>
      <c r="B15" s="74"/>
      <c r="C15" s="74"/>
      <c r="D15" s="74"/>
      <c r="E15" s="74"/>
      <c r="F15" s="74"/>
      <c r="G15" s="74"/>
      <c r="H15" s="74"/>
      <c r="I15" s="49">
        <v>0</v>
      </c>
      <c r="J15" s="3"/>
      <c r="K15" s="3"/>
      <c r="L15" s="3"/>
      <c r="M15" s="3"/>
      <c r="N15" s="3"/>
      <c r="O15" s="3"/>
      <c r="P15" s="3"/>
      <c r="Q15" s="3"/>
      <c r="R15" s="3"/>
      <c r="S15" s="3"/>
      <c r="T15" s="3"/>
      <c r="U15" s="3"/>
      <c r="V15" s="3"/>
      <c r="W15" s="3"/>
      <c r="X15" s="3"/>
      <c r="Y15" s="3"/>
      <c r="Z15" s="3"/>
      <c r="AA15" s="3"/>
      <c r="AB15" s="3"/>
      <c r="AC15" s="3"/>
      <c r="AD15" s="3"/>
      <c r="AE15" s="3"/>
    </row>
    <row r="16" spans="1:31"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5">
      <c r="A17" s="85" t="s">
        <v>142</v>
      </c>
      <c r="B17" s="85"/>
      <c r="C17" s="85"/>
      <c r="D17" s="85"/>
      <c r="E17" s="85"/>
      <c r="F17" s="85"/>
      <c r="G17" s="85"/>
      <c r="H17" s="85"/>
      <c r="I17" s="60">
        <v>0</v>
      </c>
      <c r="J17" s="60"/>
      <c r="K17" s="3"/>
      <c r="L17" s="3"/>
      <c r="M17" s="3"/>
      <c r="N17" s="3"/>
      <c r="O17" s="3"/>
      <c r="P17" s="3"/>
      <c r="Q17" s="3"/>
      <c r="R17" s="3"/>
      <c r="S17" s="3"/>
      <c r="T17" s="3"/>
      <c r="U17" s="3"/>
      <c r="V17" s="3"/>
      <c r="W17" s="3"/>
      <c r="X17" s="3"/>
      <c r="Y17" s="3"/>
      <c r="Z17" s="3"/>
      <c r="AA17" s="3"/>
      <c r="AB17" s="3"/>
      <c r="AC17" s="3"/>
      <c r="AD17" s="3"/>
      <c r="AE17" s="3"/>
    </row>
    <row r="18" spans="1:31" x14ac:dyDescent="0.25">
      <c r="A18" s="85" t="s">
        <v>142</v>
      </c>
      <c r="B18" s="85"/>
      <c r="C18" s="85"/>
      <c r="D18" s="85"/>
      <c r="E18" s="85"/>
      <c r="F18" s="85"/>
      <c r="G18" s="85"/>
      <c r="H18" s="85"/>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5">
      <c r="A19" s="85" t="s">
        <v>142</v>
      </c>
      <c r="B19" s="85"/>
      <c r="C19" s="85"/>
      <c r="D19" s="85"/>
      <c r="E19" s="85"/>
      <c r="F19" s="85"/>
      <c r="G19" s="85"/>
      <c r="H19" s="85"/>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5">
      <c r="A20" s="85" t="s">
        <v>142</v>
      </c>
      <c r="B20" s="85"/>
      <c r="C20" s="85"/>
      <c r="D20" s="85"/>
      <c r="E20" s="85"/>
      <c r="F20" s="85"/>
      <c r="G20" s="85"/>
      <c r="H20" s="85"/>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5">
      <c r="A21" s="85" t="s">
        <v>142</v>
      </c>
      <c r="B21" s="85"/>
      <c r="C21" s="85"/>
      <c r="D21" s="85"/>
      <c r="E21" s="85"/>
      <c r="F21" s="85"/>
      <c r="G21" s="85"/>
      <c r="H21" s="85"/>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5">
      <c r="A22" s="85" t="s">
        <v>142</v>
      </c>
      <c r="B22" s="85"/>
      <c r="C22" s="85"/>
      <c r="D22" s="85"/>
      <c r="E22" s="85"/>
      <c r="F22" s="85"/>
      <c r="G22" s="85"/>
      <c r="H22" s="85"/>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5">
      <c r="A23" s="85" t="s">
        <v>142</v>
      </c>
      <c r="B23" s="85"/>
      <c r="C23" s="85"/>
      <c r="D23" s="85"/>
      <c r="E23" s="85"/>
      <c r="F23" s="85"/>
      <c r="G23" s="85"/>
      <c r="H23" s="85"/>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5">
      <c r="A24" s="85" t="s">
        <v>142</v>
      </c>
      <c r="B24" s="85"/>
      <c r="C24" s="85"/>
      <c r="D24" s="85"/>
      <c r="E24" s="85"/>
      <c r="F24" s="85"/>
      <c r="G24" s="85"/>
      <c r="H24" s="85"/>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5">
      <c r="A25" s="85" t="s">
        <v>142</v>
      </c>
      <c r="B25" s="85"/>
      <c r="C25" s="85"/>
      <c r="D25" s="85"/>
      <c r="E25" s="85"/>
      <c r="F25" s="85"/>
      <c r="G25" s="85"/>
      <c r="H25" s="85"/>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5">
      <c r="A26" s="85" t="s">
        <v>142</v>
      </c>
      <c r="B26" s="85"/>
      <c r="C26" s="85"/>
      <c r="D26" s="85"/>
      <c r="E26" s="85"/>
      <c r="F26" s="85"/>
      <c r="G26" s="85"/>
      <c r="H26" s="85"/>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5">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5">
      <c r="A28" s="89" t="s">
        <v>320</v>
      </c>
      <c r="B28" s="89"/>
      <c r="C28" s="89"/>
      <c r="D28" s="89"/>
      <c r="E28" s="89"/>
      <c r="F28" s="89"/>
      <c r="G28" s="89"/>
      <c r="H28" s="89"/>
      <c r="I28" s="49">
        <v>407884</v>
      </c>
      <c r="J28" s="3"/>
      <c r="K28" s="3"/>
      <c r="L28" s="3"/>
      <c r="M28" s="3"/>
      <c r="N28" s="3"/>
      <c r="O28" s="3"/>
      <c r="P28" s="3"/>
      <c r="Q28" s="3"/>
      <c r="R28" s="3"/>
      <c r="S28" s="3"/>
      <c r="T28" s="3"/>
      <c r="U28" s="3"/>
      <c r="V28" s="3"/>
      <c r="W28" s="3"/>
      <c r="X28" s="3"/>
      <c r="Y28" s="3"/>
      <c r="Z28" s="3"/>
      <c r="AA28" s="3"/>
      <c r="AB28" s="3"/>
      <c r="AC28" s="3"/>
      <c r="AD28" s="3"/>
      <c r="AE28" s="3"/>
    </row>
    <row r="29" spans="1:31" x14ac:dyDescent="0.25">
      <c r="A29" s="62" t="s">
        <v>321</v>
      </c>
      <c r="B29" s="62"/>
      <c r="C29" s="62"/>
      <c r="D29" s="62"/>
      <c r="E29" s="62"/>
      <c r="F29" s="62"/>
      <c r="G29" s="62"/>
      <c r="H29" s="62"/>
      <c r="I29" s="49">
        <v>204025</v>
      </c>
      <c r="J29" s="3"/>
      <c r="K29" s="3"/>
      <c r="L29" s="3"/>
      <c r="M29" s="3"/>
      <c r="N29" s="3"/>
      <c r="O29" s="3"/>
      <c r="P29" s="3"/>
      <c r="Q29" s="3"/>
      <c r="R29" s="3"/>
      <c r="S29" s="3"/>
      <c r="T29" s="3"/>
      <c r="U29" s="3"/>
      <c r="V29" s="3"/>
      <c r="W29" s="3"/>
      <c r="X29" s="3"/>
      <c r="Y29" s="3"/>
      <c r="Z29" s="3"/>
      <c r="AA29" s="3"/>
      <c r="AB29" s="3"/>
      <c r="AC29" s="3"/>
      <c r="AD29" s="3"/>
      <c r="AE29" s="3"/>
    </row>
    <row r="30" spans="1:31" x14ac:dyDescent="0.25">
      <c r="A30" s="62" t="s">
        <v>322</v>
      </c>
      <c r="B30" s="62"/>
      <c r="C30" s="62"/>
      <c r="D30" s="62"/>
      <c r="E30" s="62"/>
      <c r="F30" s="62"/>
      <c r="G30" s="62"/>
      <c r="H30" s="62"/>
      <c r="I30" s="49">
        <v>221408</v>
      </c>
      <c r="J30" s="3"/>
      <c r="K30" s="3"/>
      <c r="L30" s="3"/>
      <c r="M30" s="3"/>
      <c r="N30" s="3"/>
      <c r="O30" s="3"/>
      <c r="P30" s="3"/>
      <c r="Q30" s="3"/>
      <c r="R30" s="3"/>
      <c r="S30" s="3"/>
      <c r="T30" s="3"/>
      <c r="U30" s="3"/>
      <c r="V30" s="3"/>
      <c r="W30" s="3"/>
      <c r="X30" s="3"/>
      <c r="Y30" s="3"/>
      <c r="Z30" s="3"/>
      <c r="AA30" s="3"/>
      <c r="AB30" s="3"/>
      <c r="AC30" s="3"/>
      <c r="AD30" s="3"/>
      <c r="AE30" s="3"/>
    </row>
    <row r="31" spans="1:31" x14ac:dyDescent="0.25">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5">
      <c r="A32" s="74" t="s">
        <v>291</v>
      </c>
      <c r="B32" s="74"/>
      <c r="C32" s="74"/>
      <c r="D32" s="74"/>
      <c r="E32" s="74"/>
      <c r="F32" s="74"/>
      <c r="G32" s="74"/>
      <c r="H32" s="74"/>
      <c r="I32" s="49">
        <v>2127041</v>
      </c>
      <c r="J32" s="3"/>
      <c r="K32" s="3"/>
      <c r="L32" s="3"/>
      <c r="M32" s="3"/>
      <c r="N32" s="3"/>
      <c r="O32" s="3"/>
      <c r="P32" s="3"/>
      <c r="Q32" s="3"/>
      <c r="R32" s="3"/>
      <c r="S32" s="3"/>
      <c r="T32" s="3"/>
      <c r="U32" s="3"/>
      <c r="V32" s="3"/>
      <c r="W32" s="3"/>
      <c r="X32" s="3"/>
      <c r="Y32" s="3"/>
      <c r="Z32" s="3"/>
      <c r="AA32" s="3"/>
      <c r="AB32" s="3"/>
      <c r="AC32" s="3"/>
      <c r="AD32" s="3"/>
      <c r="AE32" s="3"/>
    </row>
    <row r="33" spans="1:31" x14ac:dyDescent="0.25">
      <c r="A33" s="74" t="s">
        <v>207</v>
      </c>
      <c r="B33" s="74"/>
      <c r="C33" s="74"/>
      <c r="D33" s="74"/>
      <c r="E33" s="74"/>
      <c r="F33" s="74"/>
      <c r="G33" s="74"/>
      <c r="H33" s="74"/>
      <c r="I33" s="49">
        <v>212103</v>
      </c>
      <c r="J33" s="3"/>
      <c r="K33" s="3"/>
      <c r="L33" s="3"/>
      <c r="M33" s="3"/>
      <c r="N33" s="3"/>
      <c r="O33" s="3"/>
      <c r="P33" s="3"/>
      <c r="Q33" s="3"/>
      <c r="R33" s="3"/>
      <c r="S33" s="3"/>
      <c r="T33" s="3"/>
      <c r="U33" s="3"/>
      <c r="V33" s="3"/>
      <c r="W33" s="3"/>
      <c r="X33" s="3"/>
      <c r="Y33" s="3"/>
      <c r="Z33" s="3"/>
      <c r="AA33" s="3"/>
      <c r="AB33" s="3"/>
      <c r="AC33" s="3"/>
      <c r="AD33" s="3"/>
      <c r="AE33" s="3"/>
    </row>
    <row r="34" spans="1:31" x14ac:dyDescent="0.25">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5">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5">
      <c r="A36" s="74" t="s">
        <v>209</v>
      </c>
      <c r="B36" s="74"/>
      <c r="C36" s="74"/>
      <c r="D36" s="74"/>
      <c r="E36" s="74"/>
      <c r="F36" s="74"/>
      <c r="G36" s="74"/>
      <c r="H36" s="74"/>
      <c r="I36" s="49">
        <v>363404</v>
      </c>
      <c r="J36" s="3"/>
      <c r="K36" s="3"/>
      <c r="L36" s="3"/>
      <c r="M36" s="3"/>
      <c r="N36" s="3"/>
      <c r="O36" s="3"/>
      <c r="P36" s="3"/>
      <c r="Q36" s="3"/>
      <c r="R36" s="3"/>
      <c r="S36" s="3"/>
      <c r="T36" s="3"/>
      <c r="U36" s="3"/>
      <c r="V36" s="3"/>
      <c r="W36" s="3"/>
      <c r="X36" s="3"/>
      <c r="Y36" s="3"/>
      <c r="Z36" s="3"/>
      <c r="AA36" s="3"/>
      <c r="AB36" s="3"/>
      <c r="AC36" s="3"/>
      <c r="AD36" s="3"/>
      <c r="AE36" s="3"/>
    </row>
    <row r="37" spans="1:31"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5">
      <c r="A38" s="85" t="s">
        <v>69</v>
      </c>
      <c r="B38" s="85"/>
      <c r="C38" s="85"/>
      <c r="D38" s="85"/>
      <c r="E38" s="85"/>
      <c r="F38" s="85"/>
      <c r="G38" s="85"/>
      <c r="H38" s="85"/>
      <c r="I38" s="60">
        <v>363404</v>
      </c>
      <c r="J38" s="60"/>
      <c r="K38" s="3"/>
      <c r="L38" s="3"/>
      <c r="M38" s="3"/>
      <c r="N38" s="3"/>
      <c r="O38" s="3"/>
      <c r="P38" s="3"/>
      <c r="Q38" s="3"/>
      <c r="R38" s="3"/>
      <c r="S38" s="3"/>
      <c r="T38" s="3"/>
      <c r="U38" s="3"/>
      <c r="V38" s="3"/>
      <c r="W38" s="3"/>
      <c r="X38" s="3"/>
      <c r="Y38" s="3"/>
      <c r="Z38" s="3"/>
      <c r="AA38" s="3"/>
      <c r="AB38" s="3"/>
      <c r="AC38" s="3"/>
      <c r="AD38" s="3"/>
      <c r="AE38" s="3"/>
    </row>
    <row r="39" spans="1:31" x14ac:dyDescent="0.25">
      <c r="A39" s="85" t="s">
        <v>142</v>
      </c>
      <c r="B39" s="85"/>
      <c r="C39" s="85"/>
      <c r="D39" s="85"/>
      <c r="E39" s="85"/>
      <c r="F39" s="85"/>
      <c r="G39" s="85"/>
      <c r="H39" s="85"/>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5">
      <c r="A40" s="85" t="s">
        <v>142</v>
      </c>
      <c r="B40" s="85"/>
      <c r="C40" s="85"/>
      <c r="D40" s="85"/>
      <c r="E40" s="85"/>
      <c r="F40" s="85"/>
      <c r="G40" s="85"/>
      <c r="H40" s="85"/>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5">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1" x14ac:dyDescent="0.4">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5">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5"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5">
      <c r="A46" s="95" t="s">
        <v>292</v>
      </c>
      <c r="B46" s="95"/>
      <c r="C46" s="95"/>
      <c r="D46" s="95"/>
      <c r="E46" s="95"/>
      <c r="F46" s="95"/>
      <c r="G46" s="95"/>
      <c r="H46" s="95"/>
      <c r="I46" s="49">
        <v>2570918</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5">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5">
      <c r="A48" s="95" t="s">
        <v>294</v>
      </c>
      <c r="B48" s="95"/>
      <c r="C48" s="95"/>
      <c r="D48" s="95"/>
      <c r="E48" s="95"/>
      <c r="F48" s="95"/>
      <c r="G48" s="95"/>
      <c r="H48" s="95"/>
      <c r="I48" s="49">
        <v>3942392</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5">
      <c r="A50" s="95" t="s">
        <v>295</v>
      </c>
      <c r="B50" s="95"/>
      <c r="C50" s="95"/>
      <c r="D50" s="95"/>
      <c r="E50" s="95"/>
      <c r="F50" s="95"/>
      <c r="G50" s="95"/>
      <c r="H50" s="95"/>
      <c r="I50" s="49">
        <v>239794</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5">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5">
      <c r="A52" s="90" t="s">
        <v>297</v>
      </c>
      <c r="B52" s="90"/>
      <c r="C52" s="90"/>
      <c r="D52" s="90"/>
      <c r="E52" s="90"/>
      <c r="F52" s="90"/>
      <c r="G52" s="90"/>
      <c r="H52" s="90"/>
      <c r="I52" s="49">
        <v>233954</v>
      </c>
      <c r="J52" s="3"/>
      <c r="K52" s="3"/>
      <c r="L52" s="3"/>
      <c r="M52" s="3"/>
      <c r="N52" s="3"/>
      <c r="O52" s="3"/>
      <c r="P52" s="3"/>
      <c r="Q52" s="3"/>
      <c r="R52" s="3"/>
      <c r="S52" s="3"/>
      <c r="T52" s="3"/>
      <c r="U52" s="3"/>
      <c r="V52" s="3"/>
      <c r="W52" s="3"/>
      <c r="X52" s="3"/>
      <c r="Y52" s="3"/>
      <c r="Z52" s="3"/>
      <c r="AA52" s="3"/>
      <c r="AB52" s="3"/>
      <c r="AC52" s="3"/>
      <c r="AD52" s="3"/>
      <c r="AE52" s="3"/>
    </row>
    <row r="53" spans="1:31" x14ac:dyDescent="0.25">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1" x14ac:dyDescent="0.4">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5">
      <c r="A55" s="91" t="s">
        <v>280</v>
      </c>
      <c r="B55" s="91"/>
      <c r="C55" s="91"/>
      <c r="D55" s="91"/>
      <c r="E55" s="91"/>
      <c r="F55" s="91"/>
      <c r="G55" s="91"/>
      <c r="H55" s="91"/>
      <c r="I55" s="49">
        <v>4366651</v>
      </c>
      <c r="J55" s="3"/>
      <c r="K55" s="3"/>
      <c r="L55" s="3"/>
      <c r="M55" s="3"/>
      <c r="N55" s="3"/>
      <c r="O55" s="3"/>
      <c r="P55" s="3"/>
      <c r="Q55" s="3"/>
      <c r="R55" s="3"/>
      <c r="S55" s="3"/>
      <c r="T55" s="3"/>
      <c r="U55" s="3"/>
      <c r="V55" s="3"/>
      <c r="W55" s="3"/>
      <c r="X55" s="3"/>
      <c r="Y55" s="3"/>
      <c r="Z55" s="3"/>
      <c r="AA55" s="3"/>
      <c r="AB55" s="3"/>
      <c r="AC55" s="3"/>
      <c r="AD55" s="3"/>
      <c r="AE55" s="3"/>
    </row>
    <row r="56" spans="1:31" x14ac:dyDescent="0.25">
      <c r="A56" s="61" t="s">
        <v>312</v>
      </c>
      <c r="B56" s="61"/>
      <c r="C56" s="61"/>
      <c r="D56" s="61"/>
      <c r="E56" s="61"/>
      <c r="F56" s="61"/>
      <c r="G56" s="61"/>
      <c r="H56" s="61"/>
      <c r="I56" s="49">
        <v>4366651</v>
      </c>
      <c r="J56" s="3"/>
      <c r="K56" s="3"/>
      <c r="L56" s="3"/>
      <c r="M56" s="3"/>
      <c r="N56" s="3"/>
      <c r="O56" s="3"/>
      <c r="P56" s="3"/>
      <c r="Q56" s="3"/>
      <c r="R56" s="3"/>
      <c r="S56" s="3"/>
      <c r="T56" s="3"/>
      <c r="U56" s="3"/>
      <c r="V56" s="3"/>
      <c r="W56" s="3"/>
      <c r="X56" s="3"/>
      <c r="Y56" s="3"/>
      <c r="Z56" s="3"/>
      <c r="AA56" s="3"/>
      <c r="AB56" s="3"/>
      <c r="AC56" s="3"/>
      <c r="AD56" s="3"/>
      <c r="AE56" s="3"/>
    </row>
    <row r="57" spans="1:31" x14ac:dyDescent="0.25">
      <c r="A57" s="61" t="s">
        <v>313</v>
      </c>
      <c r="B57" s="61"/>
      <c r="C57" s="61"/>
      <c r="D57" s="61"/>
      <c r="E57" s="61"/>
      <c r="F57" s="61"/>
      <c r="G57" s="61"/>
      <c r="H57" s="61"/>
      <c r="I57" s="49">
        <v>5763278</v>
      </c>
      <c r="J57" s="3"/>
      <c r="K57" s="3"/>
      <c r="L57" s="3"/>
      <c r="M57" s="3"/>
      <c r="N57" s="3"/>
      <c r="O57" s="3"/>
      <c r="P57" s="3"/>
      <c r="Q57" s="3"/>
      <c r="R57" s="3"/>
      <c r="S57" s="3"/>
      <c r="T57" s="3"/>
      <c r="U57" s="3"/>
      <c r="V57" s="3"/>
      <c r="W57" s="3"/>
      <c r="X57" s="3"/>
      <c r="Y57" s="3"/>
      <c r="Z57" s="3"/>
      <c r="AA57" s="3"/>
      <c r="AB57" s="3"/>
      <c r="AC57" s="3"/>
      <c r="AD57" s="3"/>
      <c r="AE57" s="3"/>
    </row>
    <row r="58" spans="1:31" x14ac:dyDescent="0.25">
      <c r="A58" s="61" t="s">
        <v>314</v>
      </c>
      <c r="B58" s="61"/>
      <c r="C58" s="61"/>
      <c r="D58" s="61"/>
      <c r="E58" s="61"/>
      <c r="F58" s="61"/>
      <c r="G58" s="61"/>
      <c r="H58" s="61"/>
      <c r="I58" s="49">
        <v>4278149</v>
      </c>
      <c r="J58" s="3"/>
      <c r="K58" s="3"/>
      <c r="L58" s="3"/>
      <c r="M58" s="3"/>
      <c r="N58" s="3"/>
      <c r="O58" s="3"/>
      <c r="P58" s="3"/>
      <c r="Q58" s="3"/>
      <c r="R58" s="3"/>
      <c r="S58" s="3"/>
      <c r="T58" s="3"/>
      <c r="U58" s="3"/>
      <c r="V58" s="3"/>
      <c r="W58" s="3"/>
      <c r="X58" s="3"/>
      <c r="Y58" s="3"/>
      <c r="Z58" s="3"/>
      <c r="AA58" s="3"/>
      <c r="AB58" s="3"/>
      <c r="AC58" s="3"/>
      <c r="AD58" s="3"/>
      <c r="AE58" s="3"/>
    </row>
    <row r="59" spans="1:31" x14ac:dyDescent="0.25">
      <c r="A59" s="61" t="s">
        <v>315</v>
      </c>
      <c r="B59" s="61"/>
      <c r="C59" s="61"/>
      <c r="D59" s="61"/>
      <c r="E59" s="61"/>
      <c r="F59" s="61"/>
      <c r="G59" s="61"/>
      <c r="H59" s="61"/>
      <c r="I59" s="49">
        <v>4467870</v>
      </c>
      <c r="J59" s="3"/>
      <c r="K59" s="3"/>
      <c r="L59" s="3"/>
      <c r="M59" s="3"/>
      <c r="N59" s="3"/>
      <c r="O59" s="3"/>
      <c r="P59" s="3"/>
      <c r="Q59" s="3"/>
      <c r="R59" s="3"/>
      <c r="S59" s="3"/>
      <c r="T59" s="3"/>
      <c r="U59" s="3"/>
      <c r="V59" s="3"/>
      <c r="W59" s="3"/>
      <c r="X59" s="3"/>
      <c r="Y59" s="3"/>
      <c r="Z59" s="3"/>
      <c r="AA59" s="3"/>
      <c r="AB59" s="3"/>
      <c r="AC59" s="3"/>
      <c r="AD59" s="3"/>
      <c r="AE59" s="3"/>
    </row>
    <row r="60" spans="1:31" x14ac:dyDescent="0.25">
      <c r="A60" s="61" t="s">
        <v>316</v>
      </c>
      <c r="B60" s="61"/>
      <c r="C60" s="61"/>
      <c r="D60" s="61"/>
      <c r="E60" s="61"/>
      <c r="F60" s="61"/>
      <c r="G60" s="61"/>
      <c r="H60" s="61"/>
      <c r="I60" s="49">
        <v>4496668</v>
      </c>
      <c r="J60" s="3"/>
      <c r="K60" s="3"/>
      <c r="L60" s="3"/>
      <c r="M60" s="3"/>
      <c r="N60" s="3"/>
      <c r="O60" s="3"/>
      <c r="P60" s="3"/>
      <c r="Q60" s="3"/>
      <c r="R60" s="3"/>
      <c r="S60" s="3"/>
      <c r="T60" s="3"/>
      <c r="U60" s="3"/>
      <c r="V60" s="3"/>
      <c r="W60" s="3"/>
      <c r="X60" s="3"/>
      <c r="Y60" s="3"/>
      <c r="Z60" s="3"/>
      <c r="AA60" s="3"/>
      <c r="AB60" s="3"/>
      <c r="AC60" s="3"/>
      <c r="AD60" s="3"/>
      <c r="AE60" s="3"/>
    </row>
    <row r="61" spans="1:31" x14ac:dyDescent="0.25">
      <c r="A61" s="61" t="s">
        <v>317</v>
      </c>
      <c r="B61" s="61"/>
      <c r="C61" s="61"/>
      <c r="D61" s="61"/>
      <c r="E61" s="61"/>
      <c r="F61" s="61"/>
      <c r="G61" s="61"/>
      <c r="H61" s="61"/>
      <c r="I61" s="49">
        <v>4218090</v>
      </c>
      <c r="J61" s="3"/>
      <c r="K61" s="3"/>
      <c r="L61" s="3"/>
      <c r="M61" s="3"/>
      <c r="N61" s="3"/>
      <c r="O61" s="3"/>
      <c r="P61" s="3"/>
      <c r="Q61" s="3"/>
      <c r="R61" s="3"/>
      <c r="S61" s="3"/>
      <c r="T61" s="3"/>
      <c r="U61" s="3"/>
      <c r="V61" s="3"/>
      <c r="W61" s="3"/>
      <c r="X61" s="3"/>
      <c r="Y61" s="3"/>
      <c r="Z61" s="3"/>
      <c r="AA61" s="3"/>
      <c r="AB61" s="3"/>
      <c r="AC61" s="3"/>
      <c r="AD61" s="3"/>
      <c r="AE61" s="3"/>
    </row>
    <row r="62" spans="1:31" x14ac:dyDescent="0.25">
      <c r="A62" s="61" t="s">
        <v>318</v>
      </c>
      <c r="B62" s="61"/>
      <c r="C62" s="61"/>
      <c r="D62" s="61"/>
      <c r="E62" s="61"/>
      <c r="F62" s="61"/>
      <c r="G62" s="61"/>
      <c r="H62" s="61"/>
      <c r="I62" s="49">
        <v>4161713</v>
      </c>
      <c r="J62" s="3"/>
      <c r="K62" s="3"/>
      <c r="L62" s="3"/>
      <c r="M62" s="3"/>
      <c r="N62" s="3"/>
      <c r="O62" s="3"/>
      <c r="P62" s="3"/>
      <c r="Q62" s="3"/>
      <c r="R62" s="3"/>
      <c r="S62" s="3"/>
      <c r="T62" s="3"/>
      <c r="U62" s="3"/>
      <c r="V62" s="3"/>
      <c r="W62" s="3"/>
      <c r="X62" s="3"/>
      <c r="Y62" s="3"/>
      <c r="Z62" s="3"/>
      <c r="AA62" s="3"/>
      <c r="AB62" s="3"/>
      <c r="AC62" s="3"/>
      <c r="AD62" s="3"/>
      <c r="AE62" s="3"/>
    </row>
    <row r="63" spans="1:31" x14ac:dyDescent="0.25">
      <c r="A63" s="61" t="s">
        <v>319</v>
      </c>
      <c r="B63" s="61"/>
      <c r="C63" s="61"/>
      <c r="D63" s="61"/>
      <c r="E63" s="61"/>
      <c r="F63" s="61"/>
      <c r="G63" s="61"/>
      <c r="H63" s="61"/>
      <c r="I63" s="49">
        <v>4334653</v>
      </c>
      <c r="J63" s="3"/>
      <c r="K63" s="3"/>
      <c r="L63" s="3"/>
      <c r="M63" s="3"/>
      <c r="N63" s="3"/>
      <c r="O63" s="3"/>
      <c r="P63" s="3"/>
      <c r="Q63" s="3"/>
      <c r="R63" s="3"/>
      <c r="S63" s="3"/>
      <c r="T63" s="3"/>
      <c r="U63" s="3"/>
      <c r="V63" s="3"/>
      <c r="W63" s="3"/>
      <c r="X63" s="3"/>
      <c r="Y63" s="3"/>
      <c r="Z63" s="3"/>
      <c r="AA63" s="3"/>
      <c r="AB63" s="3"/>
      <c r="AC63" s="3"/>
      <c r="AD63" s="3"/>
      <c r="AE63" s="3"/>
    </row>
    <row r="64" spans="1:31" x14ac:dyDescent="0.25">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5">
      <c r="A65" s="92" t="s">
        <v>298</v>
      </c>
      <c r="B65" s="92"/>
      <c r="C65" s="92"/>
      <c r="D65" s="92"/>
      <c r="E65" s="92"/>
      <c r="F65" s="92"/>
      <c r="G65" s="92"/>
      <c r="H65" s="92"/>
      <c r="I65" s="49">
        <v>247580</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5">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5">
      <c r="A67" s="93" t="s">
        <v>300</v>
      </c>
      <c r="B67" s="93"/>
      <c r="C67" s="93"/>
      <c r="D67" s="93"/>
      <c r="E67" s="93"/>
      <c r="F67" s="93"/>
      <c r="G67" s="93"/>
      <c r="H67" s="93"/>
      <c r="I67" s="49">
        <v>250673</v>
      </c>
      <c r="J67" s="3"/>
      <c r="K67" s="3"/>
      <c r="L67" s="3"/>
      <c r="M67" s="3"/>
      <c r="N67" s="3"/>
      <c r="O67" s="3"/>
      <c r="P67" s="3"/>
      <c r="Q67" s="3"/>
      <c r="R67" s="3"/>
      <c r="S67" s="3"/>
      <c r="T67" s="3"/>
      <c r="U67" s="3"/>
      <c r="V67" s="3"/>
      <c r="W67" s="3"/>
      <c r="X67" s="3"/>
      <c r="Y67" s="3"/>
      <c r="Z67" s="3"/>
      <c r="AA67" s="3"/>
      <c r="AB67" s="3"/>
      <c r="AC67" s="3"/>
      <c r="AD67" s="3"/>
      <c r="AE67" s="3"/>
    </row>
    <row r="68" spans="1:31" x14ac:dyDescent="0.25">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1" x14ac:dyDescent="0.4">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5">
      <c r="A70" s="76" t="s">
        <v>339</v>
      </c>
      <c r="B70" s="76"/>
      <c r="C70" s="76"/>
      <c r="D70" s="76"/>
      <c r="E70" s="76"/>
      <c r="F70" s="76"/>
      <c r="G70" s="76"/>
      <c r="H70" s="76"/>
      <c r="I70" s="49">
        <v>894</v>
      </c>
      <c r="J70" s="3"/>
      <c r="K70" s="3"/>
      <c r="L70" s="3"/>
      <c r="M70" s="3"/>
      <c r="N70" s="3"/>
      <c r="O70" s="3"/>
      <c r="P70" s="3"/>
      <c r="Q70" s="3"/>
      <c r="R70" s="3"/>
      <c r="S70" s="3"/>
      <c r="T70" s="3"/>
      <c r="U70" s="3"/>
      <c r="V70" s="3"/>
      <c r="W70" s="3"/>
      <c r="X70" s="3"/>
      <c r="Y70" s="3"/>
      <c r="Z70" s="3"/>
      <c r="AA70" s="3"/>
      <c r="AB70" s="3"/>
      <c r="AC70" s="3"/>
      <c r="AD70" s="3"/>
      <c r="AE70" s="3"/>
    </row>
    <row r="71" spans="1:31" x14ac:dyDescent="0.25">
      <c r="A71" s="76" t="s">
        <v>336</v>
      </c>
      <c r="B71" s="76"/>
      <c r="C71" s="76"/>
      <c r="D71" s="76"/>
      <c r="E71" s="76"/>
      <c r="F71" s="76"/>
      <c r="G71" s="76"/>
      <c r="H71" s="76"/>
      <c r="I71" s="49">
        <v>2</v>
      </c>
      <c r="J71" s="3"/>
      <c r="K71" s="3"/>
      <c r="L71" s="3"/>
      <c r="M71" s="3"/>
      <c r="N71" s="3"/>
      <c r="O71" s="3"/>
      <c r="P71" s="3"/>
      <c r="Q71" s="3"/>
      <c r="R71" s="3"/>
      <c r="S71" s="3"/>
      <c r="T71" s="3"/>
      <c r="U71" s="3"/>
      <c r="V71" s="3"/>
      <c r="W71" s="3"/>
      <c r="X71" s="3"/>
      <c r="Y71" s="3"/>
      <c r="Z71" s="3"/>
      <c r="AA71" s="3"/>
      <c r="AB71" s="3"/>
      <c r="AC71" s="3"/>
      <c r="AD71" s="3"/>
      <c r="AE71" s="3"/>
    </row>
    <row r="72" spans="1:31" x14ac:dyDescent="0.25">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5">
      <c r="A73" s="76" t="s">
        <v>342</v>
      </c>
      <c r="B73" s="76"/>
      <c r="C73" s="76"/>
      <c r="D73" s="76"/>
      <c r="E73" s="76"/>
      <c r="F73" s="76"/>
      <c r="G73" s="76"/>
      <c r="H73" s="76"/>
      <c r="I73" s="49">
        <v>12</v>
      </c>
      <c r="J73" s="3"/>
      <c r="K73" s="3"/>
      <c r="L73" s="3"/>
      <c r="M73" s="3"/>
      <c r="N73" s="3"/>
      <c r="O73" s="3"/>
      <c r="P73" s="3"/>
      <c r="Q73" s="3"/>
      <c r="R73" s="3"/>
      <c r="S73" s="3"/>
      <c r="T73" s="3"/>
      <c r="U73" s="3"/>
      <c r="V73" s="3"/>
      <c r="W73" s="3"/>
      <c r="X73" s="3"/>
      <c r="Y73" s="3"/>
      <c r="Z73" s="3"/>
      <c r="AA73" s="3"/>
      <c r="AB73" s="3"/>
      <c r="AC73" s="3"/>
      <c r="AD73" s="3"/>
      <c r="AE73" s="3"/>
    </row>
    <row r="74" spans="1:31" x14ac:dyDescent="0.25">
      <c r="A74" s="105" t="s">
        <v>337</v>
      </c>
      <c r="B74" s="105"/>
      <c r="C74" s="105"/>
      <c r="D74" s="105"/>
      <c r="E74" s="105"/>
      <c r="F74" s="105"/>
      <c r="G74" s="105"/>
      <c r="H74" s="105"/>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5">
      <c r="A75" s="76" t="s">
        <v>341</v>
      </c>
      <c r="B75" s="76"/>
      <c r="C75" s="76"/>
      <c r="D75" s="76"/>
      <c r="E75" s="76"/>
      <c r="F75" s="76"/>
      <c r="G75" s="76"/>
      <c r="H75" s="76"/>
      <c r="I75" s="49">
        <v>893</v>
      </c>
      <c r="J75" s="3"/>
      <c r="K75" s="3"/>
      <c r="L75" s="3"/>
      <c r="M75" s="3"/>
      <c r="N75" s="3"/>
      <c r="O75" s="3"/>
      <c r="P75" s="3"/>
      <c r="Q75" s="3"/>
      <c r="R75" s="3"/>
      <c r="S75" s="3"/>
      <c r="T75" s="3"/>
      <c r="U75" s="3"/>
      <c r="V75" s="3"/>
      <c r="W75" s="3"/>
      <c r="X75" s="3"/>
      <c r="Y75" s="3"/>
      <c r="Z75" s="3"/>
      <c r="AA75" s="3"/>
      <c r="AB75" s="3"/>
      <c r="AC75" s="3"/>
      <c r="AD75" s="3"/>
      <c r="AE75" s="3"/>
    </row>
    <row r="76" spans="1:31" x14ac:dyDescent="0.25">
      <c r="A76" s="76" t="s">
        <v>340</v>
      </c>
      <c r="B76" s="76"/>
      <c r="C76" s="76"/>
      <c r="D76" s="76"/>
      <c r="E76" s="76"/>
      <c r="F76" s="76"/>
      <c r="G76" s="76"/>
      <c r="H76" s="76"/>
      <c r="I76" s="49">
        <v>2</v>
      </c>
      <c r="J76" s="3"/>
      <c r="K76" s="3"/>
      <c r="L76" s="3"/>
      <c r="M76" s="3"/>
      <c r="N76" s="3"/>
      <c r="O76" s="3"/>
      <c r="P76" s="3"/>
      <c r="Q76" s="3"/>
      <c r="R76" s="3"/>
      <c r="S76" s="3"/>
      <c r="T76" s="3"/>
      <c r="U76" s="3"/>
      <c r="V76" s="3"/>
      <c r="W76" s="3"/>
      <c r="X76" s="3"/>
      <c r="Y76" s="3"/>
      <c r="Z76" s="3"/>
      <c r="AA76" s="3"/>
      <c r="AB76" s="3"/>
      <c r="AC76" s="3"/>
      <c r="AD76" s="3"/>
      <c r="AE76" s="3"/>
    </row>
    <row r="77" spans="1:31" x14ac:dyDescent="0.25">
      <c r="A77" s="70" t="s">
        <v>343</v>
      </c>
      <c r="B77" s="70"/>
      <c r="C77" s="70"/>
      <c r="D77" s="70"/>
      <c r="E77" s="70"/>
      <c r="F77" s="70"/>
      <c r="G77" s="70"/>
      <c r="H77" s="70"/>
      <c r="I77" s="49">
        <v>12</v>
      </c>
      <c r="J77" s="3"/>
      <c r="K77" s="3"/>
      <c r="L77" s="3"/>
      <c r="M77" s="3"/>
      <c r="N77" s="3"/>
      <c r="O77" s="3"/>
      <c r="P77" s="3"/>
      <c r="Q77" s="3"/>
      <c r="R77" s="3"/>
      <c r="S77" s="3"/>
      <c r="T77" s="3"/>
      <c r="U77" s="3"/>
      <c r="V77" s="3"/>
      <c r="W77" s="3"/>
      <c r="X77" s="3"/>
      <c r="Y77" s="3"/>
      <c r="Z77" s="3"/>
      <c r="AA77" s="3"/>
      <c r="AB77" s="3"/>
      <c r="AC77" s="3"/>
      <c r="AD77" s="3"/>
      <c r="AE77" s="3"/>
    </row>
    <row r="78" spans="1:31" x14ac:dyDescent="0.25">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1" x14ac:dyDescent="0.4">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5">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5">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6" x14ac:dyDescent="0.3">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5">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5">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ht="14.4" x14ac:dyDescent="0.25">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ht="14.4" x14ac:dyDescent="0.25">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ht="14.4" x14ac:dyDescent="0.25">
      <c r="A87" s="43" t="s">
        <v>214</v>
      </c>
      <c r="B87" s="102" t="s">
        <v>232</v>
      </c>
      <c r="C87" s="102"/>
      <c r="D87" s="102"/>
      <c r="E87" s="102"/>
      <c r="F87" s="102"/>
      <c r="G87" s="102"/>
      <c r="H87" s="3"/>
      <c r="I87" s="31" t="s">
        <v>92</v>
      </c>
      <c r="J87" s="33"/>
      <c r="K87" s="3"/>
      <c r="L87" s="3"/>
      <c r="M87" s="3"/>
      <c r="N87" s="3"/>
      <c r="O87" s="3"/>
      <c r="P87" s="3"/>
      <c r="Q87" s="3"/>
      <c r="R87" s="3"/>
      <c r="S87" s="3"/>
      <c r="T87" s="3"/>
      <c r="U87" s="3"/>
      <c r="V87" s="3"/>
      <c r="W87" s="3"/>
      <c r="X87" s="3"/>
      <c r="Y87" s="3"/>
      <c r="Z87" s="3"/>
      <c r="AA87" s="3"/>
      <c r="AB87" s="3"/>
      <c r="AC87" s="3"/>
      <c r="AD87" s="3"/>
      <c r="AE87" s="3"/>
    </row>
    <row r="88" spans="1:31" ht="14.4" x14ac:dyDescent="0.25">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ht="14.4" x14ac:dyDescent="0.25">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ht="14.4" x14ac:dyDescent="0.25">
      <c r="A90" s="46" t="s">
        <v>281</v>
      </c>
      <c r="B90" s="103" t="s">
        <v>282</v>
      </c>
      <c r="C90" s="103"/>
      <c r="D90" s="103"/>
      <c r="E90" s="103"/>
      <c r="F90" s="103"/>
      <c r="G90" s="103"/>
      <c r="H90" s="3"/>
      <c r="I90" s="31" t="s">
        <v>92</v>
      </c>
      <c r="J90" s="33"/>
      <c r="K90" s="3"/>
      <c r="L90" s="3"/>
      <c r="M90" s="3"/>
      <c r="N90" s="3"/>
      <c r="O90" s="3"/>
      <c r="P90" s="3"/>
      <c r="Q90" s="3"/>
      <c r="R90" s="3"/>
      <c r="S90" s="3"/>
      <c r="T90" s="3"/>
      <c r="U90" s="3"/>
      <c r="V90" s="3"/>
      <c r="W90" s="3"/>
      <c r="X90" s="3"/>
      <c r="Y90" s="3"/>
      <c r="Z90" s="3"/>
      <c r="AA90" s="3"/>
      <c r="AB90" s="3"/>
      <c r="AC90" s="3"/>
      <c r="AD90" s="3"/>
      <c r="AE90" s="3"/>
    </row>
    <row r="91" spans="1:31" ht="14.4" x14ac:dyDescent="0.25">
      <c r="A91" s="43" t="s">
        <v>218</v>
      </c>
      <c r="B91" s="102" t="s">
        <v>235</v>
      </c>
      <c r="C91" s="102"/>
      <c r="D91" s="102"/>
      <c r="E91" s="102"/>
      <c r="F91" s="102"/>
      <c r="G91" s="102"/>
      <c r="H91" s="3"/>
      <c r="I91" s="31" t="s">
        <v>91</v>
      </c>
      <c r="J91" s="33" t="s">
        <v>348</v>
      </c>
      <c r="K91" s="3"/>
      <c r="L91" s="3"/>
      <c r="M91" s="3"/>
      <c r="N91" s="3"/>
      <c r="O91" s="3"/>
      <c r="P91" s="3"/>
      <c r="Q91" s="3"/>
      <c r="R91" s="3"/>
      <c r="S91" s="3"/>
      <c r="T91" s="3"/>
      <c r="U91" s="3"/>
      <c r="V91" s="3"/>
      <c r="W91" s="3"/>
      <c r="X91" s="3"/>
      <c r="Y91" s="3"/>
      <c r="Z91" s="3"/>
      <c r="AA91" s="3"/>
      <c r="AB91" s="3"/>
      <c r="AC91" s="3"/>
      <c r="AD91" s="3"/>
      <c r="AE91" s="3"/>
    </row>
    <row r="92" spans="1:31" ht="27.75" customHeight="1" x14ac:dyDescent="0.25">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ht="14.4" x14ac:dyDescent="0.25">
      <c r="A93" s="43" t="s">
        <v>220</v>
      </c>
      <c r="B93" s="111" t="s">
        <v>237</v>
      </c>
      <c r="C93" s="111"/>
      <c r="D93" s="111"/>
      <c r="E93" s="111"/>
      <c r="F93" s="111"/>
      <c r="G93" s="111"/>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5">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5">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2" customHeight="1" x14ac:dyDescent="0.25">
      <c r="A96" s="43" t="s">
        <v>262</v>
      </c>
      <c r="B96" s="81" t="s">
        <v>263</v>
      </c>
      <c r="C96" s="81"/>
      <c r="D96" s="81"/>
      <c r="E96" s="81"/>
      <c r="F96" s="81"/>
      <c r="G96" s="81"/>
      <c r="H96" s="3"/>
      <c r="I96" s="31" t="s">
        <v>92</v>
      </c>
      <c r="J96" s="33"/>
      <c r="K96" s="3"/>
      <c r="L96" s="3"/>
      <c r="M96" s="3"/>
      <c r="N96" s="3"/>
      <c r="O96" s="3"/>
      <c r="P96" s="3"/>
      <c r="Q96" s="3"/>
      <c r="R96" s="3"/>
      <c r="S96" s="3"/>
      <c r="T96" s="3"/>
      <c r="U96" s="3"/>
      <c r="V96" s="3"/>
      <c r="W96" s="3"/>
      <c r="X96" s="3"/>
      <c r="Y96" s="3"/>
      <c r="Z96" s="3"/>
      <c r="AA96" s="3"/>
      <c r="AB96" s="3"/>
      <c r="AC96" s="3"/>
      <c r="AD96" s="3"/>
      <c r="AE96" s="3"/>
    </row>
    <row r="97" spans="1:31" ht="14.4" x14ac:dyDescent="0.25">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ht="14.4" x14ac:dyDescent="0.25">
      <c r="A98" s="46" t="s">
        <v>284</v>
      </c>
      <c r="B98" s="107" t="s">
        <v>304</v>
      </c>
      <c r="C98" s="107"/>
      <c r="D98" s="107"/>
      <c r="E98" s="107"/>
      <c r="F98" s="107"/>
      <c r="G98" s="107"/>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5">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5">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5">
      <c r="A101" s="46" t="s">
        <v>305</v>
      </c>
      <c r="B101" s="82" t="s">
        <v>306</v>
      </c>
      <c r="C101" s="82"/>
      <c r="D101" s="82"/>
      <c r="E101" s="82"/>
      <c r="F101" s="82"/>
      <c r="G101" s="82"/>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ht="14.4" x14ac:dyDescent="0.25">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ht="14.4" x14ac:dyDescent="0.25">
      <c r="A103" s="43" t="s">
        <v>225</v>
      </c>
      <c r="B103" s="102" t="s">
        <v>241</v>
      </c>
      <c r="C103" s="102"/>
      <c r="D103" s="102"/>
      <c r="E103" s="102"/>
      <c r="F103" s="102"/>
      <c r="G103" s="102"/>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ht="14.4" x14ac:dyDescent="0.25">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ht="14.4" x14ac:dyDescent="0.25">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ht="14.4" x14ac:dyDescent="0.25">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ht="14.4" x14ac:dyDescent="0.25">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5">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6" x14ac:dyDescent="0.3">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5">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3">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3">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3">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3">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3">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ht="14.4" x14ac:dyDescent="0.3">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3">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3">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3">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5">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5">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3">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3">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5">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1" x14ac:dyDescent="0.4">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2" customHeight="1" x14ac:dyDescent="0.25">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6" x14ac:dyDescent="0.3">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6" x14ac:dyDescent="0.3">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ht="14.4" x14ac:dyDescent="0.3">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5">
      <c r="A132" s="74" t="s">
        <v>169</v>
      </c>
      <c r="B132" s="74"/>
      <c r="C132" s="74"/>
      <c r="D132" s="74"/>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5">
      <c r="A133" s="74" t="s">
        <v>170</v>
      </c>
      <c r="B133" s="74"/>
      <c r="C133" s="74"/>
      <c r="D133" s="74"/>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5">
      <c r="A134" s="74" t="s">
        <v>171</v>
      </c>
      <c r="B134" s="74"/>
      <c r="C134" s="74"/>
      <c r="D134" s="74"/>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5">
      <c r="A135" s="74" t="s">
        <v>172</v>
      </c>
      <c r="B135" s="74"/>
      <c r="C135" s="74"/>
      <c r="D135" s="74"/>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5">
      <c r="A136" s="6" t="s">
        <v>173</v>
      </c>
      <c r="B136" s="6"/>
      <c r="C136" s="6"/>
      <c r="D136" s="6"/>
      <c r="E136" s="65">
        <v>0</v>
      </c>
      <c r="F136" s="65">
        <v>0</v>
      </c>
      <c r="G136" s="65">
        <v>0</v>
      </c>
      <c r="H136" s="65">
        <v>0</v>
      </c>
      <c r="I136" s="65">
        <v>0</v>
      </c>
      <c r="J136" s="66" t="str">
        <f t="shared" si="1"/>
        <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5">
      <c r="A137" s="73" t="s">
        <v>174</v>
      </c>
      <c r="B137" s="73"/>
      <c r="C137" s="73"/>
      <c r="D137" s="73"/>
      <c r="E137" s="65">
        <v>0</v>
      </c>
      <c r="F137" s="65">
        <v>0</v>
      </c>
      <c r="G137" s="65">
        <v>0</v>
      </c>
      <c r="H137" s="65">
        <v>0</v>
      </c>
      <c r="I137" s="65">
        <v>0</v>
      </c>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5">
      <c r="A138" s="73" t="s">
        <v>200</v>
      </c>
      <c r="B138" s="73"/>
      <c r="C138" s="73"/>
      <c r="D138" s="73"/>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5">
      <c r="A139" s="74" t="s">
        <v>176</v>
      </c>
      <c r="B139" s="74"/>
      <c r="C139" s="74"/>
      <c r="D139" s="74"/>
      <c r="E139" s="65">
        <v>0</v>
      </c>
      <c r="F139" s="65">
        <v>0</v>
      </c>
      <c r="G139" s="65">
        <v>0</v>
      </c>
      <c r="H139" s="65">
        <v>0</v>
      </c>
      <c r="I139" s="65">
        <v>0</v>
      </c>
      <c r="J139" s="66"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5">
      <c r="A140" s="74" t="s">
        <v>177</v>
      </c>
      <c r="B140" s="74"/>
      <c r="C140" s="74"/>
      <c r="D140" s="74"/>
      <c r="E140" s="65">
        <v>0</v>
      </c>
      <c r="F140" s="65">
        <v>0</v>
      </c>
      <c r="G140" s="65">
        <v>0</v>
      </c>
      <c r="H140" s="65">
        <v>0</v>
      </c>
      <c r="I140" s="65">
        <v>0</v>
      </c>
      <c r="J140" s="66"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5">
      <c r="A141" s="74" t="s">
        <v>178</v>
      </c>
      <c r="B141" s="74"/>
      <c r="C141" s="74"/>
      <c r="D141" s="74"/>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5">
      <c r="A142" s="74" t="s">
        <v>179</v>
      </c>
      <c r="B142" s="74"/>
      <c r="C142" s="74"/>
      <c r="D142" s="74"/>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5">
      <c r="A143" s="74" t="s">
        <v>180</v>
      </c>
      <c r="B143" s="74"/>
      <c r="C143" s="74"/>
      <c r="D143" s="74"/>
      <c r="E143" s="65">
        <v>0</v>
      </c>
      <c r="F143" s="65">
        <v>0</v>
      </c>
      <c r="G143" s="65">
        <v>0</v>
      </c>
      <c r="H143" s="65">
        <v>0</v>
      </c>
      <c r="I143" s="65">
        <v>0</v>
      </c>
      <c r="J143" s="66"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5">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ht="14.4" x14ac:dyDescent="0.3">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5">
      <c r="A146" s="74" t="s">
        <v>181</v>
      </c>
      <c r="B146" s="74"/>
      <c r="C146" s="74"/>
      <c r="D146" s="74"/>
      <c r="E146" s="65">
        <v>0</v>
      </c>
      <c r="F146" s="65">
        <v>0</v>
      </c>
      <c r="G146" s="65">
        <v>0</v>
      </c>
      <c r="H146" s="65">
        <v>0</v>
      </c>
      <c r="I146" s="65">
        <v>0</v>
      </c>
      <c r="J146" s="66" t="str">
        <f t="shared" ref="J146:J151" si="2">IF(SUM(E146:I146)=0, "", SUM(E146:I146))</f>
        <v/>
      </c>
      <c r="K146" s="3"/>
      <c r="L146" s="3"/>
      <c r="M146" s="3"/>
      <c r="N146" s="3"/>
      <c r="O146" s="3"/>
      <c r="P146" s="3"/>
      <c r="Q146" s="3"/>
      <c r="R146" s="3"/>
      <c r="S146" s="3"/>
      <c r="T146" s="3"/>
      <c r="U146" s="3"/>
      <c r="V146" s="3"/>
      <c r="W146" s="3"/>
      <c r="X146" s="3"/>
      <c r="Y146" s="3"/>
      <c r="Z146" s="3"/>
      <c r="AA146" s="3"/>
      <c r="AB146" s="3"/>
      <c r="AC146" s="3"/>
      <c r="AD146" s="3"/>
      <c r="AE146" s="3"/>
    </row>
    <row r="147" spans="1:31" x14ac:dyDescent="0.25">
      <c r="A147" s="74" t="s">
        <v>182</v>
      </c>
      <c r="B147" s="74"/>
      <c r="C147" s="74"/>
      <c r="D147" s="74"/>
      <c r="E147" s="65">
        <v>0</v>
      </c>
      <c r="F147" s="65">
        <v>0</v>
      </c>
      <c r="G147" s="65">
        <v>0</v>
      </c>
      <c r="H147" s="65">
        <v>0</v>
      </c>
      <c r="I147" s="65">
        <v>0</v>
      </c>
      <c r="J147" s="66" t="str">
        <f t="shared" si="2"/>
        <v/>
      </c>
      <c r="K147" s="3"/>
      <c r="L147" s="3"/>
      <c r="M147" s="3"/>
      <c r="N147" s="3"/>
      <c r="O147" s="3"/>
      <c r="P147" s="3"/>
      <c r="Q147" s="3"/>
      <c r="R147" s="3"/>
      <c r="S147" s="3"/>
      <c r="T147" s="3"/>
      <c r="U147" s="3"/>
      <c r="V147" s="3"/>
      <c r="W147" s="3"/>
      <c r="X147" s="3"/>
      <c r="Y147" s="3"/>
      <c r="Z147" s="3"/>
      <c r="AA147" s="3"/>
      <c r="AB147" s="3"/>
      <c r="AC147" s="3"/>
      <c r="AD147" s="3"/>
      <c r="AE147" s="3"/>
    </row>
    <row r="148" spans="1:31" x14ac:dyDescent="0.25">
      <c r="A148" s="74" t="s">
        <v>183</v>
      </c>
      <c r="B148" s="74"/>
      <c r="C148" s="74"/>
      <c r="D148" s="74"/>
      <c r="E148" s="65">
        <v>0</v>
      </c>
      <c r="F148" s="65">
        <v>0</v>
      </c>
      <c r="G148" s="65">
        <v>7.0000000000000007E-2</v>
      </c>
      <c r="H148" s="65">
        <v>0.06</v>
      </c>
      <c r="I148" s="65">
        <v>0</v>
      </c>
      <c r="J148" s="66">
        <f t="shared" si="2"/>
        <v>0.13</v>
      </c>
      <c r="K148" s="3"/>
      <c r="L148" s="3"/>
      <c r="M148" s="3"/>
      <c r="N148" s="3"/>
      <c r="O148" s="3"/>
      <c r="P148" s="3"/>
      <c r="Q148" s="3"/>
      <c r="R148" s="3"/>
      <c r="S148" s="3"/>
      <c r="T148" s="3"/>
      <c r="U148" s="3"/>
      <c r="V148" s="3"/>
      <c r="W148" s="3"/>
      <c r="X148" s="3"/>
      <c r="Y148" s="3"/>
      <c r="Z148" s="3"/>
      <c r="AA148" s="3"/>
      <c r="AB148" s="3"/>
      <c r="AC148" s="3"/>
      <c r="AD148" s="3"/>
      <c r="AE148" s="3"/>
    </row>
    <row r="149" spans="1:31" x14ac:dyDescent="0.25">
      <c r="A149" s="74" t="s">
        <v>184</v>
      </c>
      <c r="B149" s="74"/>
      <c r="C149" s="74"/>
      <c r="D149" s="74"/>
      <c r="E149" s="65">
        <v>0</v>
      </c>
      <c r="F149" s="65">
        <v>0</v>
      </c>
      <c r="G149" s="65">
        <v>0</v>
      </c>
      <c r="H149" s="65">
        <v>0</v>
      </c>
      <c r="I149" s="65">
        <v>0</v>
      </c>
      <c r="J149" s="66"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5">
      <c r="A150" s="74" t="s">
        <v>185</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5">
      <c r="A151" s="74" t="s">
        <v>180</v>
      </c>
      <c r="B151" s="74"/>
      <c r="C151" s="74"/>
      <c r="D151" s="74"/>
      <c r="E151" s="65">
        <v>0</v>
      </c>
      <c r="F151" s="65">
        <v>0</v>
      </c>
      <c r="G151" s="65">
        <v>0</v>
      </c>
      <c r="H151" s="65">
        <v>0</v>
      </c>
      <c r="I151" s="65">
        <v>0</v>
      </c>
      <c r="J151" s="66" t="str">
        <f t="shared" si="2"/>
        <v/>
      </c>
      <c r="K151" s="3"/>
      <c r="L151" s="3"/>
      <c r="M151" s="3"/>
      <c r="N151" s="3"/>
      <c r="O151" s="3"/>
      <c r="P151" s="3"/>
      <c r="Q151" s="3"/>
      <c r="R151" s="3"/>
      <c r="S151" s="3"/>
      <c r="T151" s="3"/>
      <c r="U151" s="3"/>
      <c r="V151" s="3"/>
      <c r="W151" s="3"/>
      <c r="X151" s="3"/>
      <c r="Y151" s="3"/>
      <c r="Z151" s="3"/>
      <c r="AA151" s="3"/>
      <c r="AB151" s="3"/>
      <c r="AC151" s="3"/>
      <c r="AD151" s="3"/>
      <c r="AE151" s="3"/>
    </row>
    <row r="152" spans="1:31" x14ac:dyDescent="0.25">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ht="14.4" x14ac:dyDescent="0.3">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5">
      <c r="A154" s="74" t="s">
        <v>186</v>
      </c>
      <c r="B154" s="74"/>
      <c r="C154" s="74"/>
      <c r="D154" s="74"/>
      <c r="E154" s="65">
        <v>0</v>
      </c>
      <c r="F154" s="65">
        <v>0</v>
      </c>
      <c r="G154" s="65">
        <v>0</v>
      </c>
      <c r="H154" s="65">
        <v>0</v>
      </c>
      <c r="I154" s="65">
        <v>0</v>
      </c>
      <c r="J154" s="66" t="str">
        <f t="shared" ref="J154:J161" si="3">IF(SUM(E154:I154)=0, "", SUM(E154:I154))</f>
        <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5">
      <c r="A155" s="73" t="s">
        <v>201</v>
      </c>
      <c r="B155" s="73"/>
      <c r="C155" s="73"/>
      <c r="D155" s="73"/>
      <c r="E155" s="65">
        <v>0</v>
      </c>
      <c r="F155" s="65">
        <v>0</v>
      </c>
      <c r="G155" s="65">
        <v>7</v>
      </c>
      <c r="H155" s="65">
        <v>4</v>
      </c>
      <c r="I155" s="65">
        <v>0</v>
      </c>
      <c r="J155" s="66">
        <f t="shared" si="3"/>
        <v>11</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5">
      <c r="A156" s="73" t="s">
        <v>188</v>
      </c>
      <c r="B156" s="73"/>
      <c r="C156" s="73"/>
      <c r="D156" s="73"/>
      <c r="E156" s="65">
        <v>0</v>
      </c>
      <c r="F156" s="65">
        <v>0</v>
      </c>
      <c r="G156" s="65">
        <v>0</v>
      </c>
      <c r="H156" s="65">
        <v>1</v>
      </c>
      <c r="I156" s="65">
        <v>0</v>
      </c>
      <c r="J156" s="66">
        <f t="shared" si="3"/>
        <v>1</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5">
      <c r="A157" s="73" t="s">
        <v>202</v>
      </c>
      <c r="B157" s="73"/>
      <c r="C157" s="73"/>
      <c r="D157" s="73"/>
      <c r="E157" s="65">
        <v>0</v>
      </c>
      <c r="F157" s="65">
        <v>0</v>
      </c>
      <c r="G157" s="65">
        <v>0</v>
      </c>
      <c r="H157" s="65">
        <v>0</v>
      </c>
      <c r="I157" s="65">
        <v>0</v>
      </c>
      <c r="J157" s="66"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5">
      <c r="A158" s="74" t="s">
        <v>190</v>
      </c>
      <c r="B158" s="74"/>
      <c r="C158" s="74"/>
      <c r="D158" s="74"/>
      <c r="E158" s="65">
        <v>0</v>
      </c>
      <c r="F158" s="65">
        <v>0</v>
      </c>
      <c r="G158" s="65">
        <v>0</v>
      </c>
      <c r="H158" s="65">
        <v>0</v>
      </c>
      <c r="I158" s="65">
        <v>0</v>
      </c>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5">
      <c r="A159" s="73" t="s">
        <v>203</v>
      </c>
      <c r="B159" s="73"/>
      <c r="C159" s="73"/>
      <c r="D159" s="73"/>
      <c r="E159" s="65">
        <v>0</v>
      </c>
      <c r="F159" s="65">
        <v>0</v>
      </c>
      <c r="G159" s="65">
        <v>0</v>
      </c>
      <c r="H159" s="65">
        <v>0</v>
      </c>
      <c r="I159" s="65">
        <v>0</v>
      </c>
      <c r="J159" s="66"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5">
      <c r="A160" s="73" t="s">
        <v>204</v>
      </c>
      <c r="B160" s="73"/>
      <c r="C160" s="73"/>
      <c r="D160" s="73"/>
      <c r="E160" s="65">
        <v>0</v>
      </c>
      <c r="F160" s="65">
        <v>0</v>
      </c>
      <c r="G160" s="65">
        <v>0</v>
      </c>
      <c r="H160" s="65">
        <v>0</v>
      </c>
      <c r="I160" s="65">
        <v>0</v>
      </c>
      <c r="J160" s="66"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5">
      <c r="A161" s="73" t="s">
        <v>205</v>
      </c>
      <c r="B161" s="73"/>
      <c r="C161" s="73"/>
      <c r="D161" s="73"/>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5">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ht="14.4" x14ac:dyDescent="0.3">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5">
      <c r="A164" s="74" t="s">
        <v>193</v>
      </c>
      <c r="B164" s="74"/>
      <c r="C164" s="74"/>
      <c r="D164" s="74"/>
      <c r="E164" s="65">
        <v>0</v>
      </c>
      <c r="F164" s="65">
        <v>0</v>
      </c>
      <c r="G164" s="65">
        <v>15.57</v>
      </c>
      <c r="H164" s="65">
        <v>10.93</v>
      </c>
      <c r="I164" s="65">
        <v>0</v>
      </c>
      <c r="J164" s="66">
        <f>IF(SUM(E164:I164)=0, "", SUM(E164:I164))</f>
        <v>26.5</v>
      </c>
      <c r="K164" s="3"/>
      <c r="L164" s="3"/>
      <c r="M164" s="3"/>
      <c r="N164" s="3"/>
      <c r="O164" s="3"/>
      <c r="P164" s="3"/>
      <c r="Q164" s="3"/>
      <c r="R164" s="3"/>
      <c r="S164" s="3"/>
      <c r="T164" s="3"/>
      <c r="U164" s="3"/>
      <c r="V164" s="3"/>
      <c r="W164" s="3"/>
      <c r="X164" s="3"/>
      <c r="Y164" s="3"/>
      <c r="Z164" s="3"/>
      <c r="AA164" s="3"/>
      <c r="AB164" s="3"/>
      <c r="AC164" s="3"/>
      <c r="AD164" s="3"/>
      <c r="AE164" s="3"/>
    </row>
    <row r="165" spans="1:31" x14ac:dyDescent="0.25">
      <c r="A165" s="74" t="s">
        <v>185</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5">
      <c r="A166" s="74" t="s">
        <v>194</v>
      </c>
      <c r="B166" s="74"/>
      <c r="C166" s="74"/>
      <c r="D166" s="74"/>
      <c r="E166" s="65">
        <v>0</v>
      </c>
      <c r="F166" s="65">
        <v>0</v>
      </c>
      <c r="G166" s="65">
        <v>256</v>
      </c>
      <c r="H166" s="65">
        <v>54</v>
      </c>
      <c r="I166" s="65">
        <v>0</v>
      </c>
      <c r="J166" s="66">
        <f>IF(SUM(E166:I166)=0, "", SUM(E166:I166))</f>
        <v>310</v>
      </c>
      <c r="K166" s="3"/>
      <c r="L166" s="3"/>
      <c r="M166" s="3"/>
      <c r="N166" s="3"/>
      <c r="O166" s="3"/>
      <c r="P166" s="3"/>
      <c r="Q166" s="3"/>
      <c r="R166" s="3"/>
      <c r="S166" s="3"/>
      <c r="T166" s="3"/>
      <c r="U166" s="3"/>
      <c r="V166" s="3"/>
      <c r="W166" s="3"/>
      <c r="X166" s="3"/>
      <c r="Y166" s="3"/>
      <c r="Z166" s="3"/>
      <c r="AA166" s="3"/>
      <c r="AB166" s="3"/>
      <c r="AC166" s="3"/>
      <c r="AD166" s="3"/>
      <c r="AE166" s="3"/>
    </row>
    <row r="167" spans="1:31" x14ac:dyDescent="0.25">
      <c r="A167" s="74" t="s">
        <v>195</v>
      </c>
      <c r="B167" s="74"/>
      <c r="C167" s="74"/>
      <c r="D167" s="74"/>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5">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5">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5">
      <c r="A170" s="74" t="s">
        <v>96</v>
      </c>
      <c r="B170" s="74"/>
      <c r="C170" s="74"/>
      <c r="D170" s="74"/>
      <c r="E170" s="65">
        <v>0</v>
      </c>
      <c r="F170" s="65">
        <v>0</v>
      </c>
      <c r="G170" s="65">
        <v>810</v>
      </c>
      <c r="H170" s="65">
        <v>84</v>
      </c>
      <c r="I170" s="65">
        <v>0</v>
      </c>
      <c r="J170" s="66">
        <f>IF(SUM(E170:I170)=0, "", SUM(E170:I170))</f>
        <v>894</v>
      </c>
      <c r="K170" s="3"/>
      <c r="L170" s="3"/>
      <c r="M170" s="3"/>
      <c r="N170" s="3"/>
      <c r="O170" s="3"/>
      <c r="P170" s="3"/>
      <c r="Q170" s="3"/>
      <c r="R170" s="3"/>
      <c r="S170" s="3"/>
      <c r="T170" s="3"/>
      <c r="U170" s="3"/>
      <c r="V170" s="3"/>
      <c r="W170" s="3"/>
      <c r="X170" s="3"/>
      <c r="Y170" s="3"/>
      <c r="Z170" s="3"/>
      <c r="AA170" s="3"/>
      <c r="AB170" s="3"/>
      <c r="AC170" s="3"/>
      <c r="AD170" s="3"/>
      <c r="AE170" s="3"/>
    </row>
    <row r="171" spans="1:31" x14ac:dyDescent="0.25">
      <c r="A171" s="74" t="s">
        <v>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5">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6" x14ac:dyDescent="0.3">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5">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5">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5">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5">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5">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5">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6.4" x14ac:dyDescent="0.25">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3">
      <c r="A181" s="72" t="s">
        <v>142</v>
      </c>
      <c r="B181" s="72"/>
      <c r="C181" s="72"/>
      <c r="D181" s="72"/>
      <c r="E181" s="72"/>
      <c r="F181" s="72"/>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3">
      <c r="A182" s="72" t="s">
        <v>142</v>
      </c>
      <c r="B182" s="72"/>
      <c r="C182" s="72"/>
      <c r="D182" s="72"/>
      <c r="E182" s="72"/>
      <c r="F182" s="72"/>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3">
      <c r="A183" s="72" t="s">
        <v>142</v>
      </c>
      <c r="B183" s="72"/>
      <c r="C183" s="72"/>
      <c r="D183" s="72"/>
      <c r="E183" s="72"/>
      <c r="F183" s="72"/>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3">
      <c r="A184" s="72" t="s">
        <v>142</v>
      </c>
      <c r="B184" s="72"/>
      <c r="C184" s="72"/>
      <c r="D184" s="72"/>
      <c r="E184" s="72"/>
      <c r="F184" s="72"/>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3">
      <c r="A185" s="72" t="s">
        <v>142</v>
      </c>
      <c r="B185" s="72"/>
      <c r="C185" s="72"/>
      <c r="D185" s="72"/>
      <c r="E185" s="72"/>
      <c r="F185" s="72"/>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3">
      <c r="A186" s="72" t="s">
        <v>142</v>
      </c>
      <c r="B186" s="72"/>
      <c r="C186" s="72"/>
      <c r="D186" s="72"/>
      <c r="E186" s="72"/>
      <c r="F186" s="72"/>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3">
      <c r="A187" s="72" t="s">
        <v>142</v>
      </c>
      <c r="B187" s="72"/>
      <c r="C187" s="72"/>
      <c r="D187" s="72"/>
      <c r="E187" s="72"/>
      <c r="F187" s="72"/>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3">
      <c r="A188" s="72" t="s">
        <v>142</v>
      </c>
      <c r="B188" s="72"/>
      <c r="C188" s="72"/>
      <c r="D188" s="72"/>
      <c r="E188" s="72"/>
      <c r="F188" s="72"/>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3">
      <c r="A189" s="72" t="s">
        <v>142</v>
      </c>
      <c r="B189" s="72"/>
      <c r="C189" s="72"/>
      <c r="D189" s="72"/>
      <c r="E189" s="72"/>
      <c r="F189" s="72"/>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3">
      <c r="A190" s="72" t="s">
        <v>142</v>
      </c>
      <c r="B190" s="72"/>
      <c r="C190" s="72"/>
      <c r="D190" s="72"/>
      <c r="E190" s="72"/>
      <c r="F190" s="72"/>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3">
      <c r="A191" s="72" t="s">
        <v>142</v>
      </c>
      <c r="B191" s="72"/>
      <c r="C191" s="72"/>
      <c r="D191" s="72"/>
      <c r="E191" s="72"/>
      <c r="F191" s="72"/>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3">
      <c r="A192" s="72" t="s">
        <v>142</v>
      </c>
      <c r="B192" s="72"/>
      <c r="C192" s="72"/>
      <c r="D192" s="72"/>
      <c r="E192" s="72"/>
      <c r="F192" s="72"/>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3">
      <c r="A193" s="72" t="s">
        <v>142</v>
      </c>
      <c r="B193" s="72"/>
      <c r="C193" s="72"/>
      <c r="D193" s="72"/>
      <c r="E193" s="72"/>
      <c r="F193" s="72"/>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3">
      <c r="A194" s="72" t="s">
        <v>142</v>
      </c>
      <c r="B194" s="72"/>
      <c r="C194" s="72"/>
      <c r="D194" s="72"/>
      <c r="E194" s="72"/>
      <c r="F194" s="72"/>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3">
      <c r="A195" s="72" t="s">
        <v>142</v>
      </c>
      <c r="B195" s="72"/>
      <c r="C195" s="72"/>
      <c r="D195" s="72"/>
      <c r="E195" s="72"/>
      <c r="F195" s="72"/>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3">
      <c r="A196" s="72" t="s">
        <v>142</v>
      </c>
      <c r="B196" s="72"/>
      <c r="C196" s="72"/>
      <c r="D196" s="72"/>
      <c r="E196" s="72"/>
      <c r="F196" s="72"/>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3">
      <c r="A197" s="72" t="s">
        <v>142</v>
      </c>
      <c r="B197" s="72"/>
      <c r="C197" s="72"/>
      <c r="D197" s="72"/>
      <c r="E197" s="72"/>
      <c r="F197" s="72"/>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3">
      <c r="A198" s="72" t="s">
        <v>142</v>
      </c>
      <c r="B198" s="72"/>
      <c r="C198" s="72"/>
      <c r="D198" s="72"/>
      <c r="E198" s="72"/>
      <c r="F198" s="72"/>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3">
      <c r="A199" s="72" t="s">
        <v>142</v>
      </c>
      <c r="B199" s="72"/>
      <c r="C199" s="72"/>
      <c r="D199" s="72"/>
      <c r="E199" s="72"/>
      <c r="F199" s="72"/>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3">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3">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3">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3">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3">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3">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5">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1" x14ac:dyDescent="0.4">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5">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5">
      <c r="A209" s="76" t="s">
        <v>198</v>
      </c>
      <c r="B209" s="76"/>
      <c r="C209" s="76"/>
      <c r="D209" s="76"/>
      <c r="E209" s="76"/>
      <c r="F209" s="76"/>
      <c r="G209" s="76"/>
      <c r="H209" s="76"/>
      <c r="I209" s="49">
        <v>4</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5">
      <c r="A210" s="76" t="s">
        <v>199</v>
      </c>
      <c r="B210" s="76"/>
      <c r="C210" s="76"/>
      <c r="D210" s="76"/>
      <c r="E210" s="76"/>
      <c r="F210" s="76"/>
      <c r="G210" s="76"/>
      <c r="H210" s="76"/>
      <c r="I210" s="49">
        <v>0</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5">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1" x14ac:dyDescent="0.4">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399999999999999" x14ac:dyDescent="0.35">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6" x14ac:dyDescent="0.3">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ht="14.4" x14ac:dyDescent="0.3">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5">
      <c r="A216" s="74" t="s">
        <v>169</v>
      </c>
      <c r="B216" s="74"/>
      <c r="C216" s="74"/>
      <c r="D216" s="74"/>
      <c r="E216" s="74"/>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5">
      <c r="A217" s="74" t="s">
        <v>170</v>
      </c>
      <c r="B217" s="74"/>
      <c r="C217" s="74"/>
      <c r="D217" s="74"/>
      <c r="E217" s="74"/>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5">
      <c r="A218" s="74" t="s">
        <v>171</v>
      </c>
      <c r="B218" s="74"/>
      <c r="C218" s="74"/>
      <c r="D218" s="74"/>
      <c r="E218" s="74"/>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5">
      <c r="A219" s="74" t="s">
        <v>172</v>
      </c>
      <c r="B219" s="74"/>
      <c r="C219" s="74"/>
      <c r="D219" s="74"/>
      <c r="E219" s="74"/>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5">
      <c r="A220" s="74" t="s">
        <v>173</v>
      </c>
      <c r="B220" s="74"/>
      <c r="C220" s="74"/>
      <c r="D220" s="74"/>
      <c r="E220" s="74"/>
      <c r="F220" s="65">
        <v>0</v>
      </c>
      <c r="G220" s="65">
        <v>0</v>
      </c>
      <c r="H220" s="65">
        <v>0</v>
      </c>
      <c r="I220" s="65">
        <v>0</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5">
      <c r="A221" s="74" t="s">
        <v>174</v>
      </c>
      <c r="B221" s="74"/>
      <c r="C221" s="74"/>
      <c r="D221" s="74"/>
      <c r="E221" s="74"/>
      <c r="F221" s="65">
        <v>0</v>
      </c>
      <c r="G221" s="65">
        <v>0</v>
      </c>
      <c r="H221" s="65">
        <v>0</v>
      </c>
      <c r="I221" s="65">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5">
      <c r="A222" s="73" t="s">
        <v>175</v>
      </c>
      <c r="B222" s="73"/>
      <c r="C222" s="73"/>
      <c r="D222" s="73"/>
      <c r="E222" s="73"/>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5">
      <c r="A223" s="74" t="s">
        <v>176</v>
      </c>
      <c r="B223" s="74"/>
      <c r="C223" s="74"/>
      <c r="D223" s="74"/>
      <c r="E223" s="74"/>
      <c r="F223" s="65">
        <v>0</v>
      </c>
      <c r="G223" s="65">
        <v>0</v>
      </c>
      <c r="H223" s="65">
        <v>0</v>
      </c>
      <c r="I223" s="65">
        <v>0</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5">
      <c r="A224" s="74" t="s">
        <v>177</v>
      </c>
      <c r="B224" s="74"/>
      <c r="C224" s="74"/>
      <c r="D224" s="74"/>
      <c r="E224" s="74"/>
      <c r="F224" s="65">
        <v>0</v>
      </c>
      <c r="G224" s="65">
        <v>0</v>
      </c>
      <c r="H224" s="65">
        <v>0</v>
      </c>
      <c r="I224" s="65">
        <v>0</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5">
      <c r="A225" s="74" t="s">
        <v>178</v>
      </c>
      <c r="B225" s="74"/>
      <c r="C225" s="74"/>
      <c r="D225" s="74"/>
      <c r="E225" s="74"/>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5">
      <c r="A226" s="74" t="s">
        <v>179</v>
      </c>
      <c r="B226" s="74"/>
      <c r="C226" s="74"/>
      <c r="D226" s="74"/>
      <c r="E226" s="74"/>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5">
      <c r="A227" s="74" t="s">
        <v>180</v>
      </c>
      <c r="B227" s="74"/>
      <c r="C227" s="74"/>
      <c r="D227" s="74"/>
      <c r="E227" s="74"/>
      <c r="F227" s="65">
        <v>0</v>
      </c>
      <c r="G227" s="65">
        <v>0</v>
      </c>
      <c r="H227" s="65">
        <v>0</v>
      </c>
      <c r="I227" s="65">
        <v>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5">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ht="14.4" x14ac:dyDescent="0.3">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5">
      <c r="A230" s="74" t="s">
        <v>181</v>
      </c>
      <c r="B230" s="74"/>
      <c r="C230" s="74"/>
      <c r="D230" s="74"/>
      <c r="E230" s="74"/>
      <c r="F230" s="65">
        <v>0</v>
      </c>
      <c r="G230" s="65">
        <v>0</v>
      </c>
      <c r="H230" s="65">
        <v>0</v>
      </c>
      <c r="I230" s="65">
        <v>0</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5">
      <c r="A231" s="74" t="s">
        <v>182</v>
      </c>
      <c r="B231" s="74"/>
      <c r="C231" s="74"/>
      <c r="D231" s="74"/>
      <c r="E231" s="74"/>
      <c r="F231" s="65">
        <v>0</v>
      </c>
      <c r="G231" s="65">
        <v>0</v>
      </c>
      <c r="H231" s="65">
        <v>0</v>
      </c>
      <c r="I231" s="65">
        <v>0</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5">
      <c r="A232" s="74" t="s">
        <v>183</v>
      </c>
      <c r="B232" s="74"/>
      <c r="C232" s="74"/>
      <c r="D232" s="74"/>
      <c r="E232" s="74"/>
      <c r="F232" s="65">
        <v>0.13</v>
      </c>
      <c r="G232" s="65">
        <v>0</v>
      </c>
      <c r="H232" s="65">
        <v>0</v>
      </c>
      <c r="I232" s="65">
        <v>0.13</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5">
      <c r="A233" s="74" t="s">
        <v>184</v>
      </c>
      <c r="B233" s="74"/>
      <c r="C233" s="74"/>
      <c r="D233" s="74"/>
      <c r="E233" s="74"/>
      <c r="F233" s="65">
        <v>0</v>
      </c>
      <c r="G233" s="65">
        <v>0</v>
      </c>
      <c r="H233" s="65">
        <v>0</v>
      </c>
      <c r="I233" s="65">
        <v>0</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5">
      <c r="A234" s="74" t="s">
        <v>185</v>
      </c>
      <c r="B234" s="74"/>
      <c r="C234" s="74"/>
      <c r="D234" s="74"/>
      <c r="E234" s="74"/>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5">
      <c r="A235" s="74" t="s">
        <v>180</v>
      </c>
      <c r="B235" s="74"/>
      <c r="C235" s="74"/>
      <c r="D235" s="74"/>
      <c r="E235" s="74"/>
      <c r="F235" s="65">
        <v>0</v>
      </c>
      <c r="G235" s="65">
        <v>0</v>
      </c>
      <c r="H235" s="65">
        <v>0</v>
      </c>
      <c r="I235" s="65">
        <v>0</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5">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ht="14.4" x14ac:dyDescent="0.3">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5">
      <c r="A238" s="74" t="s">
        <v>186</v>
      </c>
      <c r="B238" s="74"/>
      <c r="C238" s="74"/>
      <c r="D238" s="74"/>
      <c r="E238" s="74"/>
      <c r="F238" s="65">
        <v>0</v>
      </c>
      <c r="G238" s="65">
        <v>0</v>
      </c>
      <c r="H238" s="65">
        <v>0</v>
      </c>
      <c r="I238" s="65">
        <v>0</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5">
      <c r="A239" s="74" t="s">
        <v>187</v>
      </c>
      <c r="B239" s="74"/>
      <c r="C239" s="74"/>
      <c r="D239" s="74"/>
      <c r="E239" s="74"/>
      <c r="F239" s="65">
        <v>11</v>
      </c>
      <c r="G239" s="65">
        <v>0</v>
      </c>
      <c r="H239" s="65">
        <v>0</v>
      </c>
      <c r="I239" s="65">
        <v>11</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5">
      <c r="A240" s="73" t="s">
        <v>188</v>
      </c>
      <c r="B240" s="73"/>
      <c r="C240" s="73"/>
      <c r="D240" s="73"/>
      <c r="E240" s="73"/>
      <c r="F240" s="65">
        <v>1</v>
      </c>
      <c r="G240" s="65">
        <v>0</v>
      </c>
      <c r="H240" s="65">
        <v>0</v>
      </c>
      <c r="I240" s="65">
        <v>1</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5">
      <c r="A241" s="73" t="s">
        <v>189</v>
      </c>
      <c r="B241" s="73"/>
      <c r="C241" s="73"/>
      <c r="D241" s="73"/>
      <c r="E241" s="73"/>
      <c r="F241" s="65">
        <v>0</v>
      </c>
      <c r="G241" s="65">
        <v>0</v>
      </c>
      <c r="H241" s="65">
        <v>0</v>
      </c>
      <c r="I241" s="65">
        <v>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5">
      <c r="A242" s="74" t="s">
        <v>190</v>
      </c>
      <c r="B242" s="74"/>
      <c r="C242" s="74"/>
      <c r="D242" s="74"/>
      <c r="E242" s="74"/>
      <c r="F242" s="65">
        <v>0</v>
      </c>
      <c r="G242" s="65">
        <v>0</v>
      </c>
      <c r="H242" s="65">
        <v>0</v>
      </c>
      <c r="I242" s="65">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5">
      <c r="A243" s="6" t="s">
        <v>191</v>
      </c>
      <c r="B243" s="6"/>
      <c r="C243" s="6"/>
      <c r="D243" s="6"/>
      <c r="E243" s="6"/>
      <c r="F243" s="65">
        <v>0</v>
      </c>
      <c r="G243" s="65">
        <v>0</v>
      </c>
      <c r="H243" s="65">
        <v>0</v>
      </c>
      <c r="I243" s="65">
        <v>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5">
      <c r="A244" s="73" t="s">
        <v>192</v>
      </c>
      <c r="B244" s="73"/>
      <c r="C244" s="73"/>
      <c r="D244" s="73"/>
      <c r="E244" s="73"/>
      <c r="F244" s="65">
        <v>0</v>
      </c>
      <c r="G244" s="65">
        <v>0</v>
      </c>
      <c r="H244" s="65">
        <v>0</v>
      </c>
      <c r="I244" s="65">
        <v>0</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5">
      <c r="A245" s="73" t="s">
        <v>95</v>
      </c>
      <c r="B245" s="73"/>
      <c r="C245" s="73"/>
      <c r="D245" s="73"/>
      <c r="E245" s="73"/>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5">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ht="14.4" x14ac:dyDescent="0.3">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5">
      <c r="A248" s="74" t="s">
        <v>193</v>
      </c>
      <c r="B248" s="74"/>
      <c r="C248" s="74"/>
      <c r="D248" s="74"/>
      <c r="E248" s="74"/>
      <c r="F248" s="65">
        <v>26.28</v>
      </c>
      <c r="G248" s="65">
        <v>0.22</v>
      </c>
      <c r="H248" s="65">
        <v>0</v>
      </c>
      <c r="I248" s="65">
        <v>26.5</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5">
      <c r="A249" s="74" t="s">
        <v>185</v>
      </c>
      <c r="B249" s="74"/>
      <c r="C249" s="74"/>
      <c r="D249" s="74"/>
      <c r="E249" s="74"/>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5">
      <c r="A250" s="74" t="s">
        <v>194</v>
      </c>
      <c r="B250" s="74"/>
      <c r="C250" s="74"/>
      <c r="D250" s="74"/>
      <c r="E250" s="74"/>
      <c r="F250" s="65">
        <v>307</v>
      </c>
      <c r="G250" s="65">
        <v>3</v>
      </c>
      <c r="H250" s="65">
        <v>0</v>
      </c>
      <c r="I250" s="65">
        <v>310</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5">
      <c r="A251" s="74" t="s">
        <v>195</v>
      </c>
      <c r="B251" s="74"/>
      <c r="C251" s="74"/>
      <c r="D251" s="74"/>
      <c r="E251" s="74"/>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ht="14.4" x14ac:dyDescent="0.3">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5">
      <c r="A254" s="74" t="s">
        <v>196</v>
      </c>
      <c r="B254" s="74"/>
      <c r="C254" s="74"/>
      <c r="D254" s="74"/>
      <c r="E254" s="74"/>
      <c r="F254" s="65">
        <v>893</v>
      </c>
      <c r="G254" s="65">
        <v>1</v>
      </c>
      <c r="H254" s="65">
        <v>0</v>
      </c>
      <c r="I254" s="65">
        <v>894</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5">
      <c r="A255" s="74" t="s">
        <v>197</v>
      </c>
      <c r="B255" s="74"/>
      <c r="C255" s="74"/>
      <c r="D255" s="74"/>
      <c r="E255" s="74"/>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5">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6" x14ac:dyDescent="0.3">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5">
      <c r="A258" s="77" t="s">
        <v>155</v>
      </c>
    </row>
    <row r="259" spans="1:31" x14ac:dyDescent="0.25">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5">
      <c r="A260" s="75" t="s">
        <v>161</v>
      </c>
      <c r="B260" s="75"/>
      <c r="C260" s="75"/>
      <c r="D260" s="75"/>
      <c r="E260" s="75"/>
      <c r="F260" s="65">
        <v>13994166</v>
      </c>
      <c r="G260" s="65">
        <v>212234</v>
      </c>
      <c r="H260" s="65">
        <v>0</v>
      </c>
      <c r="I260" s="65">
        <v>14206400</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5">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5">
      <c r="A263" s="76" t="s">
        <v>162</v>
      </c>
      <c r="B263" s="76"/>
      <c r="C263" s="76"/>
      <c r="D263" s="76"/>
      <c r="E263" s="76"/>
      <c r="F263" s="69">
        <v>2793834</v>
      </c>
      <c r="G263" s="69">
        <v>8737</v>
      </c>
      <c r="H263" s="69">
        <v>0</v>
      </c>
      <c r="I263" s="69">
        <v>2802571</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5">
      <c r="A264" s="76" t="s">
        <v>163</v>
      </c>
      <c r="B264" s="76"/>
      <c r="C264" s="76"/>
      <c r="D264" s="76"/>
      <c r="E264" s="76"/>
      <c r="F264" s="69">
        <v>4250345</v>
      </c>
      <c r="G264" s="69">
        <v>0</v>
      </c>
      <c r="H264" s="69">
        <v>0</v>
      </c>
      <c r="I264" s="69">
        <v>4250345</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5">
      <c r="A265" s="76" t="s">
        <v>164</v>
      </c>
      <c r="B265" s="76"/>
      <c r="C265" s="76"/>
      <c r="D265" s="76"/>
      <c r="E265" s="76"/>
      <c r="F265" s="69">
        <v>6949987</v>
      </c>
      <c r="G265" s="69">
        <v>203497</v>
      </c>
      <c r="H265" s="69">
        <v>0</v>
      </c>
      <c r="I265" s="69">
        <v>7153484</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5">
      <c r="A266" s="76" t="s">
        <v>165</v>
      </c>
      <c r="B266" s="76"/>
      <c r="C266" s="76"/>
      <c r="D266" s="76"/>
      <c r="E266" s="76"/>
      <c r="F266" s="69">
        <v>0</v>
      </c>
      <c r="G266" s="69">
        <v>0</v>
      </c>
      <c r="H266" s="69">
        <v>0</v>
      </c>
      <c r="I266" s="69">
        <v>0</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5">
      <c r="A267" s="76" t="s">
        <v>166</v>
      </c>
      <c r="B267" s="76"/>
      <c r="C267" s="76"/>
      <c r="D267" s="76"/>
      <c r="E267" s="76"/>
      <c r="F267" s="69">
        <v>0</v>
      </c>
      <c r="G267" s="69">
        <v>0</v>
      </c>
      <c r="H267" s="69">
        <v>0</v>
      </c>
      <c r="I267" s="69">
        <v>0</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5">
      <c r="A268" s="76" t="s">
        <v>167</v>
      </c>
      <c r="B268" s="76"/>
      <c r="C268" s="76"/>
      <c r="D268" s="76"/>
      <c r="E268" s="76"/>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5">
      <c r="A269" s="76" t="s">
        <v>168</v>
      </c>
      <c r="B269" s="76"/>
      <c r="C269" s="76"/>
      <c r="D269" s="76"/>
      <c r="E269" s="76"/>
      <c r="F269" s="69">
        <v>0</v>
      </c>
      <c r="G269" s="69">
        <v>0</v>
      </c>
      <c r="H269" s="69">
        <v>0</v>
      </c>
      <c r="I269" s="69">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5">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5">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5">
      <c r="A272" s="39" t="s">
        <v>159</v>
      </c>
      <c r="B272" s="26"/>
      <c r="C272" s="26"/>
      <c r="D272" s="87"/>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5">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1" x14ac:dyDescent="0.4">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5">
      <c r="A275" s="101" t="s">
        <v>156</v>
      </c>
    </row>
    <row r="276" spans="1:31" s="35" customFormat="1" ht="50.7" customHeight="1" x14ac:dyDescent="0.25">
      <c r="A276" s="34"/>
      <c r="I276" s="100" t="s">
        <v>211</v>
      </c>
    </row>
    <row r="277" spans="1:31" ht="70.5" customHeight="1" x14ac:dyDescent="0.35">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5">
      <c r="A278" s="73" t="s">
        <v>98</v>
      </c>
      <c r="B278" s="73"/>
      <c r="C278" s="73"/>
      <c r="D278" s="73"/>
      <c r="E278" s="73"/>
      <c r="F278" s="65"/>
      <c r="G278" s="65"/>
      <c r="H278" s="65"/>
      <c r="I278" s="65"/>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5">
      <c r="A279" s="74" t="s">
        <v>99</v>
      </c>
      <c r="B279" s="74"/>
      <c r="C279" s="74"/>
      <c r="D279" s="74"/>
      <c r="E279" s="74"/>
      <c r="F279" s="65">
        <v>398351</v>
      </c>
      <c r="G279" s="65">
        <v>0</v>
      </c>
      <c r="H279" s="65">
        <v>0</v>
      </c>
      <c r="I279" s="65">
        <v>0</v>
      </c>
      <c r="J279" s="79" t="s">
        <v>348</v>
      </c>
      <c r="K279" s="79"/>
      <c r="L279" s="3"/>
      <c r="M279" s="3"/>
      <c r="N279" s="3"/>
      <c r="O279" s="3"/>
      <c r="P279" s="3"/>
      <c r="Q279" s="3"/>
      <c r="R279" s="3"/>
      <c r="S279" s="3"/>
      <c r="T279" s="3"/>
      <c r="U279" s="3"/>
      <c r="V279" s="3"/>
      <c r="W279" s="3"/>
      <c r="X279" s="3"/>
      <c r="Y279" s="3"/>
      <c r="Z279" s="3"/>
      <c r="AA279" s="3"/>
      <c r="AB279" s="3"/>
      <c r="AC279" s="3"/>
      <c r="AD279" s="3"/>
      <c r="AE279" s="3"/>
    </row>
    <row r="280" spans="1:31" ht="28.2" customHeight="1" x14ac:dyDescent="0.25">
      <c r="A280" s="73" t="s">
        <v>100</v>
      </c>
      <c r="B280" s="73"/>
      <c r="C280" s="73"/>
      <c r="D280" s="73"/>
      <c r="E280" s="73"/>
      <c r="F280" s="65"/>
      <c r="G280" s="65"/>
      <c r="H280" s="65"/>
      <c r="I280" s="65"/>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5">
      <c r="A281" s="73" t="s">
        <v>101</v>
      </c>
      <c r="B281" s="73"/>
      <c r="C281" s="73"/>
      <c r="D281" s="73"/>
      <c r="E281" s="73"/>
      <c r="F281" s="65"/>
      <c r="G281" s="65"/>
      <c r="H281" s="65"/>
      <c r="I281" s="65"/>
      <c r="J281" s="79"/>
      <c r="K281" s="79"/>
      <c r="L281" s="3"/>
      <c r="M281" s="3"/>
      <c r="N281" s="3"/>
      <c r="O281" s="3"/>
      <c r="P281" s="3"/>
      <c r="Q281" s="3"/>
      <c r="R281" s="3"/>
      <c r="S281" s="3"/>
      <c r="T281" s="3"/>
      <c r="U281" s="3"/>
      <c r="V281" s="3"/>
      <c r="W281" s="3"/>
      <c r="X281" s="3"/>
      <c r="Y281" s="3"/>
      <c r="Z281" s="3"/>
      <c r="AA281" s="3"/>
      <c r="AB281" s="3"/>
      <c r="AC281" s="3"/>
      <c r="AD281" s="3"/>
      <c r="AE281" s="3"/>
    </row>
    <row r="282" spans="1:31" x14ac:dyDescent="0.25">
      <c r="A282" s="74" t="s">
        <v>102</v>
      </c>
      <c r="B282" s="74"/>
      <c r="C282" s="74"/>
      <c r="D282" s="74"/>
      <c r="E282" s="74"/>
      <c r="F282" s="65"/>
      <c r="G282" s="65"/>
      <c r="H282" s="65"/>
      <c r="I282" s="65"/>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5">
      <c r="A283" s="74" t="s">
        <v>103</v>
      </c>
      <c r="B283" s="74"/>
      <c r="C283" s="74"/>
      <c r="D283" s="74"/>
      <c r="E283" s="74"/>
      <c r="F283" s="65"/>
      <c r="G283" s="65"/>
      <c r="H283" s="65"/>
      <c r="I283" s="65"/>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5">
      <c r="A284" s="74" t="s">
        <v>104</v>
      </c>
      <c r="B284" s="74"/>
      <c r="C284" s="74"/>
      <c r="D284" s="74"/>
      <c r="E284" s="74"/>
      <c r="F284" s="65"/>
      <c r="G284" s="65"/>
      <c r="H284" s="65"/>
      <c r="I284" s="65"/>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5">
      <c r="A285" s="73" t="s">
        <v>105</v>
      </c>
      <c r="B285" s="73"/>
      <c r="C285" s="73"/>
      <c r="D285" s="73"/>
      <c r="E285" s="73"/>
      <c r="F285" s="65"/>
      <c r="G285" s="65"/>
      <c r="H285" s="65"/>
      <c r="I285" s="65"/>
      <c r="J285" s="79"/>
      <c r="K285" s="79"/>
      <c r="L285" s="3"/>
      <c r="M285" s="3"/>
      <c r="N285" s="3"/>
      <c r="O285" s="3"/>
      <c r="P285" s="3"/>
      <c r="Q285" s="3"/>
      <c r="R285" s="3"/>
      <c r="S285" s="3"/>
      <c r="T285" s="3"/>
      <c r="U285" s="3"/>
      <c r="V285" s="3"/>
      <c r="W285" s="3"/>
      <c r="X285" s="3"/>
      <c r="Y285" s="3"/>
      <c r="Z285" s="3"/>
      <c r="AA285" s="3"/>
      <c r="AB285" s="3"/>
      <c r="AC285" s="3"/>
      <c r="AD285" s="3"/>
      <c r="AE285" s="3"/>
    </row>
    <row r="286" spans="1:31" ht="13.95" customHeight="1" x14ac:dyDescent="0.25">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5" customHeight="1" x14ac:dyDescent="0.25">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5">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5">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5">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5" customHeight="1" x14ac:dyDescent="0.25">
      <c r="A291" s="73" t="s">
        <v>332</v>
      </c>
      <c r="B291" s="73"/>
      <c r="C291" s="73"/>
      <c r="D291" s="73"/>
      <c r="E291" s="73"/>
      <c r="F291" s="60">
        <v>934</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5" customHeight="1" x14ac:dyDescent="0.25">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5" customHeight="1" x14ac:dyDescent="0.25">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6" x14ac:dyDescent="0.25">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5">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19.95" customHeight="1" x14ac:dyDescent="0.25">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5">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x14ac:dyDescent="0.25">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1" x14ac:dyDescent="0.4">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5" customHeight="1" x14ac:dyDescent="0.25">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5">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5">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1" x14ac:dyDescent="0.4">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5">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5">
      <c r="A306" s="98"/>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5">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1" x14ac:dyDescent="0.4">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5">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5">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5">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5">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5">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1" x14ac:dyDescent="0.4">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5">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5"/>
    <row r="320" spans="1:31"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3.8" x14ac:dyDescent="0.25"/>
  <cols>
    <col min="1" max="1" width="37.19921875" bestFit="1" customWidth="1"/>
    <col min="3" max="3" width="15.59765625" bestFit="1" customWidth="1"/>
    <col min="4" max="4" width="20.69921875" bestFit="1" customWidth="1"/>
    <col min="5" max="5" width="76.09765625" bestFit="1" customWidth="1"/>
    <col min="8" max="8" width="52.69921875" customWidth="1"/>
  </cols>
  <sheetData>
    <row r="2" spans="1:11" x14ac:dyDescent="0.25">
      <c r="A2" t="s">
        <v>142</v>
      </c>
      <c r="C2" t="s">
        <v>142</v>
      </c>
      <c r="H2" s="29" t="s">
        <v>142</v>
      </c>
      <c r="I2" s="12"/>
      <c r="J2" s="6"/>
      <c r="K2" s="6"/>
    </row>
    <row r="3" spans="1:11" x14ac:dyDescent="0.25">
      <c r="A3" t="s">
        <v>51</v>
      </c>
      <c r="C3" t="s">
        <v>91</v>
      </c>
      <c r="D3" t="s">
        <v>28</v>
      </c>
      <c r="H3" s="30" t="s">
        <v>106</v>
      </c>
      <c r="I3" s="7"/>
      <c r="J3" s="7"/>
      <c r="K3" s="7"/>
    </row>
    <row r="4" spans="1:11" x14ac:dyDescent="0.25">
      <c r="A4" t="s">
        <v>52</v>
      </c>
      <c r="C4" t="s">
        <v>92</v>
      </c>
      <c r="D4" t="s">
        <v>29</v>
      </c>
      <c r="H4" s="30" t="s">
        <v>137</v>
      </c>
      <c r="I4" s="7"/>
      <c r="J4" s="7"/>
      <c r="K4" s="7"/>
    </row>
    <row r="5" spans="1:11" x14ac:dyDescent="0.25">
      <c r="A5" t="s">
        <v>53</v>
      </c>
      <c r="D5" t="s">
        <v>30</v>
      </c>
      <c r="H5" s="30" t="s">
        <v>109</v>
      </c>
      <c r="I5" s="7"/>
      <c r="J5" s="7"/>
      <c r="K5" s="7"/>
    </row>
    <row r="6" spans="1:11" x14ac:dyDescent="0.25">
      <c r="A6" t="s">
        <v>54</v>
      </c>
      <c r="D6" t="s">
        <v>31</v>
      </c>
      <c r="H6" s="30" t="s">
        <v>110</v>
      </c>
      <c r="I6" s="7"/>
      <c r="J6" s="7"/>
      <c r="K6" s="7"/>
    </row>
    <row r="7" spans="1:11" x14ac:dyDescent="0.25">
      <c r="A7" t="s">
        <v>55</v>
      </c>
      <c r="D7" t="s">
        <v>32</v>
      </c>
      <c r="H7" s="30" t="s">
        <v>111</v>
      </c>
      <c r="I7" s="6"/>
      <c r="J7" s="6"/>
      <c r="K7" s="6"/>
    </row>
    <row r="8" spans="1:11" ht="14.25" customHeight="1" x14ac:dyDescent="0.25">
      <c r="A8" t="s">
        <v>56</v>
      </c>
      <c r="H8" s="30" t="s">
        <v>112</v>
      </c>
      <c r="I8" s="14"/>
      <c r="J8" s="14"/>
      <c r="K8" s="14"/>
    </row>
    <row r="9" spans="1:11" ht="14.25" customHeight="1" x14ac:dyDescent="0.25">
      <c r="A9" t="s">
        <v>57</v>
      </c>
      <c r="H9" s="30" t="s">
        <v>113</v>
      </c>
      <c r="I9" s="14"/>
      <c r="J9" s="14"/>
      <c r="K9" s="14"/>
    </row>
    <row r="10" spans="1:11" x14ac:dyDescent="0.25">
      <c r="A10" t="s">
        <v>58</v>
      </c>
      <c r="H10" s="30" t="s">
        <v>114</v>
      </c>
      <c r="I10" s="7"/>
      <c r="J10" s="7"/>
      <c r="K10" s="7"/>
    </row>
    <row r="11" spans="1:11" x14ac:dyDescent="0.25">
      <c r="A11" t="s">
        <v>59</v>
      </c>
      <c r="H11" s="30" t="s">
        <v>115</v>
      </c>
      <c r="I11" s="7"/>
      <c r="J11" s="7"/>
      <c r="K11" s="7"/>
    </row>
    <row r="12" spans="1:11" x14ac:dyDescent="0.25">
      <c r="A12" t="s">
        <v>60</v>
      </c>
      <c r="H12" s="30" t="s">
        <v>116</v>
      </c>
      <c r="I12" s="7"/>
      <c r="J12" s="7"/>
      <c r="K12" s="7"/>
    </row>
    <row r="13" spans="1:11" x14ac:dyDescent="0.25">
      <c r="A13" t="s">
        <v>61</v>
      </c>
      <c r="H13" s="30" t="s">
        <v>117</v>
      </c>
      <c r="I13" s="7"/>
      <c r="J13" s="7"/>
      <c r="K13" s="7"/>
    </row>
    <row r="14" spans="1:11" x14ac:dyDescent="0.25">
      <c r="A14" t="s">
        <v>62</v>
      </c>
      <c r="H14" s="30" t="s">
        <v>118</v>
      </c>
      <c r="I14" s="7"/>
      <c r="J14" s="7"/>
      <c r="K14" s="7"/>
    </row>
    <row r="15" spans="1:11" x14ac:dyDescent="0.25">
      <c r="A15" t="s">
        <v>63</v>
      </c>
      <c r="H15" s="30" t="s">
        <v>119</v>
      </c>
      <c r="I15" s="7"/>
      <c r="J15" s="7"/>
      <c r="K15" s="7"/>
    </row>
    <row r="16" spans="1:11" x14ac:dyDescent="0.25">
      <c r="A16" t="s">
        <v>64</v>
      </c>
      <c r="H16" s="30" t="s">
        <v>120</v>
      </c>
      <c r="I16" s="7"/>
      <c r="J16" s="7"/>
      <c r="K16" s="7"/>
    </row>
    <row r="17" spans="1:11" x14ac:dyDescent="0.25">
      <c r="A17" t="s">
        <v>65</v>
      </c>
      <c r="H17" s="30" t="s">
        <v>121</v>
      </c>
      <c r="I17" s="7"/>
      <c r="J17" s="7"/>
      <c r="K17" s="7"/>
    </row>
    <row r="18" spans="1:11" x14ac:dyDescent="0.25">
      <c r="A18" t="s">
        <v>66</v>
      </c>
      <c r="H18" s="30" t="s">
        <v>122</v>
      </c>
      <c r="I18" s="7"/>
      <c r="J18" s="7"/>
      <c r="K18" s="7"/>
    </row>
    <row r="19" spans="1:11" x14ac:dyDescent="0.25">
      <c r="A19" t="s">
        <v>67</v>
      </c>
      <c r="H19" s="30" t="s">
        <v>123</v>
      </c>
      <c r="I19" s="7"/>
      <c r="J19" s="7"/>
      <c r="K19" s="7"/>
    </row>
    <row r="20" spans="1:11" x14ac:dyDescent="0.25">
      <c r="A20" t="s">
        <v>68</v>
      </c>
      <c r="H20" s="30" t="s">
        <v>124</v>
      </c>
      <c r="I20" s="7"/>
      <c r="J20" s="7"/>
      <c r="K20" s="7"/>
    </row>
    <row r="21" spans="1:11" x14ac:dyDescent="0.25">
      <c r="A21" t="s">
        <v>69</v>
      </c>
      <c r="H21" s="30" t="s">
        <v>125</v>
      </c>
      <c r="I21" s="7"/>
      <c r="J21" s="7"/>
      <c r="K21" s="7"/>
    </row>
    <row r="22" spans="1:11" x14ac:dyDescent="0.25">
      <c r="A22" t="s">
        <v>70</v>
      </c>
      <c r="H22" s="30" t="s">
        <v>126</v>
      </c>
      <c r="I22" s="7"/>
      <c r="J22" s="7"/>
      <c r="K22" s="7"/>
    </row>
    <row r="23" spans="1:11" x14ac:dyDescent="0.25">
      <c r="A23" t="s">
        <v>71</v>
      </c>
      <c r="H23" s="30" t="s">
        <v>127</v>
      </c>
      <c r="I23" s="7"/>
      <c r="J23" s="7"/>
      <c r="K23" s="7"/>
    </row>
    <row r="24" spans="1:11" x14ac:dyDescent="0.25">
      <c r="A24" t="s">
        <v>72</v>
      </c>
      <c r="H24" s="30" t="s">
        <v>128</v>
      </c>
      <c r="I24" s="7"/>
      <c r="J24" s="7"/>
      <c r="K24" s="7"/>
    </row>
    <row r="25" spans="1:11" x14ac:dyDescent="0.25">
      <c r="A25" t="s">
        <v>73</v>
      </c>
      <c r="H25" s="30" t="s">
        <v>129</v>
      </c>
      <c r="I25" s="7"/>
      <c r="J25" s="7"/>
      <c r="K25" s="7"/>
    </row>
    <row r="26" spans="1:11" ht="14.25" customHeight="1" x14ac:dyDescent="0.25">
      <c r="A26" t="s">
        <v>74</v>
      </c>
      <c r="H26" s="30" t="s">
        <v>130</v>
      </c>
      <c r="I26" s="7"/>
      <c r="J26" s="7"/>
      <c r="K26" s="7"/>
    </row>
    <row r="27" spans="1:11" ht="14.25" customHeight="1" x14ac:dyDescent="0.25">
      <c r="A27" t="s">
        <v>75</v>
      </c>
      <c r="H27" s="30" t="s">
        <v>131</v>
      </c>
      <c r="I27" s="7"/>
      <c r="J27" s="7"/>
      <c r="K27" s="7"/>
    </row>
    <row r="28" spans="1:11" ht="14.25" customHeight="1" x14ac:dyDescent="0.25">
      <c r="A28" t="s">
        <v>76</v>
      </c>
      <c r="H28" s="30" t="s">
        <v>132</v>
      </c>
      <c r="I28" s="7"/>
      <c r="J28" s="7"/>
      <c r="K28" s="7"/>
    </row>
    <row r="29" spans="1:11" x14ac:dyDescent="0.25">
      <c r="A29" t="s">
        <v>77</v>
      </c>
      <c r="H29" s="30" t="s">
        <v>133</v>
      </c>
      <c r="I29" s="7"/>
      <c r="J29" s="7"/>
      <c r="K29" s="7"/>
    </row>
    <row r="30" spans="1:11" x14ac:dyDescent="0.25">
      <c r="A30" t="s">
        <v>78</v>
      </c>
      <c r="H30" s="30" t="s">
        <v>134</v>
      </c>
      <c r="I30" s="7"/>
      <c r="J30" s="7"/>
      <c r="K30" s="7"/>
    </row>
    <row r="31" spans="1:11" x14ac:dyDescent="0.25">
      <c r="A31" t="s">
        <v>79</v>
      </c>
      <c r="H31" s="30" t="s">
        <v>135</v>
      </c>
      <c r="I31" s="7"/>
      <c r="J31" s="7"/>
      <c r="K31" s="7"/>
    </row>
    <row r="32" spans="1:11" x14ac:dyDescent="0.25">
      <c r="A32" t="s">
        <v>80</v>
      </c>
      <c r="H32" s="30" t="s">
        <v>136</v>
      </c>
      <c r="I32" s="7"/>
      <c r="J32" s="7"/>
      <c r="K32" s="7"/>
    </row>
    <row r="33" spans="1:11" x14ac:dyDescent="0.25">
      <c r="A33" t="s">
        <v>81</v>
      </c>
      <c r="H33" s="30" t="s">
        <v>107</v>
      </c>
      <c r="I33" s="7"/>
      <c r="J33" s="7"/>
      <c r="K33" s="7"/>
    </row>
    <row r="34" spans="1:11" x14ac:dyDescent="0.25">
      <c r="A34" t="s">
        <v>82</v>
      </c>
      <c r="H34" s="30" t="s">
        <v>108</v>
      </c>
      <c r="I34" s="7"/>
      <c r="J34" s="7"/>
      <c r="K34" s="7"/>
    </row>
    <row r="35" spans="1:11" x14ac:dyDescent="0.25">
      <c r="A35" t="s">
        <v>83</v>
      </c>
    </row>
    <row r="36" spans="1:11" x14ac:dyDescent="0.25">
      <c r="A36" t="s">
        <v>84</v>
      </c>
    </row>
    <row r="37" spans="1:11" x14ac:dyDescent="0.25">
      <c r="A37" t="s">
        <v>85</v>
      </c>
    </row>
    <row r="38" spans="1:11" x14ac:dyDescent="0.25">
      <c r="A38" t="s">
        <v>86</v>
      </c>
    </row>
    <row r="39" spans="1:11" x14ac:dyDescent="0.25">
      <c r="A39" t="s">
        <v>87</v>
      </c>
    </row>
    <row r="40" spans="1:11" x14ac:dyDescent="0.25">
      <c r="A40" t="s">
        <v>88</v>
      </c>
    </row>
    <row r="41" spans="1:11" x14ac:dyDescent="0.25">
      <c r="A41" t="s">
        <v>89</v>
      </c>
    </row>
    <row r="42" spans="1:11" x14ac:dyDescent="0.25">
      <c r="A42" t="s">
        <v>90</v>
      </c>
    </row>
    <row r="45" spans="1:11" x14ac:dyDescent="0.25">
      <c r="A45" s="2"/>
    </row>
    <row r="46" spans="1:11" x14ac:dyDescent="0.25">
      <c r="A46" s="2" t="s">
        <v>147</v>
      </c>
    </row>
    <row r="47" spans="1:11" x14ac:dyDescent="0.25">
      <c r="A47" t="s">
        <v>150</v>
      </c>
      <c r="B47">
        <f>+RR!I15</f>
        <v>0</v>
      </c>
    </row>
    <row r="48" spans="1:11" x14ac:dyDescent="0.25">
      <c r="A48" t="s">
        <v>148</v>
      </c>
      <c r="B48">
        <f>+SUM(RR!I17:I26)</f>
        <v>0</v>
      </c>
    </row>
    <row r="49" spans="1:2" x14ac:dyDescent="0.25">
      <c r="A49" t="s">
        <v>149</v>
      </c>
      <c r="B49" t="str">
        <f>+IF($B$48=$B$47,"","OBS: Opdelingen på selskabsniveau stemmer ikke")</f>
        <v/>
      </c>
    </row>
    <row r="51" spans="1:2" x14ac:dyDescent="0.25">
      <c r="A51" t="s">
        <v>151</v>
      </c>
      <c r="B51">
        <f>+RR!I36</f>
        <v>363404</v>
      </c>
    </row>
    <row r="52" spans="1:2" x14ac:dyDescent="0.25">
      <c r="A52" t="s">
        <v>152</v>
      </c>
      <c r="B52">
        <f>+SUM(RR!I38:I40)</f>
        <v>363404</v>
      </c>
    </row>
    <row r="53" spans="1:2" x14ac:dyDescent="0.25">
      <c r="A53" t="s">
        <v>149</v>
      </c>
      <c r="B53" t="str">
        <f>+IF($B$52=$B$51,"","OBS: Opdelingen på selskabsniveau stemmer ikke")</f>
        <v/>
      </c>
    </row>
    <row r="73" spans="1:1" x14ac:dyDescent="0.25">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Carsten Fisker Nielsen</cp:lastModifiedBy>
  <cp:lastPrinted>2023-03-22T07:40:34Z</cp:lastPrinted>
  <dcterms:created xsi:type="dcterms:W3CDTF">2022-03-11T12:55:18Z</dcterms:created>
  <dcterms:modified xsi:type="dcterms:W3CDTF">2026-06-26T09:39:41Z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