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6" windowWidth="15312" windowHeight="13176" activeTab="1"/>
  </bookViews>
  <sheets>
    <sheet name="1. udgave" sheetId="1" r:id="rId1"/>
    <sheet name="2. udgave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F64" i="2" l="1"/>
  <c r="C64" i="2"/>
  <c r="D64" i="2"/>
  <c r="E64" i="2"/>
  <c r="B64" i="2"/>
</calcChain>
</file>

<file path=xl/sharedStrings.xml><?xml version="1.0" encoding="utf-8"?>
<sst xmlns="http://schemas.openxmlformats.org/spreadsheetml/2006/main" count="134" uniqueCount="89">
  <si>
    <t>Selskab</t>
  </si>
  <si>
    <t>Opnået besparelse (kWh)</t>
  </si>
  <si>
    <t>Omkostninger per opnået besparelse (øre/kWh)</t>
  </si>
  <si>
    <t>Hurup Elværk Net A/S</t>
  </si>
  <si>
    <t>Hirtshals El-Netselskab A/S</t>
  </si>
  <si>
    <t>Aal El-Net a.m.b.a.</t>
  </si>
  <si>
    <t xml:space="preserve">Aars-Hornum Net A/S </t>
  </si>
  <si>
    <t>Frederikshavn Elnet A/S</t>
  </si>
  <si>
    <t>Nibe Elforsyning Net A.m.b.a.</t>
  </si>
  <si>
    <t>HEF Net A/S</t>
  </si>
  <si>
    <t>NRGi Net A/S</t>
  </si>
  <si>
    <t>Nakskov Elnet A/S</t>
  </si>
  <si>
    <t>Viby Net A/S</t>
  </si>
  <si>
    <t>FFV EL A/S</t>
  </si>
  <si>
    <t>Kongerslev Elnet Aps</t>
  </si>
  <si>
    <t>Vestforsyning Net A/S</t>
  </si>
  <si>
    <t>Struer Forsyning Elnet A/S</t>
  </si>
  <si>
    <t>Nord Energi Net A/S</t>
  </si>
  <si>
    <t>Energi Fyn Net</t>
  </si>
  <si>
    <t>Jysk Energi Elnet A/S (tidligere NOE Net A/S)</t>
  </si>
  <si>
    <t>Galten Elværk Net A/S</t>
  </si>
  <si>
    <t>Østjysk Energi Net A/S</t>
  </si>
  <si>
    <t xml:space="preserve">DONG Energy </t>
  </si>
  <si>
    <t>MES Net A/S</t>
  </si>
  <si>
    <t>Hasmark-Egense Energinet A.m.b.a.</t>
  </si>
  <si>
    <t>Brabrand Net A/S</t>
  </si>
  <si>
    <t>ØSTKRAFT Net A/S</t>
  </si>
  <si>
    <t>Ikast Værkerne Net A/S</t>
  </si>
  <si>
    <t>Tarm Elværk Net A/S</t>
  </si>
  <si>
    <t>Kjellerup Elnet A/S</t>
  </si>
  <si>
    <t>Brenderup Netselskab A.m.b.a.</t>
  </si>
  <si>
    <t>Forsyning Helsingør Elnet</t>
  </si>
  <si>
    <t>Videbæk Elnet A/S</t>
  </si>
  <si>
    <t>EnergiMidt Net A/S</t>
  </si>
  <si>
    <t>Vordingborg Elnet A/S</t>
  </si>
  <si>
    <t>Energi Viborg Elnet A/S</t>
  </si>
  <si>
    <t>Nyfors Net A/S</t>
  </si>
  <si>
    <t xml:space="preserve">SEAS-NVE </t>
  </si>
  <si>
    <t>TREFOR El-net A/S</t>
  </si>
  <si>
    <t>Hammel El-Forsyning</t>
  </si>
  <si>
    <t>Sunds Elforsyning</t>
  </si>
  <si>
    <t>Læsø Elnet A/S</t>
  </si>
  <si>
    <t>Vildbjerg Elværk a.m.b.a</t>
  </si>
  <si>
    <t>SYD ENERGI Net A/S</t>
  </si>
  <si>
    <t>Ullerslev</t>
  </si>
  <si>
    <t>LEF Net A/S</t>
  </si>
  <si>
    <t>Ravdex A/S</t>
  </si>
  <si>
    <t>Verdo Hillerød El-net A/S</t>
  </si>
  <si>
    <t>Verdo Randers El-net A/S</t>
  </si>
  <si>
    <t>Bårdesø og Omegns Elforsyning</t>
  </si>
  <si>
    <t>Kibæk Elværk A.m.b.a.</t>
  </si>
  <si>
    <t>Ejby Elnet A.m.b.a.</t>
  </si>
  <si>
    <t>GEV Net A/S</t>
  </si>
  <si>
    <t>Paarup Elforsyning A.m.b.a.</t>
  </si>
  <si>
    <t>NKE Elnet A/S</t>
  </si>
  <si>
    <t>Rolfsted og Omegns Transformatorforening a.m.b.a</t>
  </si>
  <si>
    <t>Nørre Broby - Vøjstrup Netselskab A.m.b.a.</t>
  </si>
  <si>
    <t>Midtfyns Elforsyning A.m.b.a.</t>
  </si>
  <si>
    <t>SK-Elnet A/S</t>
  </si>
  <si>
    <t>SEF Net A/S</t>
  </si>
  <si>
    <t>I alt</t>
  </si>
  <si>
    <t>Samlede omkostninger
 (kr.)</t>
  </si>
  <si>
    <t>Omkostninger til administration (kr.)</t>
  </si>
  <si>
    <t>Øvrige omkostninger (kr.)</t>
  </si>
  <si>
    <t>Data for elnetvirksomheder</t>
  </si>
  <si>
    <t>BILAG 5</t>
  </si>
  <si>
    <t>Aars-Hornum</t>
  </si>
  <si>
    <t>Nibe 
Elforsyning</t>
  </si>
  <si>
    <t>FFV El A/S</t>
  </si>
  <si>
    <t>Struer</t>
  </si>
  <si>
    <t>Energi Fyn Net A/S</t>
  </si>
  <si>
    <t>Jysk Energi</t>
  </si>
  <si>
    <t>Dong Energy</t>
  </si>
  <si>
    <t>Østkraft Net A/S</t>
  </si>
  <si>
    <t>Forsyning Helsingør Elnet A/S</t>
  </si>
  <si>
    <t>SEAS-NVE Net A/S</t>
  </si>
  <si>
    <t>TRE-FOR El-net A/S</t>
  </si>
  <si>
    <t>Hammel Elforsyning Net A/S</t>
  </si>
  <si>
    <t>Bjerringbro Elværk</t>
  </si>
  <si>
    <t>Syd Energi Net A/S</t>
  </si>
  <si>
    <t>Bårdesø 
Elforsyning</t>
  </si>
  <si>
    <t>SK Elnet A/S</t>
  </si>
  <si>
    <t>Aal El Net a.m.b.a.</t>
  </si>
  <si>
    <t>Hasmark Egense Energinet A.m.b.a.</t>
  </si>
  <si>
    <t>Vildbjerg Elværk A.m.b.a.</t>
  </si>
  <si>
    <t>Netselskabet Ullerslev Elforsyning</t>
  </si>
  <si>
    <t>Paarup El-forsyning</t>
  </si>
  <si>
    <t>Rolfsted og Omegns Transformerforenings Netselskab A.m.b.A</t>
  </si>
  <si>
    <t>Nr. Broby-Vøjstrup Netselskab A.m.b.a.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</si>
</sst>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#,##0.0"/>
    <numFmt numFmtId="165" formatCode="0.0"/>
    <numFmt numFmtId="166" formatCode="\(#,##0\);#,##0_)"/>
    <numFmt numFmtId="167" formatCode="#,##0,_);\(#,##0,\)"/>
    <numFmt numFmtId="168" formatCode="\(#,##0,\);#,##0,_)"/>
    <numFmt numFmtId="169" formatCode="_(* #,##0.00_);_(* \(#,##0.00\);_(* &quot;-&quot;??_);_(@_)"/>
    <numFmt numFmtId="170" formatCode="\(#,##0.00\);#,##0.00_)"/>
    <numFmt numFmtId="171" formatCode="#,##0_);\(#,##0\);0_);@"/>
    <numFmt numFmtId="172" formatCode="_ * #,##0_ ;_ * \-#,##0_ ;_ * &quot;-&quot;??_ ;_ @_ "/>
    <numFmt numFmtId="173" formatCode="_ * #,##0.0_ ;_ * \-#,##0.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3">
    <xf numFmtId="0" fontId="0" fillId="0" borderId="0"/>
    <xf numFmtId="0" fontId="3" fillId="0" borderId="0"/>
    <xf numFmtId="43" fontId="3" fillId="0" borderId="0" applyFont="0" applyFill="0" applyBorder="0" applyAlignment="0" applyProtection="0"/>
    <xf numFmtId="3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/>
    <xf numFmtId="0" fontId="6" fillId="0" borderId="0"/>
    <xf numFmtId="0" fontId="1" fillId="0" borderId="0"/>
    <xf numFmtId="49" fontId="7" fillId="0" borderId="0" applyFill="0" applyBorder="0" applyProtection="0">
      <alignment horizontal="center"/>
    </xf>
    <xf numFmtId="166" fontId="7" fillId="0" borderId="14" applyFill="0" applyAlignment="0" applyProtection="0"/>
    <xf numFmtId="167" fontId="7" fillId="0" borderId="14" applyFill="0" applyAlignment="0" applyProtection="0"/>
    <xf numFmtId="168" fontId="7" fillId="0" borderId="14" applyFill="0" applyAlignment="0" applyProtection="0"/>
    <xf numFmtId="37" fontId="7" fillId="0" borderId="14" applyFill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0" applyNumberFormat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169" fontId="6" fillId="0" borderId="0" applyFont="0" applyFill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2" borderId="1" applyNumberFormat="0" applyFont="0" applyAlignment="0" applyProtection="0"/>
    <xf numFmtId="43" fontId="6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11" xfId="1" applyFont="1" applyFill="1" applyBorder="1"/>
    <xf numFmtId="164" fontId="3" fillId="0" borderId="13" xfId="1" applyNumberFormat="1" applyFont="1" applyFill="1" applyBorder="1"/>
    <xf numFmtId="0" fontId="3" fillId="0" borderId="11" xfId="1" applyFill="1" applyBorder="1"/>
    <xf numFmtId="165" fontId="3" fillId="0" borderId="13" xfId="1" applyNumberFormat="1" applyFill="1" applyBorder="1"/>
    <xf numFmtId="0" fontId="3" fillId="0" borderId="2" xfId="1" applyFont="1" applyFill="1" applyBorder="1"/>
    <xf numFmtId="164" fontId="3" fillId="0" borderId="4" xfId="1" applyNumberFormat="1" applyFont="1" applyFill="1" applyBorder="1"/>
    <xf numFmtId="0" fontId="3" fillId="12" borderId="11" xfId="1" applyFont="1" applyFill="1" applyBorder="1"/>
    <xf numFmtId="164" fontId="3" fillId="12" borderId="13" xfId="1" applyNumberFormat="1" applyFont="1" applyFill="1" applyBorder="1"/>
    <xf numFmtId="0" fontId="3" fillId="12" borderId="5" xfId="1" applyFont="1" applyFill="1" applyBorder="1"/>
    <xf numFmtId="164" fontId="3" fillId="12" borderId="15" xfId="1" applyNumberFormat="1" applyFont="1" applyFill="1" applyBorder="1"/>
    <xf numFmtId="0" fontId="3" fillId="12" borderId="8" xfId="1" applyFill="1" applyBorder="1"/>
    <xf numFmtId="3" fontId="3" fillId="12" borderId="9" xfId="1" applyNumberFormat="1" applyFill="1" applyBorder="1"/>
    <xf numFmtId="164" fontId="3" fillId="12" borderId="10" xfId="1" applyNumberFormat="1" applyFill="1" applyBorder="1"/>
    <xf numFmtId="172" fontId="3" fillId="0" borderId="12" xfId="112" applyNumberFormat="1" applyFont="1" applyFill="1" applyBorder="1"/>
    <xf numFmtId="172" fontId="3" fillId="12" borderId="12" xfId="112" applyNumberFormat="1" applyFont="1" applyFill="1" applyBorder="1"/>
    <xf numFmtId="172" fontId="3" fillId="0" borderId="3" xfId="112" applyNumberFormat="1" applyFont="1" applyFill="1" applyBorder="1"/>
    <xf numFmtId="172" fontId="3" fillId="12" borderId="6" xfId="112" applyNumberFormat="1" applyFont="1" applyFill="1" applyBorder="1"/>
    <xf numFmtId="172" fontId="3" fillId="12" borderId="7" xfId="112" applyNumberFormat="1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16" xfId="0" applyFill="1" applyBorder="1"/>
    <xf numFmtId="172" fontId="3" fillId="0" borderId="17" xfId="112" applyNumberFormat="1" applyFont="1" applyFill="1" applyBorder="1"/>
    <xf numFmtId="164" fontId="3" fillId="0" borderId="16" xfId="1" applyNumberFormat="1" applyFont="1" applyFill="1" applyBorder="1"/>
    <xf numFmtId="0" fontId="9" fillId="11" borderId="8" xfId="1" applyFont="1" applyFill="1" applyBorder="1" applyAlignment="1">
      <alignment horizontal="center" wrapText="1"/>
    </xf>
    <xf numFmtId="4" fontId="4" fillId="11" borderId="18" xfId="1" applyNumberFormat="1" applyFont="1" applyFill="1" applyBorder="1" applyAlignment="1">
      <alignment horizontal="center" wrapText="1"/>
    </xf>
    <xf numFmtId="4" fontId="4" fillId="11" borderId="19" xfId="1" applyNumberFormat="1" applyFont="1" applyFill="1" applyBorder="1" applyAlignment="1">
      <alignment horizontal="center" wrapText="1"/>
    </xf>
    <xf numFmtId="4" fontId="4" fillId="11" borderId="9" xfId="1" applyNumberFormat="1" applyFont="1" applyFill="1" applyBorder="1" applyAlignment="1">
      <alignment horizontal="center" wrapText="1"/>
    </xf>
    <xf numFmtId="4" fontId="4" fillId="11" borderId="20" xfId="1" applyNumberFormat="1" applyFont="1" applyFill="1" applyBorder="1" applyAlignment="1">
      <alignment horizontal="center" wrapText="1"/>
    </xf>
    <xf numFmtId="0" fontId="9" fillId="11" borderId="24" xfId="1" applyFont="1" applyFill="1" applyBorder="1" applyAlignment="1">
      <alignment horizontal="center" wrapText="1"/>
    </xf>
    <xf numFmtId="4" fontId="4" fillId="11" borderId="25" xfId="1" applyNumberFormat="1" applyFont="1" applyFill="1" applyBorder="1" applyAlignment="1">
      <alignment horizontal="center" wrapText="1"/>
    </xf>
    <xf numFmtId="4" fontId="4" fillId="11" borderId="26" xfId="1" applyNumberFormat="1" applyFont="1" applyFill="1" applyBorder="1" applyAlignment="1">
      <alignment horizontal="center" wrapText="1"/>
    </xf>
    <xf numFmtId="4" fontId="4" fillId="11" borderId="27" xfId="1" applyNumberFormat="1" applyFont="1" applyFill="1" applyBorder="1" applyAlignment="1">
      <alignment horizontal="center" wrapText="1"/>
    </xf>
    <xf numFmtId="4" fontId="4" fillId="11" borderId="28" xfId="1" applyNumberFormat="1" applyFont="1" applyFill="1" applyBorder="1" applyAlignment="1">
      <alignment horizontal="center" wrapText="1"/>
    </xf>
    <xf numFmtId="172" fontId="0" fillId="0" borderId="22" xfId="112" applyNumberFormat="1" applyFont="1" applyBorder="1"/>
    <xf numFmtId="172" fontId="0" fillId="12" borderId="22" xfId="112" applyNumberFormat="1" applyFont="1" applyFill="1" applyBorder="1"/>
    <xf numFmtId="172" fontId="0" fillId="0" borderId="30" xfId="112" applyNumberFormat="1" applyFont="1" applyBorder="1"/>
    <xf numFmtId="173" fontId="0" fillId="0" borderId="31" xfId="112" applyNumberFormat="1" applyFont="1" applyBorder="1"/>
    <xf numFmtId="173" fontId="0" fillId="12" borderId="33" xfId="112" applyNumberFormat="1" applyFont="1" applyFill="1" applyBorder="1"/>
    <xf numFmtId="173" fontId="0" fillId="0" borderId="33" xfId="112" applyNumberFormat="1" applyFont="1" applyBorder="1"/>
    <xf numFmtId="172" fontId="0" fillId="12" borderId="35" xfId="112" applyNumberFormat="1" applyFont="1" applyFill="1" applyBorder="1"/>
    <xf numFmtId="173" fontId="0" fillId="12" borderId="36" xfId="112" applyNumberFormat="1" applyFont="1" applyFill="1" applyBorder="1"/>
    <xf numFmtId="49" fontId="0" fillId="0" borderId="29" xfId="0" applyNumberFormat="1" applyBorder="1"/>
    <xf numFmtId="49" fontId="0" fillId="12" borderId="32" xfId="0" applyNumberFormat="1" applyFill="1" applyBorder="1"/>
    <xf numFmtId="49" fontId="0" fillId="0" borderId="32" xfId="0" applyNumberFormat="1" applyBorder="1"/>
    <xf numFmtId="49" fontId="0" fillId="12" borderId="34" xfId="0" applyNumberFormat="1" applyFill="1" applyBorder="1"/>
    <xf numFmtId="0" fontId="10" fillId="0" borderId="2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3" xfId="0" applyFill="1" applyBorder="1" applyAlignment="1">
      <alignment horizontal="center"/>
    </xf>
  </cellXfs>
  <cellStyles count="113">
    <cellStyle name="20 % - Markeringsfarve1 2" xfId="98"/>
    <cellStyle name="20 % - Markeringsfarve2 2" xfId="95"/>
    <cellStyle name="20 % - Markeringsfarve3 2" xfId="92"/>
    <cellStyle name="20 % - Markeringsfarve4 2" xfId="88"/>
    <cellStyle name="40 % - Markeringsfarve3 2" xfId="96"/>
    <cellStyle name="60 % - Markeringsfarve3 2" xfId="99"/>
    <cellStyle name="60 % - Markeringsfarve4 2" xfId="100"/>
    <cellStyle name="60 % - Markeringsfarve6 2" xfId="101"/>
    <cellStyle name="Beløb" xfId="3"/>
    <cellStyle name="Beløb (negative)" xfId="4"/>
    <cellStyle name="Beløb 1000" xfId="5"/>
    <cellStyle name="Beløb 1000 (negative)" xfId="6"/>
    <cellStyle name="Bemærk! 2" xfId="102"/>
    <cellStyle name="Comma 2" xfId="7"/>
    <cellStyle name="Decimal" xfId="8"/>
    <cellStyle name="Decimal (negative)" xfId="9"/>
    <cellStyle name="Komma" xfId="112" builtinId="3"/>
    <cellStyle name="Komma 12" xfId="108"/>
    <cellStyle name="Komma 2" xfId="2"/>
    <cellStyle name="Komma 2 2" xfId="20"/>
    <cellStyle name="Komma 2 2 2" xfId="31"/>
    <cellStyle name="Komma 2 2 2 2" xfId="57"/>
    <cellStyle name="Komma 2 2 3" xfId="27"/>
    <cellStyle name="Komma 2 2 3 2" xfId="61"/>
    <cellStyle name="Komma 2 2 4" xfId="24"/>
    <cellStyle name="Komma 2 2 4 2" xfId="60"/>
    <cellStyle name="Komma 2 2 5" xfId="56"/>
    <cellStyle name="Komma 2 2_Reguleringsregnskab 2014" xfId="106"/>
    <cellStyle name="Komma 2 3" xfId="19"/>
    <cellStyle name="Komma 2 3 2" xfId="55"/>
    <cellStyle name="Komma 2 4" xfId="103"/>
    <cellStyle name="Komma 2_Reguleringsregnskab 2014" xfId="105"/>
    <cellStyle name="Komma 3" xfId="10"/>
    <cellStyle name="Komma 3 2" xfId="39"/>
    <cellStyle name="Komma 3 2 2" xfId="85"/>
    <cellStyle name="Komma 3 2 3" xfId="97"/>
    <cellStyle name="Komma 3 2 4" xfId="104"/>
    <cellStyle name="Komma 3 3" xfId="111"/>
    <cellStyle name="Komma 4" xfId="35"/>
    <cellStyle name="Komma 4 2" xfId="42"/>
    <cellStyle name="Komma 4 2 2" xfId="65"/>
    <cellStyle name="Komma 4 2 2 2" xfId="80"/>
    <cellStyle name="Komma 4 2 3" xfId="75"/>
    <cellStyle name="Komma 4 3" xfId="44"/>
    <cellStyle name="Komma 4 3 2" xfId="67"/>
    <cellStyle name="Komma 4 3 2 2" xfId="81"/>
    <cellStyle name="Komma 4 3 3" xfId="73"/>
    <cellStyle name="Komma 4 4" xfId="40"/>
    <cellStyle name="Komma 4 4 2" xfId="64"/>
    <cellStyle name="Komma 4 5" xfId="53"/>
    <cellStyle name="Komma 4 5 2" xfId="62"/>
    <cellStyle name="Komma 4 6" xfId="54"/>
    <cellStyle name="Komma 4 6 2" xfId="71"/>
    <cellStyle name="Komma 4 7" xfId="58"/>
    <cellStyle name="Komma 4 7 2" xfId="79"/>
    <cellStyle name="Komma 4 8" xfId="74"/>
    <cellStyle name="Komma 5" xfId="36"/>
    <cellStyle name="Komma 5 2" xfId="41"/>
    <cellStyle name="Komma 5 3" xfId="46"/>
    <cellStyle name="Komma 5 3 2" xfId="69"/>
    <cellStyle name="Komma 5 4" xfId="63"/>
    <cellStyle name="Komma 5 4 2" xfId="78"/>
    <cellStyle name="Komma 5 5" xfId="34"/>
    <cellStyle name="Komma 6" xfId="76"/>
    <cellStyle name="Komma 6 2" xfId="91"/>
    <cellStyle name="Komma 6 3" xfId="94"/>
    <cellStyle name="Komma 7" xfId="51"/>
    <cellStyle name="Link 2" xfId="48"/>
    <cellStyle name="Normal" xfId="0" builtinId="0"/>
    <cellStyle name="Normal 13" xfId="109"/>
    <cellStyle name="Normal 2" xfId="1"/>
    <cellStyle name="Normal 2 2" xfId="21"/>
    <cellStyle name="Normal 2_Ex ante indtægtsramme 2014" xfId="93"/>
    <cellStyle name="Normal 3" xfId="11"/>
    <cellStyle name="Normal 3 2" xfId="37"/>
    <cellStyle name="Normal 3 2 2" xfId="86"/>
    <cellStyle name="Normal 3 3" xfId="110"/>
    <cellStyle name="Normal 3_Reguleringsregnskab 2014" xfId="107"/>
    <cellStyle name="Normal 4" xfId="12"/>
    <cellStyle name="Normal 4 2" xfId="43"/>
    <cellStyle name="Normal 4 2 2" xfId="66"/>
    <cellStyle name="Normal 4 2 2 2" xfId="83"/>
    <cellStyle name="Normal 4 2 3" xfId="52"/>
    <cellStyle name="Normal 4 3" xfId="45"/>
    <cellStyle name="Normal 4 3 2" xfId="68"/>
    <cellStyle name="Normal 4 3 2 2" xfId="84"/>
    <cellStyle name="Normal 4 3 3" xfId="77"/>
    <cellStyle name="Normal 4 4" xfId="47"/>
    <cellStyle name="Normal 4 4 2" xfId="70"/>
    <cellStyle name="Normal 4 5" xfId="38"/>
    <cellStyle name="Normal 4 5 2" xfId="72"/>
    <cellStyle name="Normal 4 6" xfId="59"/>
    <cellStyle name="Normal 4 6 2" xfId="82"/>
    <cellStyle name="Normal 4 7" xfId="49"/>
    <cellStyle name="Normal 5" xfId="13"/>
    <cellStyle name="Normal 6" xfId="90"/>
    <cellStyle name="Overskrift" xfId="14"/>
    <cellStyle name="Procent 2" xfId="23"/>
    <cellStyle name="Procent 2 2" xfId="33"/>
    <cellStyle name="Procent 2 3" xfId="29"/>
    <cellStyle name="Procent 2 4" xfId="26"/>
    <cellStyle name="Procent 2 5" xfId="50"/>
    <cellStyle name="Procent 3" xfId="30"/>
    <cellStyle name="Procent 4" xfId="32"/>
    <cellStyle name="Procent 4 2" xfId="89"/>
    <cellStyle name="Procent 4 3" xfId="87"/>
    <cellStyle name="Procent 5" xfId="28"/>
    <cellStyle name="Procent 6" xfId="25"/>
    <cellStyle name="Procent 7" xfId="22"/>
    <cellStyle name="Total (negative)" xfId="15"/>
    <cellStyle name="Total 1000" xfId="16"/>
    <cellStyle name="Total 1000 (negative)" xfId="17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view="pageBreakPreview" zoomScale="60" zoomScaleNormal="100" workbookViewId="0">
      <selection sqref="A1:F64"/>
    </sheetView>
  </sheetViews>
  <sheetFormatPr defaultRowHeight="14.4" x14ac:dyDescent="0.3"/>
  <cols>
    <col min="1" max="1" width="42.109375" bestFit="1" customWidth="1"/>
    <col min="2" max="2" width="14.109375" bestFit="1" customWidth="1"/>
    <col min="3" max="3" width="15.6640625" customWidth="1"/>
    <col min="4" max="4" width="14.5546875" customWidth="1"/>
    <col min="5" max="5" width="14" customWidth="1"/>
    <col min="6" max="6" width="16.33203125" customWidth="1"/>
  </cols>
  <sheetData>
    <row r="1" spans="1:6" ht="21" x14ac:dyDescent="0.35">
      <c r="A1" s="47" t="s">
        <v>65</v>
      </c>
      <c r="B1" s="47"/>
      <c r="C1" s="47"/>
      <c r="D1" s="47"/>
      <c r="E1" s="47"/>
      <c r="F1" s="47"/>
    </row>
    <row r="3" spans="1:6" ht="19.5" thickBot="1" x14ac:dyDescent="0.35">
      <c r="A3" s="46" t="s">
        <v>64</v>
      </c>
      <c r="B3" s="46"/>
      <c r="C3" s="46"/>
      <c r="D3" s="46"/>
      <c r="E3" s="46"/>
      <c r="F3" s="46"/>
    </row>
    <row r="4" spans="1:6" ht="45" customHeight="1" thickBot="1" x14ac:dyDescent="0.35">
      <c r="A4" s="24" t="s">
        <v>0</v>
      </c>
      <c r="B4" s="25" t="s">
        <v>1</v>
      </c>
      <c r="C4" s="26" t="s">
        <v>61</v>
      </c>
      <c r="D4" s="27" t="s">
        <v>62</v>
      </c>
      <c r="E4" s="25" t="s">
        <v>63</v>
      </c>
      <c r="F4" s="28" t="s">
        <v>2</v>
      </c>
    </row>
    <row r="5" spans="1:6" x14ac:dyDescent="0.3">
      <c r="A5" s="5" t="s">
        <v>3</v>
      </c>
      <c r="B5" s="22">
        <v>842000</v>
      </c>
      <c r="C5" s="22">
        <v>251106</v>
      </c>
      <c r="D5" s="22">
        <v>0</v>
      </c>
      <c r="E5" s="22">
        <v>251106</v>
      </c>
      <c r="F5" s="23">
        <v>29.822565320665085</v>
      </c>
    </row>
    <row r="6" spans="1:6" ht="15" x14ac:dyDescent="0.25">
      <c r="A6" s="7" t="s">
        <v>4</v>
      </c>
      <c r="B6" s="15">
        <v>735683</v>
      </c>
      <c r="C6" s="15">
        <v>248517</v>
      </c>
      <c r="D6" s="15">
        <v>3404</v>
      </c>
      <c r="E6" s="15">
        <v>245113</v>
      </c>
      <c r="F6" s="8">
        <v>33.780446197615007</v>
      </c>
    </row>
    <row r="7" spans="1:6" ht="15" x14ac:dyDescent="0.25">
      <c r="A7" s="1" t="s">
        <v>5</v>
      </c>
      <c r="B7" s="14">
        <v>561000</v>
      </c>
      <c r="C7" s="14">
        <v>196203</v>
      </c>
      <c r="D7" s="14">
        <v>0</v>
      </c>
      <c r="E7" s="14">
        <v>196203</v>
      </c>
      <c r="F7" s="2">
        <v>34.973796791443853</v>
      </c>
    </row>
    <row r="8" spans="1:6" ht="15" x14ac:dyDescent="0.25">
      <c r="A8" s="7" t="s">
        <v>6</v>
      </c>
      <c r="B8" s="15">
        <v>1238000</v>
      </c>
      <c r="C8" s="15">
        <v>472562</v>
      </c>
      <c r="D8" s="15">
        <v>0</v>
      </c>
      <c r="E8" s="15">
        <v>472562</v>
      </c>
      <c r="F8" s="8">
        <v>38.171405492730209</v>
      </c>
    </row>
    <row r="9" spans="1:6" ht="15" x14ac:dyDescent="0.25">
      <c r="A9" s="1" t="s">
        <v>7</v>
      </c>
      <c r="B9" s="14">
        <v>4697577</v>
      </c>
      <c r="C9" s="14">
        <v>1830781</v>
      </c>
      <c r="D9" s="14">
        <v>102133</v>
      </c>
      <c r="E9" s="14">
        <v>1728648</v>
      </c>
      <c r="F9" s="2">
        <v>38.972878996980789</v>
      </c>
    </row>
    <row r="10" spans="1:6" ht="15" x14ac:dyDescent="0.25">
      <c r="A10" s="7" t="s">
        <v>8</v>
      </c>
      <c r="B10" s="15">
        <v>797000</v>
      </c>
      <c r="C10" s="15">
        <v>316176</v>
      </c>
      <c r="D10" s="15">
        <v>10000</v>
      </c>
      <c r="E10" s="15">
        <v>306176</v>
      </c>
      <c r="F10" s="8">
        <v>39.670765370138014</v>
      </c>
    </row>
    <row r="11" spans="1:6" ht="15" x14ac:dyDescent="0.25">
      <c r="A11" s="1" t="s">
        <v>9</v>
      </c>
      <c r="B11" s="14">
        <v>61107514</v>
      </c>
      <c r="C11" s="14">
        <v>25470058</v>
      </c>
      <c r="D11" s="14">
        <v>225876</v>
      </c>
      <c r="E11" s="14">
        <v>25244182</v>
      </c>
      <c r="F11" s="2">
        <v>41.680730130831371</v>
      </c>
    </row>
    <row r="12" spans="1:6" ht="15" x14ac:dyDescent="0.25">
      <c r="A12" s="7" t="s">
        <v>10</v>
      </c>
      <c r="B12" s="15">
        <v>90338520</v>
      </c>
      <c r="C12" s="15">
        <v>37758578</v>
      </c>
      <c r="D12" s="15">
        <v>2347956</v>
      </c>
      <c r="E12" s="15">
        <v>35410622</v>
      </c>
      <c r="F12" s="8">
        <v>41.796763993919761</v>
      </c>
    </row>
    <row r="13" spans="1:6" ht="15" x14ac:dyDescent="0.25">
      <c r="A13" s="1" t="s">
        <v>11</v>
      </c>
      <c r="B13" s="14">
        <v>4024417</v>
      </c>
      <c r="C13" s="14">
        <v>1727022</v>
      </c>
      <c r="D13" s="14">
        <v>69886</v>
      </c>
      <c r="E13" s="14">
        <v>1657136</v>
      </c>
      <c r="F13" s="2">
        <v>42.913594689615913</v>
      </c>
    </row>
    <row r="14" spans="1:6" ht="15" x14ac:dyDescent="0.25">
      <c r="A14" s="7" t="s">
        <v>12</v>
      </c>
      <c r="B14" s="15">
        <v>4051020</v>
      </c>
      <c r="C14" s="15">
        <v>1790350</v>
      </c>
      <c r="D14" s="15">
        <v>0</v>
      </c>
      <c r="E14" s="15">
        <v>1790350</v>
      </c>
      <c r="F14" s="8">
        <v>44.195042236276294</v>
      </c>
    </row>
    <row r="15" spans="1:6" ht="15" x14ac:dyDescent="0.25">
      <c r="A15" s="1" t="s">
        <v>13</v>
      </c>
      <c r="B15" s="14">
        <v>5058360</v>
      </c>
      <c r="C15" s="14">
        <v>2240163</v>
      </c>
      <c r="D15" s="14">
        <v>224016</v>
      </c>
      <c r="E15" s="14">
        <v>2016147</v>
      </c>
      <c r="F15" s="2">
        <v>44.28634972599815</v>
      </c>
    </row>
    <row r="16" spans="1:6" ht="15" x14ac:dyDescent="0.25">
      <c r="A16" s="7" t="s">
        <v>14</v>
      </c>
      <c r="B16" s="15">
        <v>200064</v>
      </c>
      <c r="C16" s="15">
        <v>89000</v>
      </c>
      <c r="D16" s="15">
        <v>89000</v>
      </c>
      <c r="E16" s="15">
        <v>0</v>
      </c>
      <c r="F16" s="8">
        <v>44.485764555342286</v>
      </c>
    </row>
    <row r="17" spans="1:6" ht="15" x14ac:dyDescent="0.25">
      <c r="A17" s="1" t="s">
        <v>15</v>
      </c>
      <c r="B17" s="14">
        <v>3191785</v>
      </c>
      <c r="C17" s="14">
        <v>1422365</v>
      </c>
      <c r="D17" s="14">
        <v>35310</v>
      </c>
      <c r="E17" s="14">
        <v>1387055</v>
      </c>
      <c r="F17" s="2">
        <v>44.563308618844943</v>
      </c>
    </row>
    <row r="18" spans="1:6" ht="15" x14ac:dyDescent="0.25">
      <c r="A18" s="7" t="s">
        <v>16</v>
      </c>
      <c r="B18" s="15">
        <v>2561000</v>
      </c>
      <c r="C18" s="15">
        <v>1143488</v>
      </c>
      <c r="D18" s="15">
        <v>0</v>
      </c>
      <c r="E18" s="15">
        <v>1143488</v>
      </c>
      <c r="F18" s="8">
        <v>44.650058570870755</v>
      </c>
    </row>
    <row r="19" spans="1:6" ht="15" x14ac:dyDescent="0.25">
      <c r="A19" s="1" t="s">
        <v>17</v>
      </c>
      <c r="B19" s="14">
        <v>33379778</v>
      </c>
      <c r="C19" s="14">
        <v>14978349</v>
      </c>
      <c r="D19" s="14">
        <v>0</v>
      </c>
      <c r="E19" s="14">
        <v>14978349</v>
      </c>
      <c r="F19" s="2">
        <v>44.872524316968196</v>
      </c>
    </row>
    <row r="20" spans="1:6" ht="15" x14ac:dyDescent="0.25">
      <c r="A20" s="7" t="s">
        <v>18</v>
      </c>
      <c r="B20" s="15">
        <v>70673680</v>
      </c>
      <c r="C20" s="15">
        <v>31727158</v>
      </c>
      <c r="D20" s="15">
        <v>336439</v>
      </c>
      <c r="E20" s="15">
        <v>31390719</v>
      </c>
      <c r="F20" s="8">
        <v>44.892466332586615</v>
      </c>
    </row>
    <row r="21" spans="1:6" ht="15" x14ac:dyDescent="0.25">
      <c r="A21" s="1" t="s">
        <v>19</v>
      </c>
      <c r="B21" s="14">
        <v>23809000</v>
      </c>
      <c r="C21" s="14">
        <v>10772182</v>
      </c>
      <c r="D21" s="14">
        <v>58179</v>
      </c>
      <c r="E21" s="14">
        <v>10714003</v>
      </c>
      <c r="F21" s="2">
        <v>45.244159771514973</v>
      </c>
    </row>
    <row r="22" spans="1:6" x14ac:dyDescent="0.3">
      <c r="A22" s="7" t="s">
        <v>20</v>
      </c>
      <c r="B22" s="15">
        <v>10930010</v>
      </c>
      <c r="C22" s="15">
        <v>4948925</v>
      </c>
      <c r="D22" s="15">
        <v>0</v>
      </c>
      <c r="E22" s="15">
        <v>4948925</v>
      </c>
      <c r="F22" s="8">
        <v>45.278320879852807</v>
      </c>
    </row>
    <row r="23" spans="1:6" x14ac:dyDescent="0.3">
      <c r="A23" s="1" t="s">
        <v>21</v>
      </c>
      <c r="B23" s="14">
        <v>20079020</v>
      </c>
      <c r="C23" s="14">
        <v>9091772</v>
      </c>
      <c r="D23" s="14">
        <v>0</v>
      </c>
      <c r="E23" s="14">
        <v>9091772</v>
      </c>
      <c r="F23" s="2">
        <v>45.279958882455418</v>
      </c>
    </row>
    <row r="24" spans="1:6" ht="15" x14ac:dyDescent="0.25">
      <c r="A24" s="7" t="s">
        <v>22</v>
      </c>
      <c r="B24" s="15">
        <v>200176426</v>
      </c>
      <c r="C24" s="15">
        <v>90774684</v>
      </c>
      <c r="D24" s="15">
        <v>171326</v>
      </c>
      <c r="E24" s="15">
        <v>90603358</v>
      </c>
      <c r="F24" s="8">
        <v>45.347339751185288</v>
      </c>
    </row>
    <row r="25" spans="1:6" ht="15" x14ac:dyDescent="0.25">
      <c r="A25" s="1" t="s">
        <v>23</v>
      </c>
      <c r="B25" s="14">
        <v>9433000</v>
      </c>
      <c r="C25" s="14">
        <v>4298602</v>
      </c>
      <c r="D25" s="14">
        <v>0</v>
      </c>
      <c r="E25" s="14">
        <v>4298602</v>
      </c>
      <c r="F25" s="2">
        <v>45.569829322590905</v>
      </c>
    </row>
    <row r="26" spans="1:6" ht="15" x14ac:dyDescent="0.25">
      <c r="A26" s="7" t="s">
        <v>24</v>
      </c>
      <c r="B26" s="15">
        <v>251000</v>
      </c>
      <c r="C26" s="15">
        <v>115962</v>
      </c>
      <c r="D26" s="15">
        <v>0</v>
      </c>
      <c r="E26" s="15">
        <v>115962</v>
      </c>
      <c r="F26" s="8">
        <v>46.2</v>
      </c>
    </row>
    <row r="27" spans="1:6" ht="15" x14ac:dyDescent="0.25">
      <c r="A27" s="1" t="s">
        <v>25</v>
      </c>
      <c r="B27" s="14">
        <v>2778020</v>
      </c>
      <c r="C27" s="14">
        <v>1301908</v>
      </c>
      <c r="D27" s="14">
        <v>0</v>
      </c>
      <c r="E27" s="14">
        <v>1301908</v>
      </c>
      <c r="F27" s="2">
        <v>46.86460140675733</v>
      </c>
    </row>
    <row r="28" spans="1:6" x14ac:dyDescent="0.3">
      <c r="A28" s="7" t="s">
        <v>26</v>
      </c>
      <c r="B28" s="15">
        <v>7001525</v>
      </c>
      <c r="C28" s="15">
        <v>3282617</v>
      </c>
      <c r="D28" s="15">
        <v>150000</v>
      </c>
      <c r="E28" s="15">
        <v>3132617</v>
      </c>
      <c r="F28" s="8">
        <v>46.884314488629265</v>
      </c>
    </row>
    <row r="29" spans="1:6" ht="15" x14ac:dyDescent="0.25">
      <c r="A29" s="3" t="s">
        <v>22</v>
      </c>
      <c r="B29" s="14">
        <v>557915399</v>
      </c>
      <c r="C29" s="14">
        <v>246251432</v>
      </c>
      <c r="D29" s="14">
        <v>3826429</v>
      </c>
      <c r="E29" s="14">
        <v>242425003</v>
      </c>
      <c r="F29" s="4">
        <v>44.137772938581321</v>
      </c>
    </row>
    <row r="30" spans="1:6" x14ac:dyDescent="0.3">
      <c r="A30" s="7" t="s">
        <v>27</v>
      </c>
      <c r="B30" s="15">
        <v>3178000</v>
      </c>
      <c r="C30" s="15">
        <v>1492673</v>
      </c>
      <c r="D30" s="15">
        <v>0</v>
      </c>
      <c r="E30" s="15">
        <v>1492673</v>
      </c>
      <c r="F30" s="8">
        <v>46.968942731277536</v>
      </c>
    </row>
    <row r="31" spans="1:6" x14ac:dyDescent="0.3">
      <c r="A31" s="1" t="s">
        <v>28</v>
      </c>
      <c r="B31" s="14">
        <v>866000</v>
      </c>
      <c r="C31" s="14">
        <v>410341</v>
      </c>
      <c r="D31" s="14">
        <v>26259</v>
      </c>
      <c r="E31" s="14">
        <v>384082</v>
      </c>
      <c r="F31" s="2">
        <v>47.383487297921477</v>
      </c>
    </row>
    <row r="32" spans="1:6" ht="15" x14ac:dyDescent="0.25">
      <c r="A32" s="7" t="s">
        <v>29</v>
      </c>
      <c r="B32" s="15">
        <v>1253000</v>
      </c>
      <c r="C32" s="15">
        <v>595174</v>
      </c>
      <c r="D32" s="15">
        <v>0</v>
      </c>
      <c r="E32" s="15">
        <v>595174</v>
      </c>
      <c r="F32" s="8">
        <v>47.499920191540298</v>
      </c>
    </row>
    <row r="33" spans="1:6" ht="15" x14ac:dyDescent="0.25">
      <c r="A33" s="1" t="s">
        <v>30</v>
      </c>
      <c r="B33" s="14">
        <v>422359</v>
      </c>
      <c r="C33" s="14">
        <v>201013</v>
      </c>
      <c r="D33" s="14">
        <v>0</v>
      </c>
      <c r="E33" s="14">
        <v>201013</v>
      </c>
      <c r="F33" s="2">
        <v>47.592924502615077</v>
      </c>
    </row>
    <row r="34" spans="1:6" x14ac:dyDescent="0.3">
      <c r="A34" s="7" t="s">
        <v>31</v>
      </c>
      <c r="B34" s="15">
        <v>3557415</v>
      </c>
      <c r="C34" s="15">
        <v>1700379</v>
      </c>
      <c r="D34" s="15">
        <v>328996</v>
      </c>
      <c r="E34" s="15">
        <v>1371383</v>
      </c>
      <c r="F34" s="8">
        <v>47.798162429741822</v>
      </c>
    </row>
    <row r="35" spans="1:6" x14ac:dyDescent="0.3">
      <c r="A35" s="1" t="s">
        <v>32</v>
      </c>
      <c r="B35" s="14">
        <v>846000</v>
      </c>
      <c r="C35" s="14">
        <v>404639</v>
      </c>
      <c r="D35" s="14">
        <v>32399</v>
      </c>
      <c r="E35" s="14">
        <v>372240</v>
      </c>
      <c r="F35" s="2">
        <v>47.829669030732866</v>
      </c>
    </row>
    <row r="36" spans="1:6" ht="15" x14ac:dyDescent="0.25">
      <c r="A36" s="7" t="s">
        <v>33</v>
      </c>
      <c r="B36" s="15">
        <v>88809390</v>
      </c>
      <c r="C36" s="15">
        <v>42664369.399999999</v>
      </c>
      <c r="D36" s="15">
        <v>7636922.1225999994</v>
      </c>
      <c r="E36" s="15">
        <v>35027447.277400002</v>
      </c>
      <c r="F36" s="8">
        <v>48.0403810903329</v>
      </c>
    </row>
    <row r="37" spans="1:6" ht="15" x14ac:dyDescent="0.25">
      <c r="A37" s="1" t="s">
        <v>34</v>
      </c>
      <c r="B37" s="14">
        <v>1441000</v>
      </c>
      <c r="C37" s="14">
        <v>692842</v>
      </c>
      <c r="D37" s="14">
        <v>0</v>
      </c>
      <c r="E37" s="14">
        <v>692842</v>
      </c>
      <c r="F37" s="2">
        <v>48.080638445523945</v>
      </c>
    </row>
    <row r="38" spans="1:6" ht="15" x14ac:dyDescent="0.25">
      <c r="A38" s="7" t="s">
        <v>35</v>
      </c>
      <c r="B38" s="15">
        <v>4577273</v>
      </c>
      <c r="C38" s="15">
        <v>2230104</v>
      </c>
      <c r="D38" s="15">
        <v>0</v>
      </c>
      <c r="E38" s="15">
        <v>2230104</v>
      </c>
      <c r="F38" s="8">
        <v>48.721236421773398</v>
      </c>
    </row>
    <row r="39" spans="1:6" ht="15" x14ac:dyDescent="0.25">
      <c r="A39" s="1" t="s">
        <v>36</v>
      </c>
      <c r="B39" s="14">
        <v>3820000</v>
      </c>
      <c r="C39" s="14">
        <v>1869843</v>
      </c>
      <c r="D39" s="14">
        <v>560953</v>
      </c>
      <c r="E39" s="14">
        <v>1308890</v>
      </c>
      <c r="F39" s="2">
        <v>48.948769633507858</v>
      </c>
    </row>
    <row r="40" spans="1:6" ht="15" x14ac:dyDescent="0.25">
      <c r="A40" s="7" t="s">
        <v>37</v>
      </c>
      <c r="B40" s="15">
        <v>105125000</v>
      </c>
      <c r="C40" s="15">
        <v>51489131</v>
      </c>
      <c r="D40" s="15">
        <v>4272158</v>
      </c>
      <c r="E40" s="15">
        <v>47216973</v>
      </c>
      <c r="F40" s="8">
        <v>48.978959334126046</v>
      </c>
    </row>
    <row r="41" spans="1:6" ht="15" x14ac:dyDescent="0.25">
      <c r="A41" s="1" t="s">
        <v>38</v>
      </c>
      <c r="B41" s="14">
        <v>58488000</v>
      </c>
      <c r="C41" s="14">
        <v>28796623</v>
      </c>
      <c r="D41" s="14">
        <v>3703809</v>
      </c>
      <c r="E41" s="14">
        <v>25092814</v>
      </c>
      <c r="F41" s="2">
        <v>49.235096088086443</v>
      </c>
    </row>
    <row r="42" spans="1:6" ht="15" x14ac:dyDescent="0.25">
      <c r="A42" s="7" t="s">
        <v>39</v>
      </c>
      <c r="B42" s="15">
        <v>1501270</v>
      </c>
      <c r="C42" s="15">
        <v>739189</v>
      </c>
      <c r="D42" s="15">
        <v>71430</v>
      </c>
      <c r="E42" s="15">
        <v>667759</v>
      </c>
      <c r="F42" s="8">
        <v>49.237578849907074</v>
      </c>
    </row>
    <row r="43" spans="1:6" ht="15" x14ac:dyDescent="0.25">
      <c r="A43" s="1" t="s">
        <v>40</v>
      </c>
      <c r="B43" s="14">
        <v>811000</v>
      </c>
      <c r="C43" s="14">
        <v>399762</v>
      </c>
      <c r="D43" s="14">
        <v>30162</v>
      </c>
      <c r="E43" s="14">
        <v>369600</v>
      </c>
      <c r="F43" s="2">
        <v>49.292478421701603</v>
      </c>
    </row>
    <row r="44" spans="1:6" x14ac:dyDescent="0.3">
      <c r="A44" s="7" t="s">
        <v>41</v>
      </c>
      <c r="B44" s="15">
        <v>513367</v>
      </c>
      <c r="C44" s="15">
        <v>253342</v>
      </c>
      <c r="D44" s="15">
        <v>0</v>
      </c>
      <c r="E44" s="15">
        <v>253342</v>
      </c>
      <c r="F44" s="8">
        <v>49.349101130380411</v>
      </c>
    </row>
    <row r="45" spans="1:6" x14ac:dyDescent="0.3">
      <c r="A45" s="1" t="s">
        <v>42</v>
      </c>
      <c r="B45" s="14">
        <v>1525000</v>
      </c>
      <c r="C45" s="14">
        <v>765943</v>
      </c>
      <c r="D45" s="14">
        <v>111633</v>
      </c>
      <c r="E45" s="14">
        <v>654310</v>
      </c>
      <c r="F45" s="2">
        <v>50.225770491803281</v>
      </c>
    </row>
    <row r="46" spans="1:6" ht="15" x14ac:dyDescent="0.25">
      <c r="A46" s="7" t="s">
        <v>43</v>
      </c>
      <c r="B46" s="15">
        <v>81636000</v>
      </c>
      <c r="C46" s="15">
        <v>41311553.899999999</v>
      </c>
      <c r="D46" s="15">
        <v>815008</v>
      </c>
      <c r="E46" s="15">
        <v>40496546</v>
      </c>
      <c r="F46" s="8">
        <v>50.604578739771668</v>
      </c>
    </row>
    <row r="47" spans="1:6" ht="15" x14ac:dyDescent="0.25">
      <c r="A47" s="1" t="s">
        <v>44</v>
      </c>
      <c r="B47" s="14">
        <v>432276</v>
      </c>
      <c r="C47" s="14">
        <v>218925</v>
      </c>
      <c r="D47" s="14">
        <v>25000</v>
      </c>
      <c r="E47" s="14">
        <v>0</v>
      </c>
      <c r="F47" s="2">
        <v>50.644726979985009</v>
      </c>
    </row>
    <row r="48" spans="1:6" ht="15" x14ac:dyDescent="0.25">
      <c r="A48" s="7" t="s">
        <v>45</v>
      </c>
      <c r="B48" s="15">
        <v>2914680</v>
      </c>
      <c r="C48" s="15">
        <v>1528561.2</v>
      </c>
      <c r="D48" s="15">
        <v>12568.2</v>
      </c>
      <c r="E48" s="15">
        <v>1515993</v>
      </c>
      <c r="F48" s="8">
        <v>52.443534110090987</v>
      </c>
    </row>
    <row r="49" spans="1:6" ht="15" x14ac:dyDescent="0.25">
      <c r="A49" s="1" t="s">
        <v>46</v>
      </c>
      <c r="B49" s="14">
        <v>6479970</v>
      </c>
      <c r="C49" s="14">
        <v>3456097.7</v>
      </c>
      <c r="D49" s="14">
        <v>712796.7</v>
      </c>
      <c r="E49" s="14">
        <v>2743301</v>
      </c>
      <c r="F49" s="2">
        <v>53.335087971086296</v>
      </c>
    </row>
    <row r="50" spans="1:6" x14ac:dyDescent="0.3">
      <c r="A50" s="7" t="s">
        <v>47</v>
      </c>
      <c r="B50" s="15">
        <v>3529922</v>
      </c>
      <c r="C50" s="15">
        <v>1888508</v>
      </c>
      <c r="D50" s="15">
        <v>0</v>
      </c>
      <c r="E50" s="15">
        <v>1888508</v>
      </c>
      <c r="F50" s="8">
        <v>53.499992351105774</v>
      </c>
    </row>
    <row r="51" spans="1:6" x14ac:dyDescent="0.3">
      <c r="A51" s="1" t="s">
        <v>48</v>
      </c>
      <c r="B51" s="14">
        <v>10584951</v>
      </c>
      <c r="C51" s="14">
        <v>5662949</v>
      </c>
      <c r="D51" s="14">
        <v>0</v>
      </c>
      <c r="E51" s="14">
        <v>5662949</v>
      </c>
      <c r="F51" s="2">
        <v>53.500002031185602</v>
      </c>
    </row>
    <row r="52" spans="1:6" x14ac:dyDescent="0.3">
      <c r="A52" s="7" t="s">
        <v>49</v>
      </c>
      <c r="B52" s="15">
        <v>219000</v>
      </c>
      <c r="C52" s="15">
        <v>117824</v>
      </c>
      <c r="D52" s="15">
        <v>1052</v>
      </c>
      <c r="E52" s="15">
        <v>116772</v>
      </c>
      <c r="F52" s="8">
        <v>53.80091324200913</v>
      </c>
    </row>
    <row r="53" spans="1:6" x14ac:dyDescent="0.3">
      <c r="A53" s="1" t="s">
        <v>50</v>
      </c>
      <c r="B53" s="14">
        <v>408000</v>
      </c>
      <c r="C53" s="14">
        <v>219892</v>
      </c>
      <c r="D53" s="14">
        <v>17717</v>
      </c>
      <c r="E53" s="14">
        <v>202175</v>
      </c>
      <c r="F53" s="2">
        <v>53.895098039215682</v>
      </c>
    </row>
    <row r="54" spans="1:6" x14ac:dyDescent="0.3">
      <c r="A54" s="7" t="s">
        <v>51</v>
      </c>
      <c r="B54" s="15">
        <v>585000</v>
      </c>
      <c r="C54" s="15">
        <v>316274</v>
      </c>
      <c r="D54" s="15">
        <v>0</v>
      </c>
      <c r="E54" s="15">
        <v>316274</v>
      </c>
      <c r="F54" s="8">
        <v>54.06393162393163</v>
      </c>
    </row>
    <row r="55" spans="1:6" x14ac:dyDescent="0.3">
      <c r="A55" s="1" t="s">
        <v>52</v>
      </c>
      <c r="B55" s="14">
        <v>3204000</v>
      </c>
      <c r="C55" s="14">
        <v>1788354</v>
      </c>
      <c r="D55" s="14">
        <v>177298</v>
      </c>
      <c r="E55" s="14">
        <v>1611056</v>
      </c>
      <c r="F55" s="2">
        <v>55.816292134831457</v>
      </c>
    </row>
    <row r="56" spans="1:6" x14ac:dyDescent="0.3">
      <c r="A56" s="7" t="s">
        <v>53</v>
      </c>
      <c r="B56" s="15">
        <v>413180</v>
      </c>
      <c r="C56" s="15">
        <v>232978</v>
      </c>
      <c r="D56" s="15">
        <v>12126</v>
      </c>
      <c r="E56" s="15">
        <v>220852</v>
      </c>
      <c r="F56" s="8">
        <v>56.38656275715185</v>
      </c>
    </row>
    <row r="57" spans="1:6" x14ac:dyDescent="0.3">
      <c r="A57" s="1" t="s">
        <v>54</v>
      </c>
      <c r="B57" s="14">
        <v>5036911</v>
      </c>
      <c r="C57" s="14">
        <v>2861204</v>
      </c>
      <c r="D57" s="14">
        <v>714094</v>
      </c>
      <c r="E57" s="14">
        <v>2147110</v>
      </c>
      <c r="F57" s="2">
        <v>56.804736077329935</v>
      </c>
    </row>
    <row r="58" spans="1:6" x14ac:dyDescent="0.3">
      <c r="A58" s="7" t="s">
        <v>55</v>
      </c>
      <c r="B58" s="15">
        <v>510432</v>
      </c>
      <c r="C58" s="15">
        <v>296247</v>
      </c>
      <c r="D58" s="15">
        <v>0</v>
      </c>
      <c r="E58" s="15">
        <v>296247</v>
      </c>
      <c r="F58" s="8">
        <v>58.038485047959377</v>
      </c>
    </row>
    <row r="59" spans="1:6" x14ac:dyDescent="0.3">
      <c r="A59" s="1" t="s">
        <v>56</v>
      </c>
      <c r="B59" s="14">
        <v>237684</v>
      </c>
      <c r="C59" s="14">
        <v>140058</v>
      </c>
      <c r="D59" s="14">
        <v>10046</v>
      </c>
      <c r="E59" s="14">
        <v>130012</v>
      </c>
      <c r="F59" s="2">
        <v>58.926137224213662</v>
      </c>
    </row>
    <row r="60" spans="1:6" x14ac:dyDescent="0.3">
      <c r="A60" s="7" t="s">
        <v>57</v>
      </c>
      <c r="B60" s="15">
        <v>1566000</v>
      </c>
      <c r="C60" s="15">
        <v>924121</v>
      </c>
      <c r="D60" s="15">
        <v>54385</v>
      </c>
      <c r="E60" s="15">
        <v>869736</v>
      </c>
      <c r="F60" s="8">
        <v>59.01155810983397</v>
      </c>
    </row>
    <row r="61" spans="1:6" x14ac:dyDescent="0.3">
      <c r="A61" s="5" t="s">
        <v>58</v>
      </c>
      <c r="B61" s="16">
        <v>3509710</v>
      </c>
      <c r="C61" s="16">
        <v>2137936.85</v>
      </c>
      <c r="D61" s="16">
        <v>40411.669535163994</v>
      </c>
      <c r="E61" s="16">
        <v>2097525.1804648363</v>
      </c>
      <c r="F61" s="6">
        <v>60.914914622575658</v>
      </c>
    </row>
    <row r="62" spans="1:6" ht="15" thickBot="1" x14ac:dyDescent="0.35">
      <c r="A62" s="9" t="s">
        <v>59</v>
      </c>
      <c r="B62" s="17">
        <v>8968395</v>
      </c>
      <c r="C62" s="18">
        <v>8968395</v>
      </c>
      <c r="D62" s="17">
        <v>3002405</v>
      </c>
      <c r="E62" s="18">
        <v>1661160.4000000004</v>
      </c>
      <c r="F62" s="10">
        <v>100</v>
      </c>
    </row>
    <row r="63" spans="1:6" ht="15" thickBot="1" x14ac:dyDescent="0.35">
      <c r="A63" s="19"/>
      <c r="B63" s="20"/>
      <c r="C63" s="20"/>
      <c r="D63" s="20"/>
      <c r="E63" s="20"/>
      <c r="F63" s="21"/>
    </row>
    <row r="64" spans="1:6" ht="15" thickBot="1" x14ac:dyDescent="0.35">
      <c r="A64" s="11" t="s">
        <v>60</v>
      </c>
      <c r="B64" s="12">
        <v>1522800983</v>
      </c>
      <c r="C64" s="12">
        <v>699275206.05000007</v>
      </c>
      <c r="D64" s="12">
        <v>30019582.692135163</v>
      </c>
      <c r="E64" s="12">
        <v>664756868.85786486</v>
      </c>
      <c r="F64" s="13">
        <v>45.920327991408975</v>
      </c>
    </row>
  </sheetData>
  <mergeCells count="2">
    <mergeCell ref="A3:F3"/>
    <mergeCell ref="A1:F1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A28" zoomScaleNormal="100" workbookViewId="0">
      <selection activeCell="A61" sqref="A61"/>
    </sheetView>
  </sheetViews>
  <sheetFormatPr defaultRowHeight="14.4" x14ac:dyDescent="0.3"/>
  <cols>
    <col min="1" max="1" width="56.6640625" customWidth="1"/>
    <col min="2" max="2" width="13.6640625" bestFit="1" customWidth="1"/>
    <col min="3" max="3" width="13" customWidth="1"/>
    <col min="4" max="4" width="11.88671875" customWidth="1"/>
    <col min="5" max="5" width="13" customWidth="1"/>
    <col min="6" max="6" width="16.88671875" customWidth="1"/>
  </cols>
  <sheetData>
    <row r="1" spans="1:6" ht="21" x14ac:dyDescent="0.35">
      <c r="A1" s="47" t="s">
        <v>65</v>
      </c>
      <c r="B1" s="47"/>
      <c r="C1" s="47"/>
      <c r="D1" s="47"/>
      <c r="E1" s="47"/>
      <c r="F1" s="47"/>
    </row>
    <row r="3" spans="1:6" ht="19.5" thickBot="1" x14ac:dyDescent="0.35">
      <c r="A3" s="46" t="s">
        <v>64</v>
      </c>
      <c r="B3" s="46"/>
      <c r="C3" s="46"/>
      <c r="D3" s="46"/>
      <c r="E3" s="46"/>
      <c r="F3" s="46"/>
    </row>
    <row r="4" spans="1:6" ht="55.8" thickBot="1" x14ac:dyDescent="0.35">
      <c r="A4" s="29" t="s">
        <v>0</v>
      </c>
      <c r="B4" s="30" t="s">
        <v>1</v>
      </c>
      <c r="C4" s="31" t="s">
        <v>61</v>
      </c>
      <c r="D4" s="32" t="s">
        <v>62</v>
      </c>
      <c r="E4" s="30" t="s">
        <v>63</v>
      </c>
      <c r="F4" s="33" t="s">
        <v>2</v>
      </c>
    </row>
    <row r="5" spans="1:6" x14ac:dyDescent="0.3">
      <c r="A5" s="42" t="s">
        <v>3</v>
      </c>
      <c r="B5" s="36">
        <v>842000</v>
      </c>
      <c r="C5" s="36">
        <v>251106</v>
      </c>
      <c r="D5" s="36">
        <v>0</v>
      </c>
      <c r="E5" s="36">
        <v>251106</v>
      </c>
      <c r="F5" s="37">
        <v>29.822565320665085</v>
      </c>
    </row>
    <row r="6" spans="1:6" ht="15" x14ac:dyDescent="0.25">
      <c r="A6" s="43" t="s">
        <v>4</v>
      </c>
      <c r="B6" s="35">
        <v>735683</v>
      </c>
      <c r="C6" s="35">
        <v>248517</v>
      </c>
      <c r="D6" s="35">
        <v>3404</v>
      </c>
      <c r="E6" s="35">
        <v>245113</v>
      </c>
      <c r="F6" s="38">
        <v>33.780446197615007</v>
      </c>
    </row>
    <row r="7" spans="1:6" ht="15" x14ac:dyDescent="0.25">
      <c r="A7" s="44" t="s">
        <v>82</v>
      </c>
      <c r="B7" s="34">
        <v>561000</v>
      </c>
      <c r="C7" s="34">
        <v>196203</v>
      </c>
      <c r="D7" s="34">
        <v>0</v>
      </c>
      <c r="E7" s="34">
        <v>196203</v>
      </c>
      <c r="F7" s="39">
        <v>34.973796791443853</v>
      </c>
    </row>
    <row r="8" spans="1:6" ht="15" x14ac:dyDescent="0.25">
      <c r="A8" s="43" t="s">
        <v>66</v>
      </c>
      <c r="B8" s="35">
        <v>1238000</v>
      </c>
      <c r="C8" s="35">
        <v>472562</v>
      </c>
      <c r="D8" s="35">
        <v>0</v>
      </c>
      <c r="E8" s="35">
        <v>472562</v>
      </c>
      <c r="F8" s="38">
        <v>38.171405492730209</v>
      </c>
    </row>
    <row r="9" spans="1:6" ht="15" x14ac:dyDescent="0.25">
      <c r="A9" s="44" t="s">
        <v>7</v>
      </c>
      <c r="B9" s="34">
        <v>4697577</v>
      </c>
      <c r="C9" s="34">
        <v>1830781</v>
      </c>
      <c r="D9" s="34">
        <v>102133</v>
      </c>
      <c r="E9" s="34">
        <v>1728648</v>
      </c>
      <c r="F9" s="39">
        <v>38.972878996980782</v>
      </c>
    </row>
    <row r="10" spans="1:6" ht="15" x14ac:dyDescent="0.25">
      <c r="A10" s="43" t="s">
        <v>67</v>
      </c>
      <c r="B10" s="35">
        <v>797000</v>
      </c>
      <c r="C10" s="35">
        <v>316176</v>
      </c>
      <c r="D10" s="35">
        <v>10000</v>
      </c>
      <c r="E10" s="35">
        <v>306176</v>
      </c>
      <c r="F10" s="38">
        <v>39.670765370138021</v>
      </c>
    </row>
    <row r="11" spans="1:6" ht="15" x14ac:dyDescent="0.25">
      <c r="A11" s="44" t="s">
        <v>9</v>
      </c>
      <c r="B11" s="34">
        <v>61107514</v>
      </c>
      <c r="C11" s="34">
        <v>25470058</v>
      </c>
      <c r="D11" s="34">
        <v>225876</v>
      </c>
      <c r="E11" s="34">
        <v>25244182</v>
      </c>
      <c r="F11" s="39">
        <v>41.680730130831371</v>
      </c>
    </row>
    <row r="12" spans="1:6" ht="15" x14ac:dyDescent="0.25">
      <c r="A12" s="43" t="s">
        <v>10</v>
      </c>
      <c r="B12" s="35">
        <v>90338520</v>
      </c>
      <c r="C12" s="35">
        <v>37758578</v>
      </c>
      <c r="D12" s="35">
        <v>2347956</v>
      </c>
      <c r="E12" s="35">
        <v>35410622</v>
      </c>
      <c r="F12" s="38">
        <v>41.796763993919761</v>
      </c>
    </row>
    <row r="13" spans="1:6" ht="15" x14ac:dyDescent="0.25">
      <c r="A13" s="44" t="s">
        <v>11</v>
      </c>
      <c r="B13" s="34">
        <v>4024417</v>
      </c>
      <c r="C13" s="34">
        <v>1727022</v>
      </c>
      <c r="D13" s="34">
        <v>69886</v>
      </c>
      <c r="E13" s="34">
        <v>1657136</v>
      </c>
      <c r="F13" s="39">
        <v>42.913594689615913</v>
      </c>
    </row>
    <row r="14" spans="1:6" ht="15" x14ac:dyDescent="0.25">
      <c r="A14" s="43" t="s">
        <v>12</v>
      </c>
      <c r="B14" s="35">
        <v>4051020</v>
      </c>
      <c r="C14" s="35">
        <v>1790350</v>
      </c>
      <c r="D14" s="35">
        <v>0</v>
      </c>
      <c r="E14" s="35">
        <v>1790350</v>
      </c>
      <c r="F14" s="38">
        <v>44.195042236276294</v>
      </c>
    </row>
    <row r="15" spans="1:6" ht="15" x14ac:dyDescent="0.25">
      <c r="A15" s="44" t="s">
        <v>68</v>
      </c>
      <c r="B15" s="34">
        <v>5058360</v>
      </c>
      <c r="C15" s="34">
        <v>2240163</v>
      </c>
      <c r="D15" s="34">
        <v>224016</v>
      </c>
      <c r="E15" s="34">
        <v>2016147</v>
      </c>
      <c r="F15" s="39">
        <v>44.28634972599815</v>
      </c>
    </row>
    <row r="16" spans="1:6" ht="15" x14ac:dyDescent="0.25">
      <c r="A16" s="43" t="s">
        <v>14</v>
      </c>
      <c r="B16" s="35">
        <v>200064</v>
      </c>
      <c r="C16" s="35">
        <v>89000</v>
      </c>
      <c r="D16" s="35">
        <v>89000</v>
      </c>
      <c r="E16" s="35">
        <v>0</v>
      </c>
      <c r="F16" s="38">
        <v>44.485764555342293</v>
      </c>
    </row>
    <row r="17" spans="1:6" ht="15" x14ac:dyDescent="0.25">
      <c r="A17" s="44" t="s">
        <v>15</v>
      </c>
      <c r="B17" s="34">
        <v>3191785</v>
      </c>
      <c r="C17" s="34">
        <v>1422365</v>
      </c>
      <c r="D17" s="34">
        <v>35310</v>
      </c>
      <c r="E17" s="34">
        <v>1387055</v>
      </c>
      <c r="F17" s="39">
        <v>44.563308618844943</v>
      </c>
    </row>
    <row r="18" spans="1:6" ht="15" x14ac:dyDescent="0.25">
      <c r="A18" s="43" t="s">
        <v>69</v>
      </c>
      <c r="B18" s="35">
        <v>2561000</v>
      </c>
      <c r="C18" s="35">
        <v>1143488</v>
      </c>
      <c r="D18" s="35">
        <v>0</v>
      </c>
      <c r="E18" s="35">
        <v>1143488</v>
      </c>
      <c r="F18" s="38">
        <v>44.650058570870755</v>
      </c>
    </row>
    <row r="19" spans="1:6" ht="15" x14ac:dyDescent="0.25">
      <c r="A19" s="44" t="s">
        <v>17</v>
      </c>
      <c r="B19" s="34">
        <v>33379778</v>
      </c>
      <c r="C19" s="34">
        <v>14978349</v>
      </c>
      <c r="D19" s="34">
        <v>0</v>
      </c>
      <c r="E19" s="34">
        <v>14978349</v>
      </c>
      <c r="F19" s="39">
        <v>44.872524316968196</v>
      </c>
    </row>
    <row r="20" spans="1:6" ht="15" x14ac:dyDescent="0.25">
      <c r="A20" s="43" t="s">
        <v>70</v>
      </c>
      <c r="B20" s="35">
        <v>70673680</v>
      </c>
      <c r="C20" s="35">
        <v>31727158</v>
      </c>
      <c r="D20" s="35">
        <v>336439</v>
      </c>
      <c r="E20" s="35">
        <v>31390719</v>
      </c>
      <c r="F20" s="38">
        <v>44.892466332586615</v>
      </c>
    </row>
    <row r="21" spans="1:6" ht="15" x14ac:dyDescent="0.25">
      <c r="A21" s="44" t="s">
        <v>71</v>
      </c>
      <c r="B21" s="34">
        <v>23809000</v>
      </c>
      <c r="C21" s="34">
        <v>10772182</v>
      </c>
      <c r="D21" s="34">
        <v>58179</v>
      </c>
      <c r="E21" s="34">
        <v>10714003</v>
      </c>
      <c r="F21" s="39">
        <v>45.244159771514973</v>
      </c>
    </row>
    <row r="22" spans="1:6" x14ac:dyDescent="0.3">
      <c r="A22" s="43" t="s">
        <v>20</v>
      </c>
      <c r="B22" s="35">
        <v>10930010</v>
      </c>
      <c r="C22" s="35">
        <v>4948925</v>
      </c>
      <c r="D22" s="35">
        <v>0</v>
      </c>
      <c r="E22" s="35">
        <v>4948925</v>
      </c>
      <c r="F22" s="38">
        <v>45.278320879852807</v>
      </c>
    </row>
    <row r="23" spans="1:6" x14ac:dyDescent="0.3">
      <c r="A23" s="44" t="s">
        <v>21</v>
      </c>
      <c r="B23" s="34">
        <v>20079020</v>
      </c>
      <c r="C23" s="34">
        <v>9091772</v>
      </c>
      <c r="D23" s="34">
        <v>0</v>
      </c>
      <c r="E23" s="34">
        <v>9091772</v>
      </c>
      <c r="F23" s="39">
        <v>45.279958882455418</v>
      </c>
    </row>
    <row r="24" spans="1:6" ht="15" x14ac:dyDescent="0.25">
      <c r="A24" s="43" t="s">
        <v>72</v>
      </c>
      <c r="B24" s="35">
        <v>200176426</v>
      </c>
      <c r="C24" s="35">
        <v>90774684</v>
      </c>
      <c r="D24" s="35">
        <v>171326</v>
      </c>
      <c r="E24" s="35">
        <v>90603358</v>
      </c>
      <c r="F24" s="38">
        <v>45.347339751185302</v>
      </c>
    </row>
    <row r="25" spans="1:6" ht="15" x14ac:dyDescent="0.25">
      <c r="A25" s="44" t="s">
        <v>23</v>
      </c>
      <c r="B25" s="34">
        <v>9433000</v>
      </c>
      <c r="C25" s="34">
        <v>4298602</v>
      </c>
      <c r="D25" s="34">
        <v>0</v>
      </c>
      <c r="E25" s="34">
        <v>4298602</v>
      </c>
      <c r="F25" s="39">
        <v>45.569829322590905</v>
      </c>
    </row>
    <row r="26" spans="1:6" ht="15" x14ac:dyDescent="0.25">
      <c r="A26" s="43" t="s">
        <v>83</v>
      </c>
      <c r="B26" s="35">
        <v>251000</v>
      </c>
      <c r="C26" s="35">
        <v>115962</v>
      </c>
      <c r="D26" s="35">
        <v>0</v>
      </c>
      <c r="E26" s="35">
        <v>115962</v>
      </c>
      <c r="F26" s="38">
        <v>46.2</v>
      </c>
    </row>
    <row r="27" spans="1:6" ht="15" x14ac:dyDescent="0.25">
      <c r="A27" s="44" t="s">
        <v>25</v>
      </c>
      <c r="B27" s="34">
        <v>2778020</v>
      </c>
      <c r="C27" s="34">
        <v>1301908</v>
      </c>
      <c r="D27" s="34">
        <v>0</v>
      </c>
      <c r="E27" s="34">
        <v>1301908</v>
      </c>
      <c r="F27" s="39">
        <v>46.86460140675733</v>
      </c>
    </row>
    <row r="28" spans="1:6" x14ac:dyDescent="0.3">
      <c r="A28" s="43" t="s">
        <v>73</v>
      </c>
      <c r="B28" s="35">
        <v>7001525</v>
      </c>
      <c r="C28" s="35">
        <v>3282617</v>
      </c>
      <c r="D28" s="35">
        <v>150000</v>
      </c>
      <c r="E28" s="35">
        <v>3132617</v>
      </c>
      <c r="F28" s="38">
        <v>46.884314488629265</v>
      </c>
    </row>
    <row r="29" spans="1:6" x14ac:dyDescent="0.3">
      <c r="A29" s="44" t="s">
        <v>27</v>
      </c>
      <c r="B29" s="34">
        <v>3178000</v>
      </c>
      <c r="C29" s="34">
        <v>1492673</v>
      </c>
      <c r="D29" s="34">
        <v>0</v>
      </c>
      <c r="E29" s="34">
        <v>1492673</v>
      </c>
      <c r="F29" s="39">
        <v>46.968942731277536</v>
      </c>
    </row>
    <row r="30" spans="1:6" x14ac:dyDescent="0.3">
      <c r="A30" s="43" t="s">
        <v>28</v>
      </c>
      <c r="B30" s="35">
        <v>866000</v>
      </c>
      <c r="C30" s="35">
        <v>410341</v>
      </c>
      <c r="D30" s="35">
        <v>26259</v>
      </c>
      <c r="E30" s="35">
        <v>384082</v>
      </c>
      <c r="F30" s="38">
        <v>47.383487297921477</v>
      </c>
    </row>
    <row r="31" spans="1:6" ht="15" x14ac:dyDescent="0.25">
      <c r="A31" s="44" t="s">
        <v>29</v>
      </c>
      <c r="B31" s="34">
        <v>1253000</v>
      </c>
      <c r="C31" s="34">
        <v>595174</v>
      </c>
      <c r="D31" s="34">
        <v>0</v>
      </c>
      <c r="E31" s="34">
        <v>595174</v>
      </c>
      <c r="F31" s="39">
        <v>47.499920191540305</v>
      </c>
    </row>
    <row r="32" spans="1:6" ht="15" x14ac:dyDescent="0.25">
      <c r="A32" s="43" t="s">
        <v>30</v>
      </c>
      <c r="B32" s="35">
        <v>422350</v>
      </c>
      <c r="C32" s="35">
        <v>201013</v>
      </c>
      <c r="D32" s="35">
        <v>0</v>
      </c>
      <c r="E32" s="35">
        <v>201013</v>
      </c>
      <c r="F32" s="38">
        <v>47.593938676453178</v>
      </c>
    </row>
    <row r="33" spans="1:6" x14ac:dyDescent="0.3">
      <c r="A33" s="44" t="s">
        <v>74</v>
      </c>
      <c r="B33" s="34">
        <v>3557415</v>
      </c>
      <c r="C33" s="34">
        <v>1700379</v>
      </c>
      <c r="D33" s="34">
        <v>328996</v>
      </c>
      <c r="E33" s="34">
        <v>1371383</v>
      </c>
      <c r="F33" s="39">
        <v>47.798162429741822</v>
      </c>
    </row>
    <row r="34" spans="1:6" x14ac:dyDescent="0.3">
      <c r="A34" s="43" t="s">
        <v>32</v>
      </c>
      <c r="B34" s="35">
        <v>846000</v>
      </c>
      <c r="C34" s="35">
        <v>404639</v>
      </c>
      <c r="D34" s="35">
        <v>32399</v>
      </c>
      <c r="E34" s="35">
        <v>372240</v>
      </c>
      <c r="F34" s="38">
        <v>47.829669030732859</v>
      </c>
    </row>
    <row r="35" spans="1:6" ht="15" x14ac:dyDescent="0.25">
      <c r="A35" s="44" t="s">
        <v>33</v>
      </c>
      <c r="B35" s="34">
        <v>88809390</v>
      </c>
      <c r="C35" s="34">
        <v>42664369.399999999</v>
      </c>
      <c r="D35" s="34">
        <v>7636922.1225999994</v>
      </c>
      <c r="E35" s="34">
        <v>35027447.277400002</v>
      </c>
      <c r="F35" s="39">
        <v>48.0403810903329</v>
      </c>
    </row>
    <row r="36" spans="1:6" ht="15" x14ac:dyDescent="0.25">
      <c r="A36" s="43" t="s">
        <v>34</v>
      </c>
      <c r="B36" s="35">
        <v>1441000</v>
      </c>
      <c r="C36" s="35">
        <v>692842</v>
      </c>
      <c r="D36" s="35">
        <v>0</v>
      </c>
      <c r="E36" s="35">
        <v>692842</v>
      </c>
      <c r="F36" s="38">
        <v>48.080638445523938</v>
      </c>
    </row>
    <row r="37" spans="1:6" ht="15" x14ac:dyDescent="0.25">
      <c r="A37" s="44" t="s">
        <v>35</v>
      </c>
      <c r="B37" s="34">
        <v>4577273</v>
      </c>
      <c r="C37" s="34">
        <v>2230104</v>
      </c>
      <c r="D37" s="34">
        <v>0</v>
      </c>
      <c r="E37" s="34">
        <v>2230104</v>
      </c>
      <c r="F37" s="39">
        <v>48.721236421773398</v>
      </c>
    </row>
    <row r="38" spans="1:6" ht="15" x14ac:dyDescent="0.25">
      <c r="A38" s="43" t="s">
        <v>36</v>
      </c>
      <c r="B38" s="35">
        <v>3820000</v>
      </c>
      <c r="C38" s="35">
        <v>1869843</v>
      </c>
      <c r="D38" s="35">
        <v>560953</v>
      </c>
      <c r="E38" s="35">
        <v>1308890</v>
      </c>
      <c r="F38" s="38">
        <v>48.948769633507851</v>
      </c>
    </row>
    <row r="39" spans="1:6" ht="15" x14ac:dyDescent="0.25">
      <c r="A39" s="44" t="s">
        <v>75</v>
      </c>
      <c r="B39" s="34">
        <v>105125000</v>
      </c>
      <c r="C39" s="34">
        <v>51489131</v>
      </c>
      <c r="D39" s="34">
        <v>4272158</v>
      </c>
      <c r="E39" s="34">
        <v>47216973</v>
      </c>
      <c r="F39" s="39">
        <v>48.978959334126046</v>
      </c>
    </row>
    <row r="40" spans="1:6" ht="15" x14ac:dyDescent="0.25">
      <c r="A40" s="43" t="s">
        <v>76</v>
      </c>
      <c r="B40" s="35">
        <v>58488000</v>
      </c>
      <c r="C40" s="35">
        <v>28796623</v>
      </c>
      <c r="D40" s="35">
        <v>3703809</v>
      </c>
      <c r="E40" s="35">
        <v>25092814</v>
      </c>
      <c r="F40" s="38">
        <v>49.235096088086443</v>
      </c>
    </row>
    <row r="41" spans="1:6" ht="15" x14ac:dyDescent="0.25">
      <c r="A41" s="44" t="s">
        <v>77</v>
      </c>
      <c r="B41" s="34">
        <v>1501270</v>
      </c>
      <c r="C41" s="34">
        <v>739189</v>
      </c>
      <c r="D41" s="34">
        <v>71430</v>
      </c>
      <c r="E41" s="34">
        <v>667759</v>
      </c>
      <c r="F41" s="39">
        <v>49.237578849907081</v>
      </c>
    </row>
    <row r="42" spans="1:6" ht="15" x14ac:dyDescent="0.25">
      <c r="A42" s="43" t="s">
        <v>40</v>
      </c>
      <c r="B42" s="35">
        <v>811000</v>
      </c>
      <c r="C42" s="35">
        <v>399762</v>
      </c>
      <c r="D42" s="35">
        <v>30162</v>
      </c>
      <c r="E42" s="35">
        <v>369600</v>
      </c>
      <c r="F42" s="38">
        <v>49.292478421701603</v>
      </c>
    </row>
    <row r="43" spans="1:6" x14ac:dyDescent="0.3">
      <c r="A43" s="44" t="s">
        <v>41</v>
      </c>
      <c r="B43" s="34">
        <v>513367</v>
      </c>
      <c r="C43" s="34">
        <v>253342</v>
      </c>
      <c r="D43" s="34">
        <v>0</v>
      </c>
      <c r="E43" s="34">
        <v>253342</v>
      </c>
      <c r="F43" s="39">
        <v>49.349101130380411</v>
      </c>
    </row>
    <row r="44" spans="1:6" x14ac:dyDescent="0.3">
      <c r="A44" s="43" t="s">
        <v>78</v>
      </c>
      <c r="B44" s="35">
        <v>3546000</v>
      </c>
      <c r="C44" s="35">
        <v>1750772</v>
      </c>
      <c r="D44" s="35">
        <v>0</v>
      </c>
      <c r="E44" s="35">
        <v>0</v>
      </c>
      <c r="F44" s="38">
        <v>49.373152848279751</v>
      </c>
    </row>
    <row r="45" spans="1:6" x14ac:dyDescent="0.3">
      <c r="A45" s="44" t="s">
        <v>84</v>
      </c>
      <c r="B45" s="34">
        <v>1525000</v>
      </c>
      <c r="C45" s="34">
        <v>765943</v>
      </c>
      <c r="D45" s="34">
        <v>111633</v>
      </c>
      <c r="E45" s="34">
        <v>654310</v>
      </c>
      <c r="F45" s="39">
        <v>50.225770491803281</v>
      </c>
    </row>
    <row r="46" spans="1:6" ht="15" x14ac:dyDescent="0.25">
      <c r="A46" s="43" t="s">
        <v>79</v>
      </c>
      <c r="B46" s="35">
        <v>81636000</v>
      </c>
      <c r="C46" s="35">
        <v>41311553.899999999</v>
      </c>
      <c r="D46" s="35">
        <v>815008</v>
      </c>
      <c r="E46" s="35">
        <v>40496545.899999999</v>
      </c>
      <c r="F46" s="38">
        <v>50.604578739771668</v>
      </c>
    </row>
    <row r="47" spans="1:6" ht="15" x14ac:dyDescent="0.25">
      <c r="A47" s="44" t="s">
        <v>85</v>
      </c>
      <c r="B47" s="34">
        <v>432376</v>
      </c>
      <c r="C47" s="34">
        <v>218925</v>
      </c>
      <c r="D47" s="34">
        <v>25000</v>
      </c>
      <c r="E47" s="34">
        <v>193925</v>
      </c>
      <c r="F47" s="39">
        <v>50.633013858308509</v>
      </c>
    </row>
    <row r="48" spans="1:6" ht="15" x14ac:dyDescent="0.25">
      <c r="A48" s="43" t="s">
        <v>59</v>
      </c>
      <c r="B48" s="35">
        <v>8968395</v>
      </c>
      <c r="C48" s="35">
        <v>4663565.4000000004</v>
      </c>
      <c r="D48" s="35">
        <v>3002405</v>
      </c>
      <c r="E48" s="35">
        <v>1661160.4000000004</v>
      </c>
      <c r="F48" s="38">
        <v>52.000000000000007</v>
      </c>
    </row>
    <row r="49" spans="1:6" ht="15" x14ac:dyDescent="0.25">
      <c r="A49" s="44" t="s">
        <v>45</v>
      </c>
      <c r="B49" s="34">
        <v>2914680</v>
      </c>
      <c r="C49" s="34">
        <v>1528561.2</v>
      </c>
      <c r="D49" s="34">
        <v>12568.2</v>
      </c>
      <c r="E49" s="34">
        <v>1515993</v>
      </c>
      <c r="F49" s="39">
        <v>52.443534110090987</v>
      </c>
    </row>
    <row r="50" spans="1:6" ht="15" x14ac:dyDescent="0.25">
      <c r="A50" s="43" t="s">
        <v>46</v>
      </c>
      <c r="B50" s="35">
        <v>6479970</v>
      </c>
      <c r="C50" s="35">
        <v>3456097.7</v>
      </c>
      <c r="D50" s="35">
        <v>712796.7</v>
      </c>
      <c r="E50" s="35">
        <v>2743301</v>
      </c>
      <c r="F50" s="38">
        <v>53.335087971086288</v>
      </c>
    </row>
    <row r="51" spans="1:6" x14ac:dyDescent="0.3">
      <c r="A51" s="44" t="s">
        <v>47</v>
      </c>
      <c r="B51" s="34">
        <v>3529922</v>
      </c>
      <c r="C51" s="34">
        <v>1888508</v>
      </c>
      <c r="D51" s="34">
        <v>0</v>
      </c>
      <c r="E51" s="34">
        <v>1888508</v>
      </c>
      <c r="F51" s="39">
        <v>53.499992351105774</v>
      </c>
    </row>
    <row r="52" spans="1:6" ht="15" x14ac:dyDescent="0.25">
      <c r="A52" s="43" t="s">
        <v>48</v>
      </c>
      <c r="B52" s="35">
        <v>10584951</v>
      </c>
      <c r="C52" s="35">
        <v>5662949</v>
      </c>
      <c r="D52" s="35">
        <v>0</v>
      </c>
      <c r="E52" s="35">
        <v>5662949</v>
      </c>
      <c r="F52" s="38">
        <v>53.500002031185595</v>
      </c>
    </row>
    <row r="53" spans="1:6" x14ac:dyDescent="0.3">
      <c r="A53" s="44" t="s">
        <v>80</v>
      </c>
      <c r="B53" s="34">
        <v>219000</v>
      </c>
      <c r="C53" s="34">
        <v>117824</v>
      </c>
      <c r="D53" s="34">
        <v>1052</v>
      </c>
      <c r="E53" s="34">
        <v>116772</v>
      </c>
      <c r="F53" s="39">
        <v>53.80091324200913</v>
      </c>
    </row>
    <row r="54" spans="1:6" x14ac:dyDescent="0.3">
      <c r="A54" s="43" t="s">
        <v>50</v>
      </c>
      <c r="B54" s="35">
        <v>408000</v>
      </c>
      <c r="C54" s="35">
        <v>219892</v>
      </c>
      <c r="D54" s="35">
        <v>17717</v>
      </c>
      <c r="E54" s="35">
        <v>202175</v>
      </c>
      <c r="F54" s="38">
        <v>53.895098039215689</v>
      </c>
    </row>
    <row r="55" spans="1:6" ht="15" x14ac:dyDescent="0.25">
      <c r="A55" s="44" t="s">
        <v>51</v>
      </c>
      <c r="B55" s="34">
        <v>585000</v>
      </c>
      <c r="C55" s="34">
        <v>316274</v>
      </c>
      <c r="D55" s="34">
        <v>0</v>
      </c>
      <c r="E55" s="34">
        <v>316274</v>
      </c>
      <c r="F55" s="39">
        <v>54.063931623931623</v>
      </c>
    </row>
    <row r="56" spans="1:6" ht="15" x14ac:dyDescent="0.25">
      <c r="A56" s="43" t="s">
        <v>52</v>
      </c>
      <c r="B56" s="35">
        <v>3204000</v>
      </c>
      <c r="C56" s="35">
        <v>1788354</v>
      </c>
      <c r="D56" s="35">
        <v>177298</v>
      </c>
      <c r="E56" s="35">
        <v>1611056</v>
      </c>
      <c r="F56" s="38">
        <v>55.816292134831464</v>
      </c>
    </row>
    <row r="57" spans="1:6" ht="15" x14ac:dyDescent="0.25">
      <c r="A57" s="44" t="s">
        <v>86</v>
      </c>
      <c r="B57" s="34">
        <v>413180</v>
      </c>
      <c r="C57" s="34">
        <v>232978</v>
      </c>
      <c r="D57" s="34">
        <v>12126</v>
      </c>
      <c r="E57" s="34">
        <v>220852</v>
      </c>
      <c r="F57" s="39">
        <v>56.38656275715185</v>
      </c>
    </row>
    <row r="58" spans="1:6" ht="15" x14ac:dyDescent="0.25">
      <c r="A58" s="43" t="s">
        <v>54</v>
      </c>
      <c r="B58" s="35">
        <v>5036911</v>
      </c>
      <c r="C58" s="35">
        <v>2861204</v>
      </c>
      <c r="D58" s="35">
        <v>714094</v>
      </c>
      <c r="E58" s="35">
        <v>2147110</v>
      </c>
      <c r="F58" s="38">
        <v>56.804736077329935</v>
      </c>
    </row>
    <row r="59" spans="1:6" x14ac:dyDescent="0.3">
      <c r="A59" s="44" t="s">
        <v>87</v>
      </c>
      <c r="B59" s="34">
        <v>510432</v>
      </c>
      <c r="C59" s="34">
        <v>296247</v>
      </c>
      <c r="D59" s="34">
        <v>0</v>
      </c>
      <c r="E59" s="34">
        <v>296247</v>
      </c>
      <c r="F59" s="39">
        <v>58.038485047959377</v>
      </c>
    </row>
    <row r="60" spans="1:6" x14ac:dyDescent="0.3">
      <c r="A60" s="43" t="s">
        <v>88</v>
      </c>
      <c r="B60" s="35">
        <v>237684</v>
      </c>
      <c r="C60" s="35">
        <v>140058</v>
      </c>
      <c r="D60" s="35">
        <v>10046</v>
      </c>
      <c r="E60" s="35">
        <v>130012</v>
      </c>
      <c r="F60" s="38">
        <v>58.926137224213662</v>
      </c>
    </row>
    <row r="61" spans="1:6" x14ac:dyDescent="0.3">
      <c r="A61" s="44" t="s">
        <v>57</v>
      </c>
      <c r="B61" s="34">
        <v>1566000</v>
      </c>
      <c r="C61" s="34">
        <v>924121</v>
      </c>
      <c r="D61" s="34">
        <v>54385</v>
      </c>
      <c r="E61" s="34">
        <v>869736</v>
      </c>
      <c r="F61" s="39">
        <v>59.01155810983397</v>
      </c>
    </row>
    <row r="62" spans="1:6" ht="15" thickBot="1" x14ac:dyDescent="0.35">
      <c r="A62" s="45" t="s">
        <v>81</v>
      </c>
      <c r="B62" s="40">
        <v>3509710</v>
      </c>
      <c r="C62" s="40">
        <v>2137936.85</v>
      </c>
      <c r="D62" s="40">
        <v>40411.669535163994</v>
      </c>
      <c r="E62" s="40">
        <v>2097525.1804648363</v>
      </c>
      <c r="F62" s="41">
        <v>60.914914622575651</v>
      </c>
    </row>
    <row r="63" spans="1:6" ht="15" thickBot="1" x14ac:dyDescent="0.35">
      <c r="A63" s="48"/>
      <c r="B63" s="49"/>
      <c r="C63" s="49"/>
      <c r="D63" s="49"/>
      <c r="E63" s="49"/>
      <c r="F63" s="50"/>
    </row>
    <row r="64" spans="1:6" ht="15" thickBot="1" x14ac:dyDescent="0.35">
      <c r="A64" s="11" t="s">
        <v>60</v>
      </c>
      <c r="B64" s="12">
        <f>SUM(B5:B62)</f>
        <v>968431675</v>
      </c>
      <c r="C64" s="12">
        <f t="shared" ref="C64:E64" si="0">SUM(C5:C62)</f>
        <v>450469716.44999993</v>
      </c>
      <c r="D64" s="12">
        <f t="shared" si="0"/>
        <v>26193153.692135163</v>
      </c>
      <c r="E64" s="12">
        <f t="shared" si="0"/>
        <v>422525790.75786483</v>
      </c>
      <c r="F64" s="13">
        <f>C64/B64*100</f>
        <v>46.515384417801073</v>
      </c>
    </row>
  </sheetData>
  <mergeCells count="3">
    <mergeCell ref="A1:F1"/>
    <mergeCell ref="A3:F3"/>
    <mergeCell ref="A63:F63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1. udgave</vt:lpstr>
      <vt:lpstr>2. udgave</vt:lpstr>
      <vt:lpstr>Ark3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Frandsen (SET)</dc:creator>
  <cp:lastModifiedBy>Kitty Kabel (SET)</cp:lastModifiedBy>
  <cp:lastPrinted>2015-10-28T12:46:16Z</cp:lastPrinted>
  <dcterms:created xsi:type="dcterms:W3CDTF">2015-09-22T16:22:51Z</dcterms:created>
  <dcterms:modified xsi:type="dcterms:W3CDTF">2018-08-29T08:32:37Z</dcterms:modified>
</cp:coreProperties>
</file>